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sc485\Desktop\Web Stuff\"/>
    </mc:Choice>
  </mc:AlternateContent>
  <bookViews>
    <workbookView xWindow="1140" yWindow="15" windowWidth="22065" windowHeight="11580"/>
  </bookViews>
  <sheets>
    <sheet name="Table of Contents" sheetId="1286" r:id="rId1"/>
    <sheet name="Table 1" sheetId="1190" r:id="rId2"/>
    <sheet name="Table 2" sheetId="1201" r:id="rId3"/>
    <sheet name="Table 3" sheetId="1212" r:id="rId4"/>
    <sheet name="Table 4" sheetId="1223" r:id="rId5"/>
    <sheet name="Table 5" sheetId="1234" r:id="rId6"/>
    <sheet name="Table 6" sheetId="1245" r:id="rId7"/>
    <sheet name="Table 7" sheetId="1256" r:id="rId8"/>
    <sheet name="Table 8" sheetId="1267" r:id="rId9"/>
    <sheet name="Table 9" sheetId="1278" r:id="rId10"/>
    <sheet name="Table 10" sheetId="1191" r:id="rId11"/>
    <sheet name="Table 11" sheetId="1192" r:id="rId12"/>
    <sheet name="Table 12" sheetId="1193" r:id="rId13"/>
    <sheet name="Table 13" sheetId="1194" r:id="rId14"/>
    <sheet name="Table 14" sheetId="1195" r:id="rId15"/>
    <sheet name="Table 15" sheetId="1196" r:id="rId16"/>
    <sheet name="Table 16" sheetId="1197" r:id="rId17"/>
    <sheet name="Table 17" sheetId="1198" r:id="rId18"/>
    <sheet name="Table 18" sheetId="1199" r:id="rId19"/>
    <sheet name="Table 19" sheetId="1200" r:id="rId20"/>
    <sheet name="Table 20" sheetId="1202" r:id="rId21"/>
    <sheet name="Table 21" sheetId="1203" r:id="rId22"/>
    <sheet name="Table 22" sheetId="1204" r:id="rId23"/>
    <sheet name="Table 23" sheetId="1205" r:id="rId24"/>
    <sheet name="Table 24" sheetId="1206" r:id="rId25"/>
    <sheet name="Table 25" sheetId="1207" r:id="rId26"/>
    <sheet name="Table 26" sheetId="1208" r:id="rId27"/>
    <sheet name="Table 27" sheetId="1209" r:id="rId28"/>
    <sheet name="Table 28" sheetId="1210" r:id="rId29"/>
    <sheet name="Table 29" sheetId="1211" r:id="rId30"/>
    <sheet name="Table 30" sheetId="1213" r:id="rId31"/>
    <sheet name="Table 31" sheetId="1214" r:id="rId32"/>
    <sheet name="Table 32" sheetId="1215" r:id="rId33"/>
    <sheet name="Table 33" sheetId="1216" r:id="rId34"/>
    <sheet name="Table 34" sheetId="1217" r:id="rId35"/>
    <sheet name="Table 35" sheetId="1218" r:id="rId36"/>
    <sheet name="Table 36" sheetId="1219" r:id="rId37"/>
    <sheet name="Table 37" sheetId="1220" r:id="rId38"/>
    <sheet name="Table 38" sheetId="1221" r:id="rId39"/>
    <sheet name="Table 39" sheetId="1222" r:id="rId40"/>
    <sheet name="Table 40" sheetId="1224" r:id="rId41"/>
    <sheet name="Table 41" sheetId="1225" r:id="rId42"/>
    <sheet name="Table 42" sheetId="1226" r:id="rId43"/>
    <sheet name="Table 43" sheetId="1227" r:id="rId44"/>
    <sheet name="Table 44" sheetId="1228" r:id="rId45"/>
    <sheet name="Table 45" sheetId="1229" r:id="rId46"/>
    <sheet name="Table 46" sheetId="1230" r:id="rId47"/>
    <sheet name="Table 47" sheetId="1231" r:id="rId48"/>
    <sheet name="Table 48" sheetId="1232" r:id="rId49"/>
    <sheet name="Table 49" sheetId="1233" r:id="rId50"/>
    <sheet name="Table 50" sheetId="1235" r:id="rId51"/>
    <sheet name="Table 51" sheetId="1236" r:id="rId52"/>
    <sheet name="Table 52" sheetId="1237" r:id="rId53"/>
    <sheet name="Table 53" sheetId="1238" r:id="rId54"/>
    <sheet name="Table 54" sheetId="1239" r:id="rId55"/>
    <sheet name="Table 55" sheetId="1240" r:id="rId56"/>
    <sheet name="Table 56" sheetId="1241" r:id="rId57"/>
    <sheet name="Table 57" sheetId="1242" r:id="rId58"/>
    <sheet name="Table 58" sheetId="1243" r:id="rId59"/>
    <sheet name="Table 59" sheetId="1244" r:id="rId60"/>
    <sheet name="Table 60" sheetId="1246" r:id="rId61"/>
    <sheet name="Table 61" sheetId="1247" r:id="rId62"/>
    <sheet name="Table 62" sheetId="1248" r:id="rId63"/>
    <sheet name="Table 63" sheetId="1249" r:id="rId64"/>
    <sheet name="Table 64" sheetId="1250" r:id="rId65"/>
    <sheet name="Table 65" sheetId="1251" r:id="rId66"/>
    <sheet name="Table 66" sheetId="1252" r:id="rId67"/>
    <sheet name="Table 67" sheetId="1253" r:id="rId68"/>
    <sheet name="Table 68" sheetId="1254" r:id="rId69"/>
    <sheet name="Table 69" sheetId="1255" r:id="rId70"/>
    <sheet name="Table 70" sheetId="1257" r:id="rId71"/>
    <sheet name="Table 71" sheetId="1258" r:id="rId72"/>
    <sheet name="Table 72" sheetId="1259" r:id="rId73"/>
    <sheet name="Table 73" sheetId="1260" r:id="rId74"/>
    <sheet name="Table 74" sheetId="1261" r:id="rId75"/>
    <sheet name="Table 75" sheetId="1262" r:id="rId76"/>
    <sheet name="Table 76" sheetId="1263" r:id="rId77"/>
    <sheet name="Table 77" sheetId="1264" r:id="rId78"/>
    <sheet name="Table 78" sheetId="1265" r:id="rId79"/>
    <sheet name="Table 79" sheetId="1266" r:id="rId80"/>
    <sheet name="Table 80" sheetId="1268" r:id="rId81"/>
    <sheet name="Table 81" sheetId="1269" r:id="rId82"/>
    <sheet name="Table 82" sheetId="1270" r:id="rId83"/>
    <sheet name="Table 83" sheetId="1271" r:id="rId84"/>
    <sheet name="Table 84" sheetId="1272" r:id="rId85"/>
    <sheet name="Table 85" sheetId="1273" r:id="rId86"/>
    <sheet name="Table 86" sheetId="1274" r:id="rId87"/>
    <sheet name="Table 87" sheetId="1275" r:id="rId88"/>
    <sheet name="Table 88" sheetId="1276" r:id="rId89"/>
    <sheet name="Table 89" sheetId="1277" r:id="rId90"/>
    <sheet name="Table 90" sheetId="1279" r:id="rId91"/>
    <sheet name="Table 91" sheetId="1280" r:id="rId92"/>
    <sheet name="Table 92" sheetId="1281" r:id="rId93"/>
    <sheet name="Table 93" sheetId="1282" r:id="rId94"/>
    <sheet name="Table 94" sheetId="1283" r:id="rId95"/>
    <sheet name="Table 95" sheetId="1285" r:id="rId96"/>
  </sheets>
  <externalReferences>
    <externalReference r:id="rId97"/>
    <externalReference r:id="rId98"/>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88">'Table 88'!$A$1</definedName>
    <definedName name="IDX" localSheetId="89">'Table 89'!$A$1</definedName>
    <definedName name="IDX" localSheetId="9">'Table 9'!$A$1</definedName>
    <definedName name="IDX" localSheetId="90">'Table 90'!$A$1</definedName>
    <definedName name="IDX" localSheetId="91">'Table 91'!$A$1</definedName>
    <definedName name="IDX" localSheetId="92">'Table 92'!$A$1</definedName>
    <definedName name="IDX" localSheetId="93">'Table 93'!$A$1</definedName>
    <definedName name="IDX" localSheetId="94">'Table 94'!$A$1</definedName>
    <definedName name="IDX" localSheetId="95">'Table 95'!$A$1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AM97" i="1286" l="1"/>
  <c r="AN97" i="1286" s="1"/>
  <c r="AL97" i="1286"/>
  <c r="AA97" i="1286"/>
  <c r="Z97" i="1286"/>
  <c r="Y97" i="1286"/>
  <c r="X97" i="1286"/>
  <c r="AN96" i="1286"/>
  <c r="AM96" i="1286"/>
  <c r="AL96" i="1286"/>
  <c r="AA96" i="1286"/>
  <c r="Z96" i="1286"/>
  <c r="Y96" i="1286"/>
  <c r="X96" i="1286"/>
  <c r="AN95" i="1286"/>
  <c r="AO95" i="1286" s="1"/>
  <c r="AM95" i="1286"/>
  <c r="AL95" i="1286"/>
  <c r="AA95" i="1286"/>
  <c r="Z95" i="1286"/>
  <c r="Y95" i="1286"/>
  <c r="X95" i="1286"/>
  <c r="AL94" i="1286"/>
  <c r="AM94" i="1286" s="1"/>
  <c r="AN94" i="1286" s="1"/>
  <c r="AO94" i="1286" s="1"/>
  <c r="AA94" i="1286"/>
  <c r="Z94" i="1286"/>
  <c r="Y94" i="1286"/>
  <c r="X94" i="1286"/>
  <c r="AL93" i="1286"/>
  <c r="AM93" i="1286" s="1"/>
  <c r="AN93" i="1286" s="1"/>
  <c r="AA93" i="1286"/>
  <c r="Z93" i="1286"/>
  <c r="Y93" i="1286"/>
  <c r="X93" i="1286"/>
  <c r="AN92" i="1286"/>
  <c r="AO92" i="1286" s="1"/>
  <c r="AL92" i="1286"/>
  <c r="AM92" i="1286" s="1"/>
  <c r="AA92" i="1286"/>
  <c r="Z92" i="1286"/>
  <c r="Y92" i="1286"/>
  <c r="X92" i="1286"/>
  <c r="AL91" i="1286"/>
  <c r="AM91" i="1286" s="1"/>
  <c r="AN91" i="1286" s="1"/>
  <c r="AO91" i="1286" s="1"/>
  <c r="AA91" i="1286"/>
  <c r="Z91" i="1286"/>
  <c r="Y91" i="1286"/>
  <c r="X91" i="1286"/>
  <c r="AL90" i="1286"/>
  <c r="AM90" i="1286" s="1"/>
  <c r="AN90" i="1286" s="1"/>
  <c r="AA90" i="1286"/>
  <c r="Z90" i="1286"/>
  <c r="Y90" i="1286"/>
  <c r="X90" i="1286"/>
  <c r="AL89" i="1286"/>
  <c r="AM89" i="1286" s="1"/>
  <c r="AN89" i="1286" s="1"/>
  <c r="AA89" i="1286"/>
  <c r="Z89" i="1286"/>
  <c r="Y89" i="1286"/>
  <c r="X89" i="1286"/>
  <c r="AO88" i="1286"/>
  <c r="AN88" i="1286"/>
  <c r="AM88" i="1286"/>
  <c r="AL88" i="1286"/>
  <c r="AA88" i="1286"/>
  <c r="Z88" i="1286"/>
  <c r="Y88" i="1286"/>
  <c r="X88" i="1286"/>
  <c r="AN87" i="1286"/>
  <c r="AO87" i="1286" s="1"/>
  <c r="AM87" i="1286"/>
  <c r="AL87" i="1286"/>
  <c r="AA87" i="1286"/>
  <c r="Z87" i="1286"/>
  <c r="Y87" i="1286"/>
  <c r="X87" i="1286"/>
  <c r="AL86" i="1286"/>
  <c r="AM86" i="1286" s="1"/>
  <c r="AN86" i="1286" s="1"/>
  <c r="AA86" i="1286"/>
  <c r="Z86" i="1286"/>
  <c r="Y86" i="1286"/>
  <c r="X86" i="1286"/>
  <c r="AN85" i="1286"/>
  <c r="AO85" i="1286" s="1"/>
  <c r="AL85" i="1286"/>
  <c r="AM85" i="1286" s="1"/>
  <c r="AA85" i="1286"/>
  <c r="Z85" i="1286"/>
  <c r="Y85" i="1286"/>
  <c r="X85" i="1286"/>
  <c r="AL84" i="1286"/>
  <c r="AM84" i="1286" s="1"/>
  <c r="AN84" i="1286" s="1"/>
  <c r="AO84" i="1286" s="1"/>
  <c r="AA84" i="1286"/>
  <c r="Z84" i="1286"/>
  <c r="Y84" i="1286"/>
  <c r="X84" i="1286"/>
  <c r="AL83" i="1286"/>
  <c r="AM83" i="1286" s="1"/>
  <c r="AN83" i="1286" s="1"/>
  <c r="AO83" i="1286" s="1"/>
  <c r="AA83" i="1286"/>
  <c r="Z83" i="1286"/>
  <c r="Y83" i="1286"/>
  <c r="X83" i="1286"/>
  <c r="AM82" i="1286"/>
  <c r="AN82" i="1286" s="1"/>
  <c r="AL82" i="1286"/>
  <c r="AA82" i="1286"/>
  <c r="Z82" i="1286"/>
  <c r="Y82" i="1286"/>
  <c r="X82" i="1286"/>
  <c r="AL81" i="1286"/>
  <c r="AM81" i="1286" s="1"/>
  <c r="AN81" i="1286" s="1"/>
  <c r="AO81" i="1286" s="1"/>
  <c r="AA81" i="1286"/>
  <c r="Z81" i="1286"/>
  <c r="Y81" i="1286"/>
  <c r="X81" i="1286"/>
  <c r="AM80" i="1286"/>
  <c r="AN80" i="1286" s="1"/>
  <c r="AO80" i="1286" s="1"/>
  <c r="AL80" i="1286"/>
  <c r="AA80" i="1286"/>
  <c r="Z80" i="1286"/>
  <c r="Y80" i="1286"/>
  <c r="X80" i="1286"/>
  <c r="AN79" i="1286"/>
  <c r="AM79" i="1286"/>
  <c r="AL79" i="1286"/>
  <c r="AA79" i="1286"/>
  <c r="Z79" i="1286"/>
  <c r="Y79" i="1286"/>
  <c r="X79" i="1286"/>
  <c r="AL78" i="1286"/>
  <c r="AM78" i="1286" s="1"/>
  <c r="AN78" i="1286" s="1"/>
  <c r="AO78" i="1286" s="1"/>
  <c r="AA78" i="1286"/>
  <c r="Z78" i="1286"/>
  <c r="Y78" i="1286"/>
  <c r="X78" i="1286"/>
  <c r="AL77" i="1286"/>
  <c r="AM77" i="1286" s="1"/>
  <c r="AN77" i="1286" s="1"/>
  <c r="AO77" i="1286" s="1"/>
  <c r="AA77" i="1286"/>
  <c r="Z77" i="1286"/>
  <c r="Y77" i="1286"/>
  <c r="X77" i="1286"/>
  <c r="AL76" i="1286"/>
  <c r="AM76" i="1286" s="1"/>
  <c r="AN76" i="1286" s="1"/>
  <c r="AA76" i="1286"/>
  <c r="Z76" i="1286"/>
  <c r="Y76" i="1286"/>
  <c r="X76" i="1286"/>
  <c r="AN75" i="1286"/>
  <c r="AO75" i="1286" s="1"/>
  <c r="AM75" i="1286"/>
  <c r="AL75" i="1286"/>
  <c r="AA75" i="1286"/>
  <c r="Z75" i="1286"/>
  <c r="Y75" i="1286"/>
  <c r="X75" i="1286"/>
  <c r="AM74" i="1286"/>
  <c r="AN74" i="1286" s="1"/>
  <c r="AL74" i="1286"/>
  <c r="AA74" i="1286"/>
  <c r="Z74" i="1286"/>
  <c r="Y74" i="1286"/>
  <c r="X74" i="1286"/>
  <c r="AO73" i="1286"/>
  <c r="AN73" i="1286"/>
  <c r="AL73" i="1286"/>
  <c r="AM73" i="1286" s="1"/>
  <c r="AA73" i="1286"/>
  <c r="Z73" i="1286"/>
  <c r="Y73" i="1286"/>
  <c r="X73" i="1286"/>
  <c r="AM72" i="1286"/>
  <c r="AN72" i="1286" s="1"/>
  <c r="AO72" i="1286" s="1"/>
  <c r="AL72" i="1286"/>
  <c r="AA72" i="1286"/>
  <c r="Z72" i="1286"/>
  <c r="Y72" i="1286"/>
  <c r="X72" i="1286"/>
  <c r="AM71" i="1286"/>
  <c r="AN71" i="1286" s="1"/>
  <c r="AL71" i="1286"/>
  <c r="AA71" i="1286"/>
  <c r="Z71" i="1286"/>
  <c r="Y71" i="1286"/>
  <c r="X71" i="1286"/>
  <c r="AL70" i="1286"/>
  <c r="AM70" i="1286" s="1"/>
  <c r="AN70" i="1286" s="1"/>
  <c r="AO70" i="1286" s="1"/>
  <c r="AA70" i="1286"/>
  <c r="Z70" i="1286"/>
  <c r="Y70" i="1286"/>
  <c r="X70" i="1286"/>
  <c r="AL69" i="1286"/>
  <c r="AM69" i="1286" s="1"/>
  <c r="AN69" i="1286" s="1"/>
  <c r="AD69" i="1286"/>
  <c r="AA69" i="1286"/>
  <c r="Z69" i="1286"/>
  <c r="Y69" i="1286"/>
  <c r="X69" i="1286"/>
  <c r="AO68" i="1286"/>
  <c r="AM68" i="1286"/>
  <c r="AN68" i="1286" s="1"/>
  <c r="AL68" i="1286"/>
  <c r="AA68" i="1286"/>
  <c r="Z68" i="1286"/>
  <c r="Y68" i="1286"/>
  <c r="X68" i="1286"/>
  <c r="AL67" i="1286"/>
  <c r="AM67" i="1286" s="1"/>
  <c r="AN67" i="1286" s="1"/>
  <c r="AO67" i="1286" s="1"/>
  <c r="AA67" i="1286"/>
  <c r="Z67" i="1286"/>
  <c r="Y67" i="1286"/>
  <c r="X67" i="1286"/>
  <c r="AL66" i="1286"/>
  <c r="AM66" i="1286" s="1"/>
  <c r="AN66" i="1286" s="1"/>
  <c r="AD66" i="1286"/>
  <c r="AA66" i="1286"/>
  <c r="Z66" i="1286"/>
  <c r="Y66" i="1286"/>
  <c r="X66" i="1286"/>
  <c r="AM65" i="1286"/>
  <c r="AN65" i="1286" s="1"/>
  <c r="AO65" i="1286" s="1"/>
  <c r="AL65" i="1286"/>
  <c r="AA65" i="1286"/>
  <c r="Z65" i="1286"/>
  <c r="Y65" i="1286"/>
  <c r="X65" i="1286"/>
  <c r="AM64" i="1286"/>
  <c r="AN64" i="1286" s="1"/>
  <c r="AO64" i="1286" s="1"/>
  <c r="AL64" i="1286"/>
  <c r="AA64" i="1286"/>
  <c r="Z64" i="1286"/>
  <c r="Y64" i="1286"/>
  <c r="X64" i="1286"/>
  <c r="AL63" i="1286"/>
  <c r="AM63" i="1286" s="1"/>
  <c r="AN63" i="1286" s="1"/>
  <c r="AO63" i="1286" s="1"/>
  <c r="AA63" i="1286"/>
  <c r="Z63" i="1286"/>
  <c r="Y63" i="1286"/>
  <c r="X63" i="1286"/>
  <c r="AM62" i="1286"/>
  <c r="AN62" i="1286" s="1"/>
  <c r="AO62" i="1286" s="1"/>
  <c r="AL62" i="1286"/>
  <c r="AA62" i="1286"/>
  <c r="Z62" i="1286"/>
  <c r="Y62" i="1286"/>
  <c r="X62" i="1286"/>
  <c r="AL61" i="1286"/>
  <c r="AM61" i="1286" s="1"/>
  <c r="AN61" i="1286" s="1"/>
  <c r="AO61" i="1286" s="1"/>
  <c r="AA61" i="1286"/>
  <c r="Z61" i="1286"/>
  <c r="Y61" i="1286"/>
  <c r="X61" i="1286"/>
  <c r="AO60" i="1286"/>
  <c r="AN60" i="1286"/>
  <c r="AL60" i="1286"/>
  <c r="AM60" i="1286" s="1"/>
  <c r="AA60" i="1286"/>
  <c r="Z60" i="1286"/>
  <c r="Y60" i="1286"/>
  <c r="X60" i="1286"/>
  <c r="AL59" i="1286"/>
  <c r="AM59" i="1286" s="1"/>
  <c r="AN59" i="1286" s="1"/>
  <c r="AA59" i="1286"/>
  <c r="Z59" i="1286"/>
  <c r="Y59" i="1286"/>
  <c r="X59" i="1286"/>
  <c r="AN58" i="1286"/>
  <c r="AL58" i="1286"/>
  <c r="AM58" i="1286" s="1"/>
  <c r="AA58" i="1286"/>
  <c r="Z58" i="1286"/>
  <c r="Y58" i="1286"/>
  <c r="X58" i="1286"/>
  <c r="AL57" i="1286"/>
  <c r="AM57" i="1286" s="1"/>
  <c r="AN57" i="1286" s="1"/>
  <c r="AO57" i="1286" s="1"/>
  <c r="AA57" i="1286"/>
  <c r="AD57" i="1286" s="1"/>
  <c r="Z57" i="1286"/>
  <c r="Y57" i="1286"/>
  <c r="X57" i="1286"/>
  <c r="AM56" i="1286"/>
  <c r="AN56" i="1286" s="1"/>
  <c r="AL56" i="1286"/>
  <c r="AA56" i="1286"/>
  <c r="Z56" i="1286"/>
  <c r="Y56" i="1286"/>
  <c r="X56" i="1286"/>
  <c r="AL55" i="1286"/>
  <c r="AM55" i="1286" s="1"/>
  <c r="AN55" i="1286" s="1"/>
  <c r="AO55" i="1286" s="1"/>
  <c r="AA55" i="1286"/>
  <c r="Z55" i="1286"/>
  <c r="Y55" i="1286"/>
  <c r="X55" i="1286"/>
  <c r="AL54" i="1286"/>
  <c r="AM54" i="1286" s="1"/>
  <c r="AN54" i="1286" s="1"/>
  <c r="AO54" i="1286" s="1"/>
  <c r="AA54" i="1286"/>
  <c r="Z54" i="1286"/>
  <c r="Y54" i="1286"/>
  <c r="X54" i="1286"/>
  <c r="AO53" i="1286"/>
  <c r="AL53" i="1286"/>
  <c r="AM53" i="1286" s="1"/>
  <c r="AN53" i="1286" s="1"/>
  <c r="AA53" i="1286"/>
  <c r="Z53" i="1286"/>
  <c r="Y53" i="1286"/>
  <c r="X53" i="1286"/>
  <c r="AM52" i="1286"/>
  <c r="AN52" i="1286" s="1"/>
  <c r="AO52" i="1286" s="1"/>
  <c r="AL52" i="1286"/>
  <c r="AA52" i="1286"/>
  <c r="Z52" i="1286"/>
  <c r="Y52" i="1286"/>
  <c r="X52" i="1286"/>
  <c r="AL51" i="1286"/>
  <c r="AM51" i="1286" s="1"/>
  <c r="AN51" i="1286" s="1"/>
  <c r="AO51" i="1286" s="1"/>
  <c r="AA51" i="1286"/>
  <c r="Z51" i="1286"/>
  <c r="Y51" i="1286"/>
  <c r="X51" i="1286"/>
  <c r="AM50" i="1286"/>
  <c r="AN50" i="1286" s="1"/>
  <c r="AL50" i="1286"/>
  <c r="AA50" i="1286"/>
  <c r="Z50" i="1286"/>
  <c r="Y50" i="1286"/>
  <c r="X50" i="1286"/>
  <c r="AN49" i="1286"/>
  <c r="AM49" i="1286"/>
  <c r="AL49" i="1286"/>
  <c r="AA49" i="1286"/>
  <c r="Z49" i="1286"/>
  <c r="Y49" i="1286"/>
  <c r="X49" i="1286"/>
  <c r="AN48" i="1286"/>
  <c r="AO48" i="1286" s="1"/>
  <c r="AM48" i="1286"/>
  <c r="AL48" i="1286"/>
  <c r="AA48" i="1286"/>
  <c r="Z48" i="1286"/>
  <c r="Y48" i="1286"/>
  <c r="X48" i="1286"/>
  <c r="AN47" i="1286"/>
  <c r="AO47" i="1286" s="1"/>
  <c r="AM47" i="1286"/>
  <c r="AL47" i="1286"/>
  <c r="AA47" i="1286"/>
  <c r="Z47" i="1286"/>
  <c r="Y47" i="1286"/>
  <c r="X47" i="1286"/>
  <c r="AL46" i="1286"/>
  <c r="AM46" i="1286" s="1"/>
  <c r="AN46" i="1286" s="1"/>
  <c r="AA46" i="1286"/>
  <c r="Z46" i="1286"/>
  <c r="Y46" i="1286"/>
  <c r="X46" i="1286"/>
  <c r="AL45" i="1286"/>
  <c r="AM45" i="1286" s="1"/>
  <c r="AN45" i="1286" s="1"/>
  <c r="AO45" i="1286" s="1"/>
  <c r="AA45" i="1286"/>
  <c r="Z45" i="1286"/>
  <c r="Y45" i="1286"/>
  <c r="X45" i="1286"/>
  <c r="AN44" i="1286"/>
  <c r="AO44" i="1286" s="1"/>
  <c r="AM44" i="1286"/>
  <c r="AL44" i="1286"/>
  <c r="AA44" i="1286"/>
  <c r="Z44" i="1286"/>
  <c r="Y44" i="1286"/>
  <c r="X44" i="1286"/>
  <c r="AO43" i="1286"/>
  <c r="AL43" i="1286"/>
  <c r="AM43" i="1286" s="1"/>
  <c r="AN43" i="1286" s="1"/>
  <c r="AA43" i="1286"/>
  <c r="Z43" i="1286"/>
  <c r="Y43" i="1286"/>
  <c r="X43" i="1286"/>
  <c r="AL42" i="1286"/>
  <c r="AM42" i="1286" s="1"/>
  <c r="AN42" i="1286" s="1"/>
  <c r="AA42" i="1286"/>
  <c r="Z42" i="1286"/>
  <c r="Y42" i="1286"/>
  <c r="X42" i="1286"/>
  <c r="AL41" i="1286"/>
  <c r="AM41" i="1286" s="1"/>
  <c r="AN41" i="1286" s="1"/>
  <c r="AO41" i="1286" s="1"/>
  <c r="AA41" i="1286"/>
  <c r="Z41" i="1286"/>
  <c r="Y41" i="1286"/>
  <c r="X41" i="1286"/>
  <c r="AO40" i="1286"/>
  <c r="AL40" i="1286"/>
  <c r="AM40" i="1286" s="1"/>
  <c r="AN40" i="1286" s="1"/>
  <c r="AA40" i="1286"/>
  <c r="Z40" i="1286"/>
  <c r="Y40" i="1286"/>
  <c r="X40" i="1286"/>
  <c r="AM39" i="1286"/>
  <c r="AN39" i="1286" s="1"/>
  <c r="AO39" i="1286" s="1"/>
  <c r="AL39" i="1286"/>
  <c r="AA39" i="1286"/>
  <c r="Z39" i="1286"/>
  <c r="Y39" i="1286"/>
  <c r="X39" i="1286"/>
  <c r="AL38" i="1286"/>
  <c r="AM38" i="1286" s="1"/>
  <c r="AN38" i="1286" s="1"/>
  <c r="AO38" i="1286" s="1"/>
  <c r="AA38" i="1286"/>
  <c r="Z38" i="1286"/>
  <c r="Y38" i="1286"/>
  <c r="X38" i="1286"/>
  <c r="AL37" i="1286"/>
  <c r="AM37" i="1286" s="1"/>
  <c r="AN37" i="1286" s="1"/>
  <c r="AO37" i="1286" s="1"/>
  <c r="AD37" i="1286"/>
  <c r="AA37" i="1286"/>
  <c r="Z37" i="1286"/>
  <c r="Y37" i="1286"/>
  <c r="X37" i="1286"/>
  <c r="AL36" i="1286"/>
  <c r="AM36" i="1286" s="1"/>
  <c r="AN36" i="1286" s="1"/>
  <c r="AO36" i="1286" s="1"/>
  <c r="AA36" i="1286"/>
  <c r="Z36" i="1286"/>
  <c r="Y36" i="1286"/>
  <c r="X36" i="1286"/>
  <c r="AM35" i="1286"/>
  <c r="AN35" i="1286" s="1"/>
  <c r="AL35" i="1286"/>
  <c r="AA35" i="1286"/>
  <c r="Z35" i="1286"/>
  <c r="Y35" i="1286"/>
  <c r="X35" i="1286"/>
  <c r="AO34" i="1286"/>
  <c r="AN34" i="1286"/>
  <c r="AL34" i="1286"/>
  <c r="AM34" i="1286" s="1"/>
  <c r="AA34" i="1286"/>
  <c r="Z34" i="1286"/>
  <c r="Y34" i="1286"/>
  <c r="X34" i="1286"/>
  <c r="AL33" i="1286"/>
  <c r="AM33" i="1286" s="1"/>
  <c r="AN33" i="1286" s="1"/>
  <c r="AO33" i="1286" s="1"/>
  <c r="AD33" i="1286"/>
  <c r="AG33" i="1286" s="1"/>
  <c r="AA33" i="1286"/>
  <c r="Z33" i="1286"/>
  <c r="Y33" i="1286"/>
  <c r="X33" i="1286"/>
  <c r="AL32" i="1286"/>
  <c r="AM32" i="1286" s="1"/>
  <c r="AN32" i="1286" s="1"/>
  <c r="AO32" i="1286" s="1"/>
  <c r="AA32" i="1286"/>
  <c r="Z32" i="1286"/>
  <c r="Y32" i="1286"/>
  <c r="X32" i="1286"/>
  <c r="AM31" i="1286"/>
  <c r="AN31" i="1286" s="1"/>
  <c r="AO31" i="1286" s="1"/>
  <c r="AL31" i="1286"/>
  <c r="AD31" i="1286"/>
  <c r="AG31" i="1286" s="1"/>
  <c r="AA31" i="1286"/>
  <c r="Z31" i="1286"/>
  <c r="Y31" i="1286"/>
  <c r="X31" i="1286"/>
  <c r="AN30" i="1286"/>
  <c r="AL30" i="1286"/>
  <c r="AM30" i="1286" s="1"/>
  <c r="AA30" i="1286"/>
  <c r="Z30" i="1286"/>
  <c r="Y30" i="1286"/>
  <c r="X30" i="1286"/>
  <c r="AL29" i="1286"/>
  <c r="AM29" i="1286" s="1"/>
  <c r="AN29" i="1286" s="1"/>
  <c r="AO29" i="1286" s="1"/>
  <c r="AD29" i="1286"/>
  <c r="AA29" i="1286"/>
  <c r="Z29" i="1286"/>
  <c r="Y29" i="1286"/>
  <c r="X29" i="1286"/>
  <c r="AO28" i="1286"/>
  <c r="AL28" i="1286"/>
  <c r="AM28" i="1286" s="1"/>
  <c r="AN28" i="1286" s="1"/>
  <c r="AA28" i="1286"/>
  <c r="Z28" i="1286"/>
  <c r="Y28" i="1286"/>
  <c r="X28" i="1286"/>
  <c r="AM27" i="1286"/>
  <c r="AN27" i="1286" s="1"/>
  <c r="AO27" i="1286" s="1"/>
  <c r="AL27" i="1286"/>
  <c r="AA27" i="1286"/>
  <c r="Z27" i="1286"/>
  <c r="Y27" i="1286"/>
  <c r="X27" i="1286"/>
  <c r="AL26" i="1286"/>
  <c r="AM26" i="1286" s="1"/>
  <c r="AN26" i="1286" s="1"/>
  <c r="AO26" i="1286" s="1"/>
  <c r="AA26" i="1286"/>
  <c r="Z26" i="1286"/>
  <c r="Y26" i="1286"/>
  <c r="X26" i="1286"/>
  <c r="AL25" i="1286"/>
  <c r="AM25" i="1286" s="1"/>
  <c r="AN25" i="1286" s="1"/>
  <c r="AO25" i="1286" s="1"/>
  <c r="AD25" i="1286"/>
  <c r="AG25" i="1286" s="1"/>
  <c r="AA25" i="1286"/>
  <c r="Z25" i="1286"/>
  <c r="Y25" i="1286"/>
  <c r="X25" i="1286"/>
  <c r="AO24" i="1286"/>
  <c r="AL24" i="1286"/>
  <c r="AM24" i="1286" s="1"/>
  <c r="AN24" i="1286" s="1"/>
  <c r="AA24" i="1286"/>
  <c r="Z24" i="1286"/>
  <c r="Y24" i="1286"/>
  <c r="X24" i="1286"/>
  <c r="AL23" i="1286"/>
  <c r="AM23" i="1286" s="1"/>
  <c r="AN23" i="1286" s="1"/>
  <c r="AA23" i="1286"/>
  <c r="Z23" i="1286"/>
  <c r="Y23" i="1286"/>
  <c r="X23" i="1286"/>
  <c r="AO22" i="1286"/>
  <c r="AN22" i="1286"/>
  <c r="AL22" i="1286"/>
  <c r="AM22" i="1286" s="1"/>
  <c r="AA22" i="1286"/>
  <c r="Z22" i="1286"/>
  <c r="Y22" i="1286"/>
  <c r="X22" i="1286"/>
  <c r="AL21" i="1286"/>
  <c r="AM21" i="1286" s="1"/>
  <c r="AN21" i="1286" s="1"/>
  <c r="AO21" i="1286" s="1"/>
  <c r="AA21" i="1286"/>
  <c r="Z21" i="1286"/>
  <c r="Y21" i="1286"/>
  <c r="X21" i="1286"/>
  <c r="AL20" i="1286"/>
  <c r="AM20" i="1286" s="1"/>
  <c r="AN20" i="1286" s="1"/>
  <c r="AO20" i="1286" s="1"/>
  <c r="AA20" i="1286"/>
  <c r="Z20" i="1286"/>
  <c r="Y20" i="1286"/>
  <c r="X20" i="1286"/>
  <c r="AM19" i="1286"/>
  <c r="AN19" i="1286" s="1"/>
  <c r="AO19" i="1286" s="1"/>
  <c r="AL19" i="1286"/>
  <c r="AA19" i="1286"/>
  <c r="Z19" i="1286"/>
  <c r="Y19" i="1286"/>
  <c r="X19" i="1286"/>
  <c r="AN18" i="1286"/>
  <c r="AL18" i="1286"/>
  <c r="AM18" i="1286" s="1"/>
  <c r="AA18" i="1286"/>
  <c r="Z18" i="1286"/>
  <c r="Y18" i="1286"/>
  <c r="X18" i="1286"/>
  <c r="AL17" i="1286"/>
  <c r="AM17" i="1286" s="1"/>
  <c r="AN17" i="1286" s="1"/>
  <c r="AO17" i="1286" s="1"/>
  <c r="AD17" i="1286"/>
  <c r="AA17" i="1286"/>
  <c r="Z17" i="1286"/>
  <c r="Y17" i="1286"/>
  <c r="X17" i="1286"/>
  <c r="AO16" i="1286"/>
  <c r="AL16" i="1286"/>
  <c r="AM16" i="1286" s="1"/>
  <c r="AN16" i="1286" s="1"/>
  <c r="AA16" i="1286"/>
  <c r="Z16" i="1286"/>
  <c r="Y16" i="1286"/>
  <c r="X16" i="1286"/>
  <c r="AM15" i="1286"/>
  <c r="AN15" i="1286" s="1"/>
  <c r="AO15" i="1286" s="1"/>
  <c r="AL15" i="1286"/>
  <c r="AA15" i="1286"/>
  <c r="Z15" i="1286"/>
  <c r="Y15" i="1286"/>
  <c r="X15" i="1286"/>
  <c r="AL14" i="1286"/>
  <c r="AM14" i="1286" s="1"/>
  <c r="AN14" i="1286" s="1"/>
  <c r="AO14" i="1286" s="1"/>
  <c r="AA14" i="1286"/>
  <c r="Z14" i="1286"/>
  <c r="Y14" i="1286"/>
  <c r="X14" i="1286"/>
  <c r="M14" i="1286"/>
  <c r="AL13" i="1286"/>
  <c r="AM13" i="1286" s="1"/>
  <c r="AN13" i="1286" s="1"/>
  <c r="AO13" i="1286" s="1"/>
  <c r="AA13" i="1286"/>
  <c r="Z13" i="1286"/>
  <c r="Y13" i="1286"/>
  <c r="X13" i="1286"/>
  <c r="AL12" i="1286"/>
  <c r="AM12" i="1286" s="1"/>
  <c r="AN12" i="1286" s="1"/>
  <c r="AO12" i="1286" s="1"/>
  <c r="AA12" i="1286"/>
  <c r="Z12" i="1286"/>
  <c r="Y12" i="1286"/>
  <c r="X12" i="1286"/>
  <c r="O12" i="1286"/>
  <c r="N12" i="1286"/>
  <c r="M12" i="1286"/>
  <c r="AL11" i="1286"/>
  <c r="AM11" i="1286" s="1"/>
  <c r="AN11" i="1286" s="1"/>
  <c r="AO11" i="1286" s="1"/>
  <c r="AA11" i="1286"/>
  <c r="Z11" i="1286"/>
  <c r="Y11" i="1286"/>
  <c r="X11" i="1286"/>
  <c r="AN10" i="1286"/>
  <c r="AO10" i="1286" s="1"/>
  <c r="AM10" i="1286"/>
  <c r="AL10" i="1286"/>
  <c r="AA10" i="1286"/>
  <c r="Z10" i="1286"/>
  <c r="Y10" i="1286"/>
  <c r="X10" i="1286"/>
  <c r="O10" i="1286"/>
  <c r="N10" i="1286"/>
  <c r="M10" i="1286"/>
  <c r="AO9" i="1286"/>
  <c r="AM9" i="1286"/>
  <c r="AN9" i="1286" s="1"/>
  <c r="AL9" i="1286"/>
  <c r="AA9" i="1286"/>
  <c r="Z9" i="1286"/>
  <c r="Y9" i="1286"/>
  <c r="X9" i="1286"/>
  <c r="AL8" i="1286"/>
  <c r="AM8" i="1286" s="1"/>
  <c r="AN8" i="1286" s="1"/>
  <c r="AO8" i="1286" s="1"/>
  <c r="AD8" i="1286"/>
  <c r="AA8" i="1286"/>
  <c r="Z8" i="1286"/>
  <c r="Y8" i="1286"/>
  <c r="X8" i="1286"/>
  <c r="O8" i="1286"/>
  <c r="N8" i="1286"/>
  <c r="M8" i="1286"/>
  <c r="AB94" i="1286" s="1"/>
  <c r="AN7" i="1286"/>
  <c r="AO7" i="1286" s="1"/>
  <c r="AM7" i="1286"/>
  <c r="AL7" i="1286"/>
  <c r="AA7" i="1286"/>
  <c r="Z7" i="1286"/>
  <c r="Y7" i="1286"/>
  <c r="X7" i="1286"/>
  <c r="AO6" i="1286"/>
  <c r="AL6" i="1286"/>
  <c r="AM6" i="1286" s="1"/>
  <c r="AN6" i="1286" s="1"/>
  <c r="AA6" i="1286"/>
  <c r="Z6" i="1286"/>
  <c r="Y6" i="1286"/>
  <c r="X6" i="1286"/>
  <c r="AM5" i="1286"/>
  <c r="AN5" i="1286" s="1"/>
  <c r="AO5" i="1286" s="1"/>
  <c r="AL5" i="1286"/>
  <c r="AD5" i="1286"/>
  <c r="AG5" i="1286" s="1"/>
  <c r="AA5" i="1286"/>
  <c r="Z5" i="1286"/>
  <c r="Y5" i="1286"/>
  <c r="X5" i="1286"/>
  <c r="AL4" i="1286"/>
  <c r="AM4" i="1286" s="1"/>
  <c r="AN4" i="1286" s="1"/>
  <c r="AO4" i="1286" s="1"/>
  <c r="AA4" i="1286"/>
  <c r="Z4" i="1286"/>
  <c r="Y4" i="1286"/>
  <c r="X4" i="1286"/>
  <c r="AL3" i="1286"/>
  <c r="AM3" i="1286" s="1"/>
  <c r="AN3" i="1286" s="1"/>
  <c r="AO3" i="1286" s="1"/>
  <c r="AA3" i="1286"/>
  <c r="Z3" i="1286"/>
  <c r="Y3" i="1286"/>
  <c r="X3" i="1286"/>
  <c r="AC18" i="1286" l="1"/>
  <c r="AF18" i="1286" s="1"/>
  <c r="AC30" i="1286"/>
  <c r="AF30" i="1286" s="1"/>
  <c r="AC14" i="1286"/>
  <c r="AF14" i="1286" s="1"/>
  <c r="AC12" i="1286"/>
  <c r="AC39" i="1286"/>
  <c r="AF39" i="1286" s="1"/>
  <c r="AI39" i="1286" s="1"/>
  <c r="AC11" i="1286"/>
  <c r="AF11" i="1286" s="1"/>
  <c r="AI11" i="1286" s="1"/>
  <c r="AC31" i="1286"/>
  <c r="AF31" i="1286" s="1"/>
  <c r="AC48" i="1286"/>
  <c r="AC27" i="1286"/>
  <c r="AC15" i="1286"/>
  <c r="AC17" i="1286"/>
  <c r="AC29" i="1286"/>
  <c r="AF29" i="1286" s="1"/>
  <c r="AI29" i="1286" s="1"/>
  <c r="AC33" i="1286"/>
  <c r="AB6" i="1286"/>
  <c r="AE6" i="1286" s="1"/>
  <c r="AB70" i="1286"/>
  <c r="AE70" i="1286" s="1"/>
  <c r="AH70" i="1286" s="1"/>
  <c r="AB80" i="1286"/>
  <c r="AE80" i="1286" s="1"/>
  <c r="AH80" i="1286" s="1"/>
  <c r="AB92" i="1286"/>
  <c r="AE92" i="1286" s="1"/>
  <c r="AH92" i="1286" s="1"/>
  <c r="AB96" i="1286"/>
  <c r="AB66" i="1286"/>
  <c r="AE66" i="1286" s="1"/>
  <c r="AB68" i="1286"/>
  <c r="AB21" i="1286"/>
  <c r="AE21" i="1286" s="1"/>
  <c r="AB40" i="1286"/>
  <c r="AB58" i="1286"/>
  <c r="AB44" i="1286"/>
  <c r="AE44" i="1286" s="1"/>
  <c r="AB74" i="1286"/>
  <c r="AE74" i="1286" s="1"/>
  <c r="AH74" i="1286" s="1"/>
  <c r="AB39" i="1286"/>
  <c r="AB54" i="1286"/>
  <c r="AE54" i="1286" s="1"/>
  <c r="AH54" i="1286" s="1"/>
  <c r="AB65" i="1286"/>
  <c r="AB16" i="1286"/>
  <c r="AB37" i="1286"/>
  <c r="AB67" i="1286"/>
  <c r="AB83" i="1286"/>
  <c r="AB27" i="1286"/>
  <c r="AB25" i="1286"/>
  <c r="AE25" i="1286" s="1"/>
  <c r="AH25" i="1286" s="1"/>
  <c r="AB72" i="1286"/>
  <c r="AE72" i="1286" s="1"/>
  <c r="AH72" i="1286" s="1"/>
  <c r="AB81" i="1286"/>
  <c r="AE81" i="1286" s="1"/>
  <c r="AB85" i="1286"/>
  <c r="AE85" i="1286" s="1"/>
  <c r="AH85" i="1286" s="1"/>
  <c r="AB84" i="1286"/>
  <c r="AB19" i="1286"/>
  <c r="AE19" i="1286" s="1"/>
  <c r="AH19" i="1286" s="1"/>
  <c r="AB12" i="1286"/>
  <c r="AE12" i="1286" s="1"/>
  <c r="AH12" i="1286" s="1"/>
  <c r="AB14" i="1286"/>
  <c r="AB8" i="1286"/>
  <c r="AE8" i="1286" s="1"/>
  <c r="AH8" i="1286" s="1"/>
  <c r="AB20" i="1286"/>
  <c r="AB35" i="1286"/>
  <c r="AB3" i="1286"/>
  <c r="AB10" i="1286"/>
  <c r="AE10" i="1286" s="1"/>
  <c r="AH10" i="1286" s="1"/>
  <c r="AB13" i="1286"/>
  <c r="AE13" i="1286" s="1"/>
  <c r="AH13" i="1286" s="1"/>
  <c r="AB49" i="1286"/>
  <c r="AE49" i="1286" s="1"/>
  <c r="AH49" i="1286" s="1"/>
  <c r="AB53" i="1286"/>
  <c r="AE53" i="1286" s="1"/>
  <c r="AH53" i="1286" s="1"/>
  <c r="AB23" i="1286"/>
  <c r="AE23" i="1286" s="1"/>
  <c r="AH23" i="1286" s="1"/>
  <c r="AB5" i="1286"/>
  <c r="AE5" i="1286" s="1"/>
  <c r="AH5" i="1286" s="1"/>
  <c r="AB18" i="1286"/>
  <c r="AB11" i="1286"/>
  <c r="AE11" i="1286" s="1"/>
  <c r="AH11" i="1286" s="1"/>
  <c r="AB45" i="1286"/>
  <c r="AE45" i="1286" s="1"/>
  <c r="AH45" i="1286" s="1"/>
  <c r="AB51" i="1286"/>
  <c r="AB7" i="1286"/>
  <c r="AB33" i="1286"/>
  <c r="AB15" i="1286"/>
  <c r="AE15" i="1286" s="1"/>
  <c r="AH15" i="1286" s="1"/>
  <c r="AB77" i="1286"/>
  <c r="AE77" i="1286" s="1"/>
  <c r="AH77" i="1286" s="1"/>
  <c r="AE33" i="1286"/>
  <c r="AB59" i="1286"/>
  <c r="AE59" i="1286" s="1"/>
  <c r="AH59" i="1286" s="1"/>
  <c r="AB9" i="1286"/>
  <c r="AB24" i="1286"/>
  <c r="AE24" i="1286" s="1"/>
  <c r="AH24" i="1286" s="1"/>
  <c r="AB29" i="1286"/>
  <c r="AE29" i="1286" s="1"/>
  <c r="AB46" i="1286"/>
  <c r="AB57" i="1286"/>
  <c r="AB82" i="1286"/>
  <c r="AB89" i="1286"/>
  <c r="AE89" i="1286" s="1"/>
  <c r="AB91" i="1286"/>
  <c r="AE91" i="1286" s="1"/>
  <c r="AH91" i="1286" s="1"/>
  <c r="AB4" i="1286"/>
  <c r="AE4" i="1286" s="1"/>
  <c r="AH4" i="1286" s="1"/>
  <c r="AB31" i="1286"/>
  <c r="AE31" i="1286" s="1"/>
  <c r="AB32" i="1286"/>
  <c r="AE32" i="1286" s="1"/>
  <c r="AH32" i="1286" s="1"/>
  <c r="AB34" i="1286"/>
  <c r="AE34" i="1286" s="1"/>
  <c r="AH34" i="1286" s="1"/>
  <c r="AB41" i="1286"/>
  <c r="AE41" i="1286" s="1"/>
  <c r="AB48" i="1286"/>
  <c r="AE48" i="1286" s="1"/>
  <c r="AH48" i="1286" s="1"/>
  <c r="AB61" i="1286"/>
  <c r="AE61" i="1286" s="1"/>
  <c r="AB76" i="1286"/>
  <c r="AB78" i="1286"/>
  <c r="AE78" i="1286" s="1"/>
  <c r="AH78" i="1286" s="1"/>
  <c r="AB93" i="1286"/>
  <c r="AB97" i="1286"/>
  <c r="AB36" i="1286"/>
  <c r="AE36" i="1286" s="1"/>
  <c r="AH36" i="1286" s="1"/>
  <c r="AB43" i="1286"/>
  <c r="AE43" i="1286" s="1"/>
  <c r="AB50" i="1286"/>
  <c r="AE50" i="1286" s="1"/>
  <c r="AB52" i="1286"/>
  <c r="AE52" i="1286" s="1"/>
  <c r="AH52" i="1286" s="1"/>
  <c r="AB73" i="1286"/>
  <c r="AE73" i="1286" s="1"/>
  <c r="AH73" i="1286" s="1"/>
  <c r="AB86" i="1286"/>
  <c r="AB56" i="1286"/>
  <c r="AE56" i="1286" s="1"/>
  <c r="AB60" i="1286"/>
  <c r="AE60" i="1286" s="1"/>
  <c r="AH60" i="1286" s="1"/>
  <c r="AB64" i="1286"/>
  <c r="AE64" i="1286" s="1"/>
  <c r="AH64" i="1286" s="1"/>
  <c r="AB75" i="1286"/>
  <c r="AB88" i="1286"/>
  <c r="AB17" i="1286"/>
  <c r="AE17" i="1286" s="1"/>
  <c r="AB62" i="1286"/>
  <c r="AB69" i="1286"/>
  <c r="AE69" i="1286" s="1"/>
  <c r="AB90" i="1286"/>
  <c r="AE90" i="1286" s="1"/>
  <c r="AH90" i="1286" s="1"/>
  <c r="AE37" i="1286"/>
  <c r="AH37" i="1286" s="1"/>
  <c r="AB26" i="1286"/>
  <c r="AE26" i="1286" s="1"/>
  <c r="AH26" i="1286" s="1"/>
  <c r="AB42" i="1286"/>
  <c r="AB28" i="1286"/>
  <c r="AE28" i="1286" s="1"/>
  <c r="AH28" i="1286" s="1"/>
  <c r="AB30" i="1286"/>
  <c r="AE30" i="1286" s="1"/>
  <c r="AH30" i="1286" s="1"/>
  <c r="AB38" i="1286"/>
  <c r="AE38" i="1286" s="1"/>
  <c r="AH38" i="1286" s="1"/>
  <c r="AC97" i="1286"/>
  <c r="AF97" i="1286" s="1"/>
  <c r="AC95" i="1286"/>
  <c r="AF95" i="1286" s="1"/>
  <c r="AI95" i="1286" s="1"/>
  <c r="AC93" i="1286"/>
  <c r="AF93" i="1286" s="1"/>
  <c r="AI93" i="1286" s="1"/>
  <c r="AC91" i="1286"/>
  <c r="AF91" i="1286" s="1"/>
  <c r="AI91" i="1286" s="1"/>
  <c r="AC89" i="1286"/>
  <c r="AF89" i="1286" s="1"/>
  <c r="AI89" i="1286" s="1"/>
  <c r="AC87" i="1286"/>
  <c r="AF87" i="1286" s="1"/>
  <c r="AI87" i="1286" s="1"/>
  <c r="AC85" i="1286"/>
  <c r="AF85" i="1286" s="1"/>
  <c r="AC83" i="1286"/>
  <c r="AC81" i="1286"/>
  <c r="AC79" i="1286"/>
  <c r="AC77" i="1286"/>
  <c r="AF77" i="1286" s="1"/>
  <c r="AI77" i="1286" s="1"/>
  <c r="AC75" i="1286"/>
  <c r="AF75" i="1286" s="1"/>
  <c r="AC73" i="1286"/>
  <c r="AC71" i="1286"/>
  <c r="AF71" i="1286" s="1"/>
  <c r="AC69" i="1286"/>
  <c r="AC67" i="1286"/>
  <c r="AF67" i="1286" s="1"/>
  <c r="AI67" i="1286" s="1"/>
  <c r="AC65" i="1286"/>
  <c r="AF65" i="1286" s="1"/>
  <c r="AC63" i="1286"/>
  <c r="AF63" i="1286" s="1"/>
  <c r="AC61" i="1286"/>
  <c r="AF61" i="1286" s="1"/>
  <c r="AI61" i="1286" s="1"/>
  <c r="AC59" i="1286"/>
  <c r="AC57" i="1286"/>
  <c r="AC55" i="1286"/>
  <c r="AC53" i="1286"/>
  <c r="AF53" i="1286" s="1"/>
  <c r="AI53" i="1286" s="1"/>
  <c r="AC51" i="1286"/>
  <c r="AC49" i="1286"/>
  <c r="AF49" i="1286" s="1"/>
  <c r="AC47" i="1286"/>
  <c r="AF47" i="1286" s="1"/>
  <c r="AC45" i="1286"/>
  <c r="AF45" i="1286" s="1"/>
  <c r="AI45" i="1286" s="1"/>
  <c r="AC43" i="1286"/>
  <c r="AF43" i="1286" s="1"/>
  <c r="AC90" i="1286"/>
  <c r="AF90" i="1286" s="1"/>
  <c r="AI90" i="1286" s="1"/>
  <c r="AC72" i="1286"/>
  <c r="AF72" i="1286" s="1"/>
  <c r="AC62" i="1286"/>
  <c r="AF62" i="1286" s="1"/>
  <c r="AI62" i="1286" s="1"/>
  <c r="AC52" i="1286"/>
  <c r="AC42" i="1286"/>
  <c r="AC37" i="1286"/>
  <c r="AC25" i="1286"/>
  <c r="AC32" i="1286"/>
  <c r="AC20" i="1286"/>
  <c r="AC13" i="1286"/>
  <c r="AC66" i="1286"/>
  <c r="AF66" i="1286" s="1"/>
  <c r="AI66" i="1286" s="1"/>
  <c r="AC56" i="1286"/>
  <c r="AF56" i="1286" s="1"/>
  <c r="AC78" i="1286"/>
  <c r="AF78" i="1286" s="1"/>
  <c r="AC34" i="1286"/>
  <c r="AF34" i="1286" s="1"/>
  <c r="AC22" i="1286"/>
  <c r="AF22" i="1286" s="1"/>
  <c r="AC9" i="1286"/>
  <c r="AC92" i="1286"/>
  <c r="AF92" i="1286" s="1"/>
  <c r="AI92" i="1286" s="1"/>
  <c r="AC38" i="1286"/>
  <c r="AF38" i="1286" s="1"/>
  <c r="AC94" i="1286"/>
  <c r="AC88" i="1286"/>
  <c r="AC76" i="1286"/>
  <c r="AC64" i="1286"/>
  <c r="AC54" i="1286"/>
  <c r="AF54" i="1286" s="1"/>
  <c r="AC96" i="1286"/>
  <c r="AF96" i="1286" s="1"/>
  <c r="AC86" i="1286"/>
  <c r="AF86" i="1286" s="1"/>
  <c r="AI86" i="1286" s="1"/>
  <c r="AC74" i="1286"/>
  <c r="AF74" i="1286" s="1"/>
  <c r="AI74" i="1286" s="1"/>
  <c r="AC84" i="1286"/>
  <c r="AF84" i="1286" s="1"/>
  <c r="AI84" i="1286" s="1"/>
  <c r="AC60" i="1286"/>
  <c r="AC5" i="1286"/>
  <c r="AC28" i="1286"/>
  <c r="AF28" i="1286" s="1"/>
  <c r="AC16" i="1286"/>
  <c r="AC82" i="1286"/>
  <c r="AF82" i="1286" s="1"/>
  <c r="AC36" i="1286"/>
  <c r="AC24" i="1286"/>
  <c r="AF24" i="1286" s="1"/>
  <c r="AC10" i="1286"/>
  <c r="AC46" i="1286"/>
  <c r="AC58" i="1286"/>
  <c r="AF58" i="1286" s="1"/>
  <c r="AC40" i="1286"/>
  <c r="AC7" i="1286"/>
  <c r="AF7" i="1286" s="1"/>
  <c r="AF57" i="1286"/>
  <c r="AI57" i="1286" s="1"/>
  <c r="AF37" i="1286"/>
  <c r="AI37" i="1286" s="1"/>
  <c r="AF27" i="1286"/>
  <c r="AI27" i="1286" s="1"/>
  <c r="AF25" i="1286"/>
  <c r="AI25" i="1286" s="1"/>
  <c r="AF15" i="1286"/>
  <c r="AF55" i="1286"/>
  <c r="AF48" i="1286"/>
  <c r="AF9" i="1286"/>
  <c r="AF5" i="1286"/>
  <c r="AI5" i="1286" s="1"/>
  <c r="AI38" i="1286"/>
  <c r="AF42" i="1286"/>
  <c r="AI42" i="1286" s="1"/>
  <c r="AF83" i="1286"/>
  <c r="AI83" i="1286" s="1"/>
  <c r="AF12" i="1286"/>
  <c r="AI12" i="1286" s="1"/>
  <c r="AI18" i="1286"/>
  <c r="AF52" i="1286"/>
  <c r="AF69" i="1286"/>
  <c r="AI69" i="1286" s="1"/>
  <c r="AF46" i="1286"/>
  <c r="AI46" i="1286" s="1"/>
  <c r="AC50" i="1286"/>
  <c r="AF50" i="1286" s="1"/>
  <c r="AC68" i="1286"/>
  <c r="AF68" i="1286" s="1"/>
  <c r="AI68" i="1286" s="1"/>
  <c r="AC4" i="1286"/>
  <c r="AF4" i="1286" s="1"/>
  <c r="AI4" i="1286" s="1"/>
  <c r="AC6" i="1286"/>
  <c r="AF6" i="1286" s="1"/>
  <c r="AI6" i="1286" s="1"/>
  <c r="AE7" i="1286"/>
  <c r="AH7" i="1286" s="1"/>
  <c r="AD92" i="1286"/>
  <c r="AG92" i="1286" s="1"/>
  <c r="AD84" i="1286"/>
  <c r="AD76" i="1286"/>
  <c r="AD68" i="1286"/>
  <c r="AD60" i="1286"/>
  <c r="AD52" i="1286"/>
  <c r="AD44" i="1286"/>
  <c r="AG44" i="1286" s="1"/>
  <c r="AD10" i="1286"/>
  <c r="AD7" i="1286"/>
  <c r="AG7" i="1286" s="1"/>
  <c r="AJ7" i="1286" s="1"/>
  <c r="AD95" i="1286"/>
  <c r="AG95" i="1286" s="1"/>
  <c r="AD90" i="1286"/>
  <c r="AG90" i="1286" s="1"/>
  <c r="AD94" i="1286"/>
  <c r="AD87" i="1286"/>
  <c r="AD80" i="1286"/>
  <c r="AG80" i="1286" s="1"/>
  <c r="AD70" i="1286"/>
  <c r="AD85" i="1286"/>
  <c r="AG85" i="1286" s="1"/>
  <c r="AD75" i="1286"/>
  <c r="AG75" i="1286" s="1"/>
  <c r="AD65" i="1286"/>
  <c r="AD32" i="1286"/>
  <c r="AD20" i="1286"/>
  <c r="AD13" i="1286"/>
  <c r="AD96" i="1286"/>
  <c r="AD88" i="1286"/>
  <c r="AD78" i="1286"/>
  <c r="AD58" i="1286"/>
  <c r="AD45" i="1286"/>
  <c r="AD39" i="1286"/>
  <c r="AG39" i="1286" s="1"/>
  <c r="AD27" i="1286"/>
  <c r="AG27" i="1286" s="1"/>
  <c r="AD15" i="1286"/>
  <c r="AG15" i="1286" s="1"/>
  <c r="AD11" i="1286"/>
  <c r="AG11" i="1286" s="1"/>
  <c r="AD93" i="1286"/>
  <c r="AD89" i="1286"/>
  <c r="AD67" i="1286"/>
  <c r="AG67" i="1286" s="1"/>
  <c r="AD43" i="1286"/>
  <c r="AG43" i="1286" s="1"/>
  <c r="AD34" i="1286"/>
  <c r="AG34" i="1286" s="1"/>
  <c r="AD22" i="1286"/>
  <c r="AD9" i="1286"/>
  <c r="AD91" i="1286"/>
  <c r="AD79" i="1286"/>
  <c r="AD49" i="1286"/>
  <c r="AD38" i="1286"/>
  <c r="AD30" i="1286"/>
  <c r="AD26" i="1286"/>
  <c r="AG26" i="1286" s="1"/>
  <c r="AJ26" i="1286" s="1"/>
  <c r="AD18" i="1286"/>
  <c r="AD14" i="1286"/>
  <c r="AD6" i="1286"/>
  <c r="AG6" i="1286" s="1"/>
  <c r="AJ6" i="1286" s="1"/>
  <c r="AD77" i="1286"/>
  <c r="AD64" i="1286"/>
  <c r="AD55" i="1286"/>
  <c r="AD54" i="1286"/>
  <c r="AD86" i="1286"/>
  <c r="AG86" i="1286" s="1"/>
  <c r="AJ86" i="1286" s="1"/>
  <c r="AD63" i="1286"/>
  <c r="AG63" i="1286" s="1"/>
  <c r="AD48" i="1286"/>
  <c r="AD42" i="1286"/>
  <c r="AD41" i="1286"/>
  <c r="AG41" i="1286" s="1"/>
  <c r="AD74" i="1286"/>
  <c r="AD61" i="1286"/>
  <c r="AG61" i="1286" s="1"/>
  <c r="AD62" i="1286"/>
  <c r="AJ62" i="1286" s="1"/>
  <c r="AD97" i="1286"/>
  <c r="AG97" i="1286" s="1"/>
  <c r="AD73" i="1286"/>
  <c r="AD36" i="1286"/>
  <c r="AG36" i="1286" s="1"/>
  <c r="AJ36" i="1286" s="1"/>
  <c r="AD24" i="1286"/>
  <c r="AD83" i="1286"/>
  <c r="AD59" i="1286"/>
  <c r="AD47" i="1286"/>
  <c r="AG47" i="1286" s="1"/>
  <c r="AD46" i="1286"/>
  <c r="AD40" i="1286"/>
  <c r="AG40" i="1286" s="1"/>
  <c r="AD28" i="1286"/>
  <c r="AD16" i="1286"/>
  <c r="AD72" i="1286"/>
  <c r="AJ72" i="1286" s="1"/>
  <c r="AD51" i="1286"/>
  <c r="AD82" i="1286"/>
  <c r="AD81" i="1286"/>
  <c r="AD71" i="1286"/>
  <c r="AJ71" i="1286" s="1"/>
  <c r="AD12" i="1286"/>
  <c r="AB22" i="1286"/>
  <c r="AI28" i="1286"/>
  <c r="AD50" i="1286"/>
  <c r="AG50" i="1286" s="1"/>
  <c r="AC3" i="1286"/>
  <c r="AF3" i="1286" s="1"/>
  <c r="AI3" i="1286" s="1"/>
  <c r="AD4" i="1286"/>
  <c r="AG4" i="1286" s="1"/>
  <c r="AG20" i="1286"/>
  <c r="AC21" i="1286"/>
  <c r="AG22" i="1286"/>
  <c r="AJ22" i="1286" s="1"/>
  <c r="AC23" i="1286"/>
  <c r="AF23" i="1286" s="1"/>
  <c r="AI23" i="1286" s="1"/>
  <c r="AJ34" i="1286"/>
  <c r="AC41" i="1286"/>
  <c r="AG45" i="1286"/>
  <c r="AD53" i="1286"/>
  <c r="AD56" i="1286"/>
  <c r="AF59" i="1286"/>
  <c r="AI59" i="1286" s="1"/>
  <c r="AD3" i="1286"/>
  <c r="AG3" i="1286" s="1"/>
  <c r="AC19" i="1286"/>
  <c r="AF19" i="1286" s="1"/>
  <c r="AD21" i="1286"/>
  <c r="AD23" i="1286"/>
  <c r="AC35" i="1286"/>
  <c r="AF35" i="1286" s="1"/>
  <c r="AG52" i="1286"/>
  <c r="AG87" i="1286"/>
  <c r="AH6" i="1286"/>
  <c r="AC8" i="1286"/>
  <c r="AF8" i="1286" s="1"/>
  <c r="AD19" i="1286"/>
  <c r="AG19" i="1286" s="1"/>
  <c r="AD35" i="1286"/>
  <c r="AJ39" i="1286"/>
  <c r="AC44" i="1286"/>
  <c r="AF44" i="1286" s="1"/>
  <c r="AG32" i="1286"/>
  <c r="AJ32" i="1286" s="1"/>
  <c r="AJ43" i="1286"/>
  <c r="AG55" i="1286"/>
  <c r="AG72" i="1286"/>
  <c r="AC80" i="1286"/>
  <c r="AC70" i="1286"/>
  <c r="AF70" i="1286" s="1"/>
  <c r="AG16" i="1286"/>
  <c r="AJ16" i="1286" s="1"/>
  <c r="AJ33" i="1286"/>
  <c r="AG65" i="1286"/>
  <c r="AG66" i="1286"/>
  <c r="AJ66" i="1286" s="1"/>
  <c r="AF79" i="1286"/>
  <c r="AI79" i="1286" s="1"/>
  <c r="AG37" i="1286"/>
  <c r="AJ37" i="1286" s="1"/>
  <c r="AG57" i="1286"/>
  <c r="AG88" i="1286"/>
  <c r="AG91" i="1286"/>
  <c r="AG69" i="1286"/>
  <c r="AJ69" i="1286" s="1"/>
  <c r="AJ94" i="1286"/>
  <c r="AJ25" i="1286"/>
  <c r="AC26" i="1286"/>
  <c r="AG28" i="1286"/>
  <c r="AJ5" i="1286"/>
  <c r="AE51" i="1286"/>
  <c r="AH51" i="1286" s="1"/>
  <c r="AE20" i="1286"/>
  <c r="AH20" i="1286" s="1"/>
  <c r="AE35" i="1286"/>
  <c r="AH35" i="1286" s="1"/>
  <c r="AE16" i="1286"/>
  <c r="AH16" i="1286" s="1"/>
  <c r="AE75" i="1286"/>
  <c r="AH75" i="1286" s="1"/>
  <c r="AG83" i="1286"/>
  <c r="AE84" i="1286"/>
  <c r="AH84" i="1286" s="1"/>
  <c r="AE97" i="1286"/>
  <c r="AE65" i="1286"/>
  <c r="AH65" i="1286" s="1"/>
  <c r="AH21" i="1286"/>
  <c r="AE96" i="1286"/>
  <c r="AH96" i="1286" s="1"/>
  <c r="AE94" i="1286"/>
  <c r="AH94" i="1286" s="1"/>
  <c r="AE83" i="1286"/>
  <c r="AH83" i="1286" s="1"/>
  <c r="AE88" i="1286"/>
  <c r="AH88" i="1286" s="1"/>
  <c r="AE58" i="1286"/>
  <c r="AH58" i="1286" s="1"/>
  <c r="AE39" i="1286"/>
  <c r="AH39" i="1286" s="1"/>
  <c r="AE27" i="1286"/>
  <c r="AH27" i="1286" s="1"/>
  <c r="AE68" i="1286"/>
  <c r="AH68" i="1286" s="1"/>
  <c r="AE9" i="1286"/>
  <c r="AH9" i="1286" s="1"/>
  <c r="AE3" i="1286"/>
  <c r="AH3" i="1286" s="1"/>
  <c r="AE14" i="1286"/>
  <c r="AH14" i="1286" s="1"/>
  <c r="AE18" i="1286"/>
  <c r="AH18" i="1286" s="1"/>
  <c r="AJ95" i="1286"/>
  <c r="AG93" i="1286"/>
  <c r="AG94" i="1286"/>
  <c r="AG78" i="1286"/>
  <c r="AG70" i="1286"/>
  <c r="AJ70" i="1286" s="1"/>
  <c r="AG62" i="1286"/>
  <c r="AG54" i="1286"/>
  <c r="AJ54" i="1286" s="1"/>
  <c r="AG46" i="1286"/>
  <c r="AG13" i="1286"/>
  <c r="AG8" i="1286"/>
  <c r="AJ8" i="1286" s="1"/>
  <c r="AO97" i="1286"/>
  <c r="AO90" i="1286"/>
  <c r="AO82" i="1286"/>
  <c r="AO74" i="1286"/>
  <c r="AO66" i="1286"/>
  <c r="AO58" i="1286"/>
  <c r="AO50" i="1286"/>
  <c r="AO42" i="1286"/>
  <c r="AG17" i="1286"/>
  <c r="AJ17" i="1286" s="1"/>
  <c r="AO18" i="1286"/>
  <c r="AG24" i="1286"/>
  <c r="AJ24" i="1286" s="1"/>
  <c r="AG29" i="1286"/>
  <c r="AJ29" i="1286" s="1"/>
  <c r="AO30" i="1286"/>
  <c r="AO46" i="1286"/>
  <c r="AO49" i="1286"/>
  <c r="AJ50" i="1286"/>
  <c r="AO59" i="1286"/>
  <c r="AG64" i="1286"/>
  <c r="AO69" i="1286"/>
  <c r="AG71" i="1286"/>
  <c r="AO79" i="1286"/>
  <c r="AJ80" i="1286"/>
  <c r="AJ19" i="1286"/>
  <c r="AO23" i="1286"/>
  <c r="AJ31" i="1286"/>
  <c r="AO35" i="1286"/>
  <c r="AJ44" i="1286"/>
  <c r="AG51" i="1286"/>
  <c r="AO56" i="1286"/>
  <c r="AJ67" i="1286"/>
  <c r="AG74" i="1286"/>
  <c r="AO76" i="1286"/>
  <c r="AG81" i="1286"/>
  <c r="AJ81" i="1286" s="1"/>
  <c r="AO86" i="1286"/>
  <c r="AJ87" i="1286"/>
  <c r="AO89" i="1286"/>
  <c r="AJ90" i="1286"/>
  <c r="AO93" i="1286"/>
  <c r="AG96" i="1286"/>
  <c r="AJ96" i="1286" s="1"/>
  <c r="AO71" i="1286"/>
  <c r="AJ92" i="1286"/>
  <c r="AO96" i="1286"/>
  <c r="AJ97" i="1286"/>
  <c r="AB47" i="1286"/>
  <c r="AB55" i="1286"/>
  <c r="AB63" i="1286"/>
  <c r="AE63" i="1286" s="1"/>
  <c r="AH63" i="1286" s="1"/>
  <c r="AB71" i="1286"/>
  <c r="AE71" i="1286" s="1"/>
  <c r="AB79" i="1286"/>
  <c r="AB87" i="1286"/>
  <c r="AE87" i="1286" s="1"/>
  <c r="AH87" i="1286" s="1"/>
  <c r="AB95" i="1286"/>
  <c r="AI48" i="1286" l="1"/>
  <c r="AI14" i="1286"/>
  <c r="AH50" i="1286"/>
  <c r="AQ87" i="1286"/>
  <c r="AI15" i="1286"/>
  <c r="AF33" i="1286"/>
  <c r="AI33" i="1286" s="1"/>
  <c r="AF40" i="1286"/>
  <c r="AI40" i="1286" s="1"/>
  <c r="AF81" i="1286"/>
  <c r="AI81" i="1286" s="1"/>
  <c r="AI30" i="1286"/>
  <c r="AF17" i="1286"/>
  <c r="AI17" i="1286" s="1"/>
  <c r="AQ17" i="1286" s="1"/>
  <c r="AI44" i="1286"/>
  <c r="AI96" i="1286"/>
  <c r="AQ96" i="1286" s="1"/>
  <c r="AI52" i="1286"/>
  <c r="AI24" i="1286"/>
  <c r="AQ24" i="1286" s="1"/>
  <c r="AI82" i="1286"/>
  <c r="AI7" i="1286"/>
  <c r="AQ7" i="1286" s="1"/>
  <c r="AI85" i="1286"/>
  <c r="AI19" i="1286"/>
  <c r="AQ19" i="1286" s="1"/>
  <c r="AI43" i="1286"/>
  <c r="AI58" i="1286"/>
  <c r="AI78" i="1286"/>
  <c r="AQ78" i="1286" s="1"/>
  <c r="AI56" i="1286"/>
  <c r="AH33" i="1286"/>
  <c r="AH41" i="1286"/>
  <c r="AH31" i="1286"/>
  <c r="AE93" i="1286"/>
  <c r="AH93" i="1286" s="1"/>
  <c r="AE82" i="1286"/>
  <c r="AH82" i="1286" s="1"/>
  <c r="AH17" i="1286"/>
  <c r="AH69" i="1286"/>
  <c r="AE40" i="1286"/>
  <c r="AH40" i="1286" s="1"/>
  <c r="AE67" i="1286"/>
  <c r="AH44" i="1286"/>
  <c r="AH29" i="1286"/>
  <c r="AQ29" i="1286" s="1"/>
  <c r="AH89" i="1286"/>
  <c r="AE57" i="1286"/>
  <c r="AH57" i="1286" s="1"/>
  <c r="AH66" i="1286"/>
  <c r="AQ66" i="1286" s="1"/>
  <c r="AH97" i="1286"/>
  <c r="AE86" i="1286"/>
  <c r="AH86" i="1286" s="1"/>
  <c r="AE95" i="1286"/>
  <c r="AH43" i="1286"/>
  <c r="AE76" i="1286"/>
  <c r="AH76" i="1286" s="1"/>
  <c r="AE46" i="1286"/>
  <c r="AH46" i="1286" s="1"/>
  <c r="AE22" i="1286"/>
  <c r="AH22" i="1286" s="1"/>
  <c r="AE62" i="1286"/>
  <c r="AH62" i="1286" s="1"/>
  <c r="AQ62" i="1286" s="1"/>
  <c r="AQ25" i="1286"/>
  <c r="AE42" i="1286"/>
  <c r="AH61" i="1286"/>
  <c r="AH56" i="1286"/>
  <c r="AQ37" i="1286"/>
  <c r="AI22" i="1286"/>
  <c r="AQ4" i="1286"/>
  <c r="AQ5" i="1286"/>
  <c r="AJ11" i="1286"/>
  <c r="AQ11" i="1286" s="1"/>
  <c r="AQ83" i="1286"/>
  <c r="AG56" i="1286"/>
  <c r="AG48" i="1286"/>
  <c r="AJ48" i="1286" s="1"/>
  <c r="AQ48" i="1286" s="1"/>
  <c r="AE47" i="1286"/>
  <c r="AH47" i="1286" s="1"/>
  <c r="AG23" i="1286"/>
  <c r="AJ23" i="1286"/>
  <c r="AJ79" i="1286"/>
  <c r="AG79" i="1286"/>
  <c r="AI47" i="1286"/>
  <c r="AF76" i="1286"/>
  <c r="AI76" i="1286" s="1"/>
  <c r="AF73" i="1286"/>
  <c r="AI73" i="1286" s="1"/>
  <c r="AI50" i="1286"/>
  <c r="AQ50" i="1286" s="1"/>
  <c r="AF16" i="1286"/>
  <c r="AI16" i="1286" s="1"/>
  <c r="AF13" i="1286"/>
  <c r="AI13" i="1286" s="1"/>
  <c r="AQ13" i="1286" s="1"/>
  <c r="AJ85" i="1286"/>
  <c r="AJ47" i="1286"/>
  <c r="AQ92" i="1286"/>
  <c r="AJ76" i="1286"/>
  <c r="AI72" i="1286"/>
  <c r="AQ72" i="1286" s="1"/>
  <c r="AJ61" i="1286"/>
  <c r="AJ91" i="1286"/>
  <c r="AQ91" i="1286" s="1"/>
  <c r="AJ55" i="1286"/>
  <c r="AG9" i="1286"/>
  <c r="AJ9" i="1286" s="1"/>
  <c r="AG58" i="1286"/>
  <c r="AJ58" i="1286" s="1"/>
  <c r="AF80" i="1286"/>
  <c r="AI80" i="1286" s="1"/>
  <c r="AQ80" i="1286" s="1"/>
  <c r="AI71" i="1286"/>
  <c r="AF88" i="1286"/>
  <c r="AI88" i="1286" s="1"/>
  <c r="AI75" i="1286"/>
  <c r="AI55" i="1286"/>
  <c r="AG14" i="1286"/>
  <c r="AJ14" i="1286" s="1"/>
  <c r="AG60" i="1286"/>
  <c r="AJ60" i="1286" s="1"/>
  <c r="AI35" i="1286"/>
  <c r="AG53" i="1286"/>
  <c r="AG59" i="1286"/>
  <c r="AJ63" i="1286"/>
  <c r="AG49" i="1286"/>
  <c r="AJ49" i="1286" s="1"/>
  <c r="AG68" i="1286"/>
  <c r="AJ68" i="1286" s="1"/>
  <c r="AQ68" i="1286" s="1"/>
  <c r="AF26" i="1286"/>
  <c r="AI26" i="1286" s="1"/>
  <c r="AI70" i="1286"/>
  <c r="AQ70" i="1286" s="1"/>
  <c r="AQ23" i="1286"/>
  <c r="AG12" i="1286"/>
  <c r="AJ12" i="1286" s="1"/>
  <c r="AG76" i="1286"/>
  <c r="AH71" i="1286"/>
  <c r="AJ21" i="1286"/>
  <c r="AG21" i="1286"/>
  <c r="AJ4" i="1286"/>
  <c r="AJ45" i="1286"/>
  <c r="AQ45" i="1286" s="1"/>
  <c r="AJ84" i="1286"/>
  <c r="AJ28" i="1286"/>
  <c r="AQ28" i="1286" s="1"/>
  <c r="AJ40" i="1286"/>
  <c r="AJ57" i="1286"/>
  <c r="AG84" i="1286"/>
  <c r="AQ84" i="1286" s="1"/>
  <c r="AQ90" i="1286"/>
  <c r="AH81" i="1286"/>
  <c r="AJ27" i="1286"/>
  <c r="AQ27" i="1286" s="1"/>
  <c r="AF36" i="1286"/>
  <c r="AI36" i="1286" s="1"/>
  <c r="AQ36" i="1286" s="1"/>
  <c r="AJ83" i="1286"/>
  <c r="AG82" i="1286"/>
  <c r="AG73" i="1286"/>
  <c r="AJ73" i="1286" s="1"/>
  <c r="AJ64" i="1286"/>
  <c r="AJ78" i="1286"/>
  <c r="AF94" i="1286"/>
  <c r="AI94" i="1286" s="1"/>
  <c r="AI8" i="1286"/>
  <c r="AQ8" i="1286" s="1"/>
  <c r="AI54" i="1286"/>
  <c r="AQ54" i="1286" s="1"/>
  <c r="AE55" i="1286"/>
  <c r="AI49" i="1286"/>
  <c r="AQ49" i="1286" s="1"/>
  <c r="AJ3" i="1286"/>
  <c r="AQ3" i="1286" s="1"/>
  <c r="AJ51" i="1286"/>
  <c r="AG77" i="1286"/>
  <c r="AJ88" i="1286"/>
  <c r="AQ6" i="1286"/>
  <c r="AI97" i="1286"/>
  <c r="AI31" i="1286"/>
  <c r="AI9" i="1286"/>
  <c r="AQ9" i="1286" s="1"/>
  <c r="AG10" i="1286"/>
  <c r="AJ10" i="1286" s="1"/>
  <c r="AQ39" i="1286"/>
  <c r="AQ75" i="1286"/>
  <c r="AF41" i="1286"/>
  <c r="AI41" i="1286" s="1"/>
  <c r="AJ13" i="1286"/>
  <c r="AF20" i="1286"/>
  <c r="AI20" i="1286" s="1"/>
  <c r="AF51" i="1286"/>
  <c r="AI51" i="1286" s="1"/>
  <c r="AI34" i="1286"/>
  <c r="AQ34" i="1286"/>
  <c r="AI63" i="1286"/>
  <c r="AQ63" i="1286" s="1"/>
  <c r="AQ69" i="1286"/>
  <c r="AE79" i="1286"/>
  <c r="AH79" i="1286" s="1"/>
  <c r="AJ15" i="1286"/>
  <c r="AJ74" i="1286"/>
  <c r="AQ74" i="1286" s="1"/>
  <c r="AG18" i="1286"/>
  <c r="AJ18" i="1286" s="1"/>
  <c r="AQ18" i="1286" s="1"/>
  <c r="AG89" i="1286"/>
  <c r="AJ89" i="1286" s="1"/>
  <c r="AJ20" i="1286"/>
  <c r="AF32" i="1286"/>
  <c r="AI32" i="1286" s="1"/>
  <c r="AQ32" i="1286" s="1"/>
  <c r="AF21" i="1286"/>
  <c r="AI65" i="1286"/>
  <c r="AQ65" i="1286" s="1"/>
  <c r="AF60" i="1286"/>
  <c r="AI60" i="1286" s="1"/>
  <c r="AJ75" i="1286"/>
  <c r="AJ41" i="1286"/>
  <c r="AJ93" i="1286"/>
  <c r="AF64" i="1286"/>
  <c r="AI64" i="1286" s="1"/>
  <c r="AQ64" i="1286" s="1"/>
  <c r="AG38" i="1286"/>
  <c r="AJ38" i="1286" s="1"/>
  <c r="AG35" i="1286"/>
  <c r="AJ35" i="1286"/>
  <c r="AJ46" i="1286"/>
  <c r="AG42" i="1286"/>
  <c r="AJ42" i="1286"/>
  <c r="AG30" i="1286"/>
  <c r="AJ30" i="1286" s="1"/>
  <c r="AJ65" i="1286"/>
  <c r="AJ52" i="1286"/>
  <c r="AF10" i="1286"/>
  <c r="AQ85" i="1286" l="1"/>
  <c r="AQ71" i="1286"/>
  <c r="AQ58" i="1286"/>
  <c r="AQ81" i="1286"/>
  <c r="AQ43" i="1286"/>
  <c r="AQ15" i="1286"/>
  <c r="AQ35" i="1286"/>
  <c r="AQ47" i="1286"/>
  <c r="AQ33" i="1286"/>
  <c r="AQ97" i="1286"/>
  <c r="AQ44" i="1286"/>
  <c r="AQ52" i="1286"/>
  <c r="AQ26" i="1286"/>
  <c r="AQ88" i="1286"/>
  <c r="AQ31" i="1286"/>
  <c r="AQ41" i="1286"/>
  <c r="AQ40" i="1286"/>
  <c r="AQ89" i="1286"/>
  <c r="AH67" i="1286"/>
  <c r="AQ67" i="1286" s="1"/>
  <c r="AQ46" i="1286"/>
  <c r="AQ93" i="1286"/>
  <c r="AH42" i="1286"/>
  <c r="AQ42" i="1286" s="1"/>
  <c r="AQ57" i="1286"/>
  <c r="AQ86" i="1286"/>
  <c r="AH95" i="1286"/>
  <c r="AQ95" i="1286" s="1"/>
  <c r="AQ22" i="1286"/>
  <c r="AQ76" i="1286"/>
  <c r="AQ61" i="1286"/>
  <c r="AQ79" i="1286"/>
  <c r="AQ56" i="1286"/>
  <c r="AQ73" i="1286"/>
  <c r="AJ59" i="1286"/>
  <c r="AQ59" i="1286" s="1"/>
  <c r="AI10" i="1286"/>
  <c r="AQ10" i="1286" s="1"/>
  <c r="AJ53" i="1286"/>
  <c r="AQ53" i="1286" s="1"/>
  <c r="AQ12" i="1286"/>
  <c r="AQ14" i="1286"/>
  <c r="AJ56" i="1286"/>
  <c r="AQ16" i="1286"/>
  <c r="AQ38" i="1286"/>
  <c r="AQ51" i="1286"/>
  <c r="AQ20" i="1286"/>
  <c r="AI21" i="1286"/>
  <c r="AQ21" i="1286" s="1"/>
  <c r="AQ30" i="1286"/>
  <c r="AH55" i="1286"/>
  <c r="AQ55" i="1286" s="1"/>
  <c r="AJ82" i="1286"/>
  <c r="AQ82" i="1286" s="1"/>
  <c r="AQ94" i="1286"/>
  <c r="AQ60" i="1286"/>
  <c r="AJ77" i="1286"/>
  <c r="AQ77" i="1286" s="1"/>
  <c r="L20" i="1286" l="1"/>
  <c r="K17" i="1286" l="1"/>
  <c r="K19" i="1286"/>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<sst xmlns="http://schemas.openxmlformats.org/spreadsheetml/2006/main" count="21704" uniqueCount="1023">
  <si>
    <t>Classification</t>
  </si>
  <si>
    <t>Agency</t>
  </si>
  <si>
    <t>Ongoing employees</t>
  </si>
  <si>
    <t>Location</t>
  </si>
  <si>
    <t>Paid classification</t>
  </si>
  <si>
    <t>Previous employment</t>
  </si>
  <si>
    <t>Separation type</t>
  </si>
  <si>
    <t>Diversity Group</t>
  </si>
  <si>
    <t>Gender</t>
  </si>
  <si>
    <t>Education</t>
  </si>
  <si>
    <t>State</t>
  </si>
  <si>
    <t>Hours</t>
  </si>
  <si>
    <t>Transfers</t>
  </si>
  <si>
    <t>Field of study</t>
  </si>
  <si>
    <t>Separations</t>
  </si>
  <si>
    <t>Table 77: All employees: diversity group, 2005 to 2024</t>
  </si>
  <si>
    <t>Table 87: All employees: Average age by year, 2005 to 2024</t>
  </si>
  <si>
    <t>Employees</t>
  </si>
  <si>
    <t>Categories</t>
  </si>
  <si>
    <t>Equivalent</t>
  </si>
  <si>
    <t>Half-point</t>
  </si>
  <si>
    <t>Half-point equivalent</t>
  </si>
  <si>
    <t>Time period</t>
  </si>
  <si>
    <t>Table of Contents</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</si>
  <si>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</si>
  <si>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</si>
  <si>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</si>
  <si>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</si>
  <si>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</si>
  <si>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</si>
  <si>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</si>
  <si>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</si>
  <si>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</si>
  <si>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</si>
  <si>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</si>
  <si>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</si>
  <si>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</si>
  <si>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</si>
  <si>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</si>
  <si>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</si>
  <si>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</si>
  <si>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</si>
  <si>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</si>
  <si>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</si>
  <si>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Age group</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</si>
  <si>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</si>
  <si>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</si>
  <si>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</si>
  <si>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</si>
  <si>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</si>
  <si>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</si>
  <si>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</si>
  <si>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</si>
  <si>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</si>
  <si>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</si>
  <si>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</si>
  <si>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</si>
  <si>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Classification group</t>
  </si>
  <si>
    <t>Country of birth</t>
  </si>
  <si>
    <t>major classification group</t>
  </si>
  <si>
    <t>Diversity group</t>
  </si>
  <si>
    <t>Language</t>
  </si>
  <si>
    <t>Exit rate</t>
  </si>
  <si>
    <t xml:space="preserve">Number of years of data: </t>
  </si>
  <si>
    <t>metric</t>
  </si>
  <si>
    <t>Job family</t>
  </si>
  <si>
    <t xml:space="preserve">Number of hits: </t>
  </si>
  <si>
    <t>Length of service</t>
  </si>
  <si>
    <t xml:space="preserve">First Result: </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</si>
  <si>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</si>
  <si>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</si>
  <si>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</si>
  <si>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</si>
  <si>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</si>
  <si>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</si>
  <si>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</si>
  <si>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</si>
  <si>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</si>
  <si>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</si>
  <si>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</si>
  <si>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</si>
  <si>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</si>
  <si>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Sub-agencies</t>
  </si>
  <si>
    <t>Temporary assignment</t>
  </si>
  <si>
    <t>Temporary transfer</t>
  </si>
  <si>
    <t>Year</t>
  </si>
  <si>
    <t>Table 87: All employees: average age by year, 2005 to 2024</t>
  </si>
  <si>
    <t>Back to Table of Contents</t>
  </si>
  <si>
    <t>Table 95: Separations of ongoing employees: counts and rates by diversity group, 2006 to 2024</t>
  </si>
  <si>
    <t>Table 2: All employees: agency by employment category, 31 December 2023 and 31 December 2024</t>
  </si>
  <si>
    <t>Table 3: Ongoing employees: agency by hours and gender, 31 December 2024</t>
  </si>
  <si>
    <t>Table 4: Non-ongoing employees: agency by hours and gender, 31 December 2024</t>
  </si>
  <si>
    <t>Table 1: All employees: gender by employment category, 31 December 2005 to 31 December 2024</t>
  </si>
  <si>
    <t>Table 5: All employees: agency by hours and gender, 31 December 2024</t>
  </si>
  <si>
    <t>Table 6: Ongoing employees: agency by base classification, 31 December 2024</t>
  </si>
  <si>
    <t>Table 7: Non-ongoing employees: agency by base classification, 31 December 2024</t>
  </si>
  <si>
    <t>Table 8: All employees: agency by base classification, 31 December 2024</t>
  </si>
  <si>
    <t>Table 9: All employees: permanency by year, 31 December 2005 to 31 December 2024</t>
  </si>
  <si>
    <t>Table 10: All employees: agency by gender and classification level, 31 December 2024</t>
  </si>
  <si>
    <t>Table 11: All employees: base classification by gender, 31 December 2005 to 31 December 2024</t>
  </si>
  <si>
    <t>Table 12: All employees: paid classification by gender, 31 December 2015 to 31 December 2024</t>
  </si>
  <si>
    <t>Table 13: All employees: agency by location, 31 December 2024</t>
  </si>
  <si>
    <t>Table 14: All employees: location by base classification and employment category, 31 December 2024</t>
  </si>
  <si>
    <t>Table 15: All employees: state by year, 31 December 2005 to 31 December 2024</t>
  </si>
  <si>
    <t>Table 16: All employees: location by year, 31 December 2005 to 31 December 2024</t>
  </si>
  <si>
    <t>Table 17: All employees: location (statistical area four) by year, 31 December 2005 to 31 December 2024</t>
  </si>
  <si>
    <t>Table 18: All employees: location by base classification and gender, 31 December 2024</t>
  </si>
  <si>
    <t>Table 19: All employees: hours by base classification and gender, 31 December 2024</t>
  </si>
  <si>
    <t>Table 20: All employees: hours by base classification and employment category, 31 December 2024</t>
  </si>
  <si>
    <t>Table 21: All employees: agency by base classification group, 31 December 2023 and 2024</t>
  </si>
  <si>
    <t>Table 22: All employees: agency by median length of service (years) and base classification, 31 December 2024</t>
  </si>
  <si>
    <t>Table 23: All employees: agency by age group, 31 December 2024</t>
  </si>
  <si>
    <t>Table 24: All employees: age group by base classification and employment category, 31 December 2024</t>
  </si>
  <si>
    <t>Table 25: Ongoing employees: age group by base classification and gender, 31 December 2024</t>
  </si>
  <si>
    <t>Table 26: All employees: age group by gender, 31 December 2005 to 31 December 2024</t>
  </si>
  <si>
    <t>Table 27: All employees: age group by base classification and gender, 31 December 2024</t>
  </si>
  <si>
    <t>Table 28: All employees: highest educational qualification by base classification and gender, 31 December 2024</t>
  </si>
  <si>
    <t>Table 29: All employees: job family by gender, 31 December 2024</t>
  </si>
  <si>
    <t>Table 30: All employees: job family by permanency status, 31 December 2024</t>
  </si>
  <si>
    <t>Table 31: All employees: job family by location, 31 December 2024</t>
  </si>
  <si>
    <t>Table 32: All employees: job family by classification level, 31 December 2024</t>
  </si>
  <si>
    <t>Table 33: Agency type by headcount, December 2024</t>
  </si>
  <si>
    <t>Table 36: Ongoing employees: agency by paid classification, 31 December 2024</t>
  </si>
  <si>
    <t>Table 37: Non-ongoing employees: agency by non-ongoing category and gender, 31 December 2024</t>
  </si>
  <si>
    <t>Table 38: Non-ongoing employees: age group by base classification and gender, 31 December 2024</t>
  </si>
  <si>
    <t>Table 39: Ongoing employees: length of service by gender, 31 December 2005 to 31 December 2024</t>
  </si>
  <si>
    <t>Table 40: Ongoing employees: age group by gender, 31 December 2005 to 31 December 2024</t>
  </si>
  <si>
    <t>Table 41: All employees: age group by employment category, 31 December 2005 to 31 December 2024</t>
  </si>
  <si>
    <t>Table 42: Ongoing employees: agency retention, 31 December 2023 to 31 December 2024</t>
  </si>
  <si>
    <t>Table 43: Ongoing employees: agency by temporary assignment classification, 31 December 2024</t>
  </si>
  <si>
    <t>Table 44: All employees: agency by highest educational qualification, 31 December 2024</t>
  </si>
  <si>
    <t>Table 45: Ongoing employees: agency by number of agencies worked in and base classification group, 31 December 2024</t>
  </si>
  <si>
    <t>Table 46: Ongoing employees: base classification by paid classification and gender, 31 December 2024</t>
  </si>
  <si>
    <t>Table 47: All employees: mean age (years) by location, base classification and gender, 31 December 2024</t>
  </si>
  <si>
    <t>Table 48: All employees: median length of service (years) by location, base classification and gender, 31 December 2024</t>
  </si>
  <si>
    <t>Table 49: Ongoing employees: agency by operative status (including maternity related leave) and gender, 31 December 2024</t>
  </si>
  <si>
    <t>Table 78: All employees by country of birth, December 2024</t>
  </si>
  <si>
    <t>Table 79: All employees by first language spoken, December 2024</t>
  </si>
  <si>
    <t>Table 80: Ongoing employees: agency by diversity group, 31 December 2024</t>
  </si>
  <si>
    <t>Table 81: Non-ongoing employees: agency by diversity group, 31 December 2024</t>
  </si>
  <si>
    <t>Table 82: All employees: agency by diversity group, 31 December 2024</t>
  </si>
  <si>
    <t>Table 83: All employees: base classification by diversity group and gender, 31 December 2024</t>
  </si>
  <si>
    <t>Table 84: All employees: diversity group by highest educational qualification and gender, 31 December 2024</t>
  </si>
  <si>
    <t>Table 88: All employees: agency by job family, 31 December 2024</t>
  </si>
  <si>
    <t>Table 89: All employees: highest educational qualification by field of study and gender, 31 December 2024</t>
  </si>
  <si>
    <t>Table 90: All employees: agency by field of study, 31 December 2024</t>
  </si>
  <si>
    <t>Table 91: All employees: field of study by base classification and gender, 31 December 2024</t>
  </si>
  <si>
    <t>Table 92: All employees: job family by diversity group and gender, 31 December 2024</t>
  </si>
  <si>
    <t>Table 93: All employees: location by diversity group and gender, 31 December 2024</t>
  </si>
  <si>
    <t>Table 94: Promotions of ongoing employees: classification promoted to by diversity group, 31 December 2024</t>
  </si>
  <si>
    <t>Table 34: Agency metrics, 31 December 2024 and the 2024 calendar year</t>
  </si>
  <si>
    <t>Table 35: Agency metrics broken down by sub-agencies and other APS bodies, 31 December 2024 and the 2024 calendar year</t>
  </si>
  <si>
    <t>Table 50: Engagements of ongoing employees: age group by gender, 2005 to 2024</t>
  </si>
  <si>
    <t>Table 51: Engagements of ongoing employees: classification by gender, 2005 to 2024</t>
  </si>
  <si>
    <t>Table 52: Engagements of ongoing employees: agency by major classification group, 2023 and 2024</t>
  </si>
  <si>
    <t>Table 53: Engagements of ongoing employees: age group by classification and gender, 2024</t>
  </si>
  <si>
    <t>Table 54: Engagements of ongoing employees: prior service in APS by classification and gender, 2024</t>
  </si>
  <si>
    <t>Table 55: Engagements of ongoing employees: highest educational qualification by classification and gender, 2024</t>
  </si>
  <si>
    <t>Table 56: Engagements of ongoing employees: previous employment by classification and gender, 2024</t>
  </si>
  <si>
    <t>Table 57: Engagements of ongoing employees: location by classification and gender, 2024</t>
  </si>
  <si>
    <t>Table 58: Engagements of ongoing employees: mean age (years) by location, classification and gender, 2024</t>
  </si>
  <si>
    <t>Table 59: Promotions of ongoing employees: classification promoted from and to by gender, 2024</t>
  </si>
  <si>
    <t>Table 60: Promotions of ongoing employees: mean age (years) by location, classification and gender, 2024</t>
  </si>
  <si>
    <t>Table 61: Promotions of ongoing employees: agency by classification, 2024</t>
  </si>
  <si>
    <t>Table 62: Promotions of ongoing employees: within, from and to other agencies, 2024</t>
  </si>
  <si>
    <t>Table 63: Transfers and temporary transfers of ongoing employees: from and to other agencies, 2024</t>
  </si>
  <si>
    <t>Table 64: Movement of ongoing employees: location from and to by gender, 2024</t>
  </si>
  <si>
    <t>Table 65: Separations of ongoing employees: type of separation by gender, 2005 to 2024</t>
  </si>
  <si>
    <t>Table 66: Separations of ongoing employees: base classification by gender, 2005 to 2024</t>
  </si>
  <si>
    <t>Table 67: Separations of ongoing employees: age group by gender, 2005 to 2024</t>
  </si>
  <si>
    <t>Table 68: Separations of ongoing employees: resignations by age group and gender, 2005 to 2024</t>
  </si>
  <si>
    <t>Table 69: Separations of ongoing employees: age retirements by age group and gender, 2005 to 2024</t>
  </si>
  <si>
    <t>Table 70: Separations of ongoing employees: retrenchments by age group and gender, 2005 to 2024</t>
  </si>
  <si>
    <t>Table 71: Separations of ongoing employees: separation type by base classification and gender, 2024</t>
  </si>
  <si>
    <t>Table 72: Separations of ongoing employees: agency by type of separation, 2023 and 2024</t>
  </si>
  <si>
    <t>Table 73: Separations of ongoing employees: agency by type of termination, 2024</t>
  </si>
  <si>
    <t>Table 74: Separations of ongoing employees: agency by base classification, 2024</t>
  </si>
  <si>
    <t>Table 75: Separations of ongoing employees: length of service by base classification and gender, 2024</t>
  </si>
  <si>
    <t>Table 76: Separations of ongoing employees: length of service by type of separation and gender, 2024</t>
  </si>
  <si>
    <t>Table 85: Engagements of ongoing employees: classification by diversity group and gender, 2024</t>
  </si>
  <si>
    <t>Table 86: Separations of ongoing employees: base classification by diversity group and gender, 2024</t>
  </si>
  <si>
    <t>Table 20: All employees, hours by base classification and employment category, 31 December 2024</t>
  </si>
  <si>
    <t>Separation Rate</t>
  </si>
  <si>
    <t>counts</t>
  </si>
  <si>
    <t>Ongoing</t>
  </si>
  <si>
    <t>December</t>
  </si>
  <si>
    <t>Men</t>
  </si>
  <si>
    <t>Women</t>
  </si>
  <si>
    <t>X</t>
  </si>
  <si>
    <t>.</t>
  </si>
  <si>
    <t>Total ongoing</t>
  </si>
  <si>
    <t>Non-ongoing</t>
  </si>
  <si>
    <t>Total non-ongoing</t>
  </si>
  <si>
    <t>Total</t>
  </si>
  <si>
    <t>Source: APSED</t>
  </si>
  <si>
    <t>Agriculture, Fisheries and Forestry</t>
  </si>
  <si>
    <t>- Australian Fisheries Management Authority</t>
  </si>
  <si>
    <t>- Australian Pesticides and Veterinary Medicines Authority</t>
  </si>
  <si>
    <t>Attorney-General's</t>
  </si>
  <si>
    <t>- Australian Criminal Intelligence Commission</t>
  </si>
  <si>
    <t>- Australian Financial Security Authority</t>
  </si>
  <si>
    <t>- Australian Human Rights Commission</t>
  </si>
  <si>
    <t>- Australian Law Reform Commission</t>
  </si>
  <si>
    <t>- Administrative Review Tribunal</t>
  </si>
  <si>
    <t>- Australian Transaction Reports and Analysis Centre</t>
  </si>
  <si>
    <t>- Federal Court of Australia</t>
  </si>
  <si>
    <t>- National Anti-Corruption Commission</t>
  </si>
  <si>
    <t>- Office of the Australian Information Commissioner</t>
  </si>
  <si>
    <t>- Office of the Commonwealth Ombudsman</t>
  </si>
  <si>
    <t>- Office of the Director of Public Prosecutions</t>
  </si>
  <si>
    <t>- Office of the Inspector-General of Intelligence and Security</t>
  </si>
  <si>
    <t>- Office of Parliamentary Counsel</t>
  </si>
  <si>
    <t>- Office of the Special Investigator</t>
  </si>
  <si>
    <t>Climate Change, Energy, the Environment and Water</t>
  </si>
  <si>
    <t>- Bureau of Meteorology</t>
  </si>
  <si>
    <t>- Clean Energy Regulator</t>
  </si>
  <si>
    <t>- Climate Change Authority</t>
  </si>
  <si>
    <t>- Great Barrier Reef Marine Park Authority</t>
  </si>
  <si>
    <t>- Murray-Darling Basin Authority</t>
  </si>
  <si>
    <t>Defence</t>
  </si>
  <si>
    <t>- Australian Submarine Agency</t>
  </si>
  <si>
    <t>- Defence Housing Australia</t>
  </si>
  <si>
    <t>- Australian Research Council</t>
  </si>
  <si>
    <t>- Tertiary Education Quality and Standards Agency</t>
  </si>
  <si>
    <t>Employment and Workplace Relations</t>
  </si>
  <si>
    <t>- Asbestos and Silica Safety and Eradication Agency</t>
  </si>
  <si>
    <t>- Australian Skills Quality Authority</t>
  </si>
  <si>
    <t>- Comcare</t>
  </si>
  <si>
    <t>- Fair Work Commission</t>
  </si>
  <si>
    <t>- Office of the Fair Work Ombudsman</t>
  </si>
  <si>
    <t>- Safe Work Australia</t>
  </si>
  <si>
    <t>Finance</t>
  </si>
  <si>
    <t>- Australian Electoral Commission</t>
  </si>
  <si>
    <t>- Digital Transformation Agency</t>
  </si>
  <si>
    <t>- Future Fund Management Agency</t>
  </si>
  <si>
    <t>- Independent Parliamentary Expenses Authority</t>
  </si>
  <si>
    <t>- Parliamentary Workplace Support Service</t>
  </si>
  <si>
    <t>Foreign Affairs and Trade</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</si>
  <si>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</si>
  <si>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</si>
  <si>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</si>
  <si>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</si>
  <si>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</si>
  <si>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</si>
  <si>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Institute of Health and Welfare</t>
  </si>
  <si>
    <t>- Australian Radiation Protection and Nuclear Safety Agency</t>
  </si>
  <si>
    <t>- Cancer Australia</t>
  </si>
  <si>
    <t>- Food Standards Australia New Zealand</t>
  </si>
  <si>
    <t>- National Blood Authority</t>
  </si>
  <si>
    <t>- National Health and Medical Research Council</t>
  </si>
  <si>
    <t>- National Health Funding Body</t>
  </si>
  <si>
    <t>- Office of the Inspector-General of Aged Care</t>
  </si>
  <si>
    <t>- Organ and Tissue Authority</t>
  </si>
  <si>
    <t>- Professional Services Review</t>
  </si>
  <si>
    <t>- Sport Integrity Australia</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</si>
  <si>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</si>
  <si>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</si>
  <si>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</si>
  <si>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</si>
  <si>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</si>
  <si>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</si>
  <si>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Australian National Maritime Museum</t>
  </si>
  <si>
    <t>- Australian Transport Safety Bureau</t>
  </si>
  <si>
    <t>- High Speed Rail Authority</t>
  </si>
  <si>
    <t>- National Archives of Australia</t>
  </si>
  <si>
    <t>- National Capital Authority</t>
  </si>
  <si>
    <t>- National Film and Sound Archive of Australia</t>
  </si>
  <si>
    <t>- National Library of Australia</t>
  </si>
  <si>
    <t>- National Museum of Australia</t>
  </si>
  <si>
    <t>- National Portrait Gallery of Australia</t>
  </si>
  <si>
    <t>- Old Parliament House</t>
  </si>
  <si>
    <t>- Screen Australia</t>
  </si>
  <si>
    <t>Prime Minister and Cabinet</t>
  </si>
  <si>
    <t>- Aboriginal Hostels Limited</t>
  </si>
  <si>
    <t>- Australian Institute of Aboriginal and Torres Strait Islander Studies</t>
  </si>
  <si>
    <t>- Australian National Audit Office</t>
  </si>
  <si>
    <t>- Australian Public Service Commission</t>
  </si>
  <si>
    <t>- National Indigenous Australians Agency</t>
  </si>
  <si>
    <t>- Office of National Intelligence</t>
  </si>
  <si>
    <t>- Torres Strait Regional Authority</t>
  </si>
  <si>
    <t>- Workplace Gender Equality Agency</t>
  </si>
  <si>
    <t>Social Services</t>
  </si>
  <si>
    <t>- Australian Institute of Family Studies</t>
  </si>
  <si>
    <t>- Domestic, Family and Sexual Violence Commission</t>
  </si>
  <si>
    <t>- National Disability Insurance Agency</t>
  </si>
  <si>
    <t>- NDIS Quality and Safeguards Commission</t>
  </si>
  <si>
    <t>- Services Australia</t>
  </si>
  <si>
    <t>Treasury</t>
  </si>
  <si>
    <t>- Australian Bureau of Statistics</t>
  </si>
  <si>
    <t>- Australian Competition and Consumer Commission</t>
  </si>
  <si>
    <t>- Australian Taxation Office</t>
  </si>
  <si>
    <t>- Inspector-General of Taxation</t>
  </si>
  <si>
    <t>- Productivity Commission</t>
  </si>
  <si>
    <t>Veterans' Affairs</t>
  </si>
  <si>
    <t>- Australian War Memorial</t>
  </si>
  <si>
    <t>Administrative Appeals Tribunal (NC)</t>
  </si>
  <si>
    <t>National Mental Health Commission (NC)</t>
  </si>
  <si>
    <t>Full-time</t>
  </si>
  <si>
    <t>Part-time</t>
  </si>
  <si>
    <t>Casual</t>
  </si>
  <si>
    <t>Trainee</t>
  </si>
  <si>
    <t>Graduate</t>
  </si>
  <si>
    <t>APS 1</t>
  </si>
  <si>
    <t>APS 2</t>
  </si>
  <si>
    <t>APS 3</t>
  </si>
  <si>
    <t>APS 4</t>
  </si>
  <si>
    <t>APS 5</t>
  </si>
  <si>
    <t>APS 6</t>
  </si>
  <si>
    <t>EL 1</t>
  </si>
  <si>
    <t>EL 2</t>
  </si>
  <si>
    <t>SES 1</t>
  </si>
  <si>
    <t>SES 2</t>
  </si>
  <si>
    <t>SES 3</t>
  </si>
  <si>
    <t>Permanency</t>
  </si>
  <si>
    <t>Non-ongoing - Casual</t>
  </si>
  <si>
    <t>ACT</t>
  </si>
  <si>
    <t>VIC</t>
  </si>
  <si>
    <t>NSW</t>
  </si>
  <si>
    <t>QLD</t>
  </si>
  <si>
    <t>SA</t>
  </si>
  <si>
    <t>WA</t>
  </si>
  <si>
    <t>TAS</t>
  </si>
  <si>
    <t>NT</t>
  </si>
  <si>
    <t>O'seas</t>
  </si>
  <si>
    <t>Canberra</t>
  </si>
  <si>
    <t>Melbourne</t>
  </si>
  <si>
    <t>Regional VIC</t>
  </si>
  <si>
    <t>Sydney</t>
  </si>
  <si>
    <t>Regional NSW</t>
  </si>
  <si>
    <t>Brisbane</t>
  </si>
  <si>
    <t>Regional QLD</t>
  </si>
  <si>
    <t>Adelaide</t>
  </si>
  <si>
    <t>Regional SA</t>
  </si>
  <si>
    <t>Perth</t>
  </si>
  <si>
    <t>Regional WA</t>
  </si>
  <si>
    <t>Hobart</t>
  </si>
  <si>
    <t>Regional TAS</t>
  </si>
  <si>
    <t>Darwin</t>
  </si>
  <si>
    <t>Regional NT</t>
  </si>
  <si>
    <t>Overseas</t>
  </si>
  <si>
    <t>Statistical area four</t>
  </si>
  <si>
    <t>Australian Capital Territory</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</si>
  <si>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</si>
  <si>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</si>
  <si>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</si>
  <si>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</si>
  <si>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</si>
  <si>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</si>
  <si>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</si>
  <si>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</si>
  <si>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</si>
  <si>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</si>
  <si>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</si>
  <si>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</si>
  <si>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</si>
  <si>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</si>
  <si>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</si>
  <si>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</si>
  <si>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</si>
  <si>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Sydney - City and Inner South</t>
  </si>
  <si>
    <t>Sydney - Inner South West</t>
  </si>
  <si>
    <t>Sydney - Sutherland</t>
  </si>
  <si>
    <t>Sydney - North Sydney and Hornsby</t>
  </si>
  <si>
    <t>Sydney - Inner West</t>
  </si>
  <si>
    <t>Sydney - Eastern Suburbs</t>
  </si>
  <si>
    <t>Sydney - Northern Beaches</t>
  </si>
  <si>
    <t>Sydney - Ryde</t>
  </si>
  <si>
    <t>Sydney - Parramatta</t>
  </si>
  <si>
    <t>Sydney - Baulkham Hills and Hawkesbury</t>
  </si>
  <si>
    <t>Sydney - Blacktown</t>
  </si>
  <si>
    <t>Sydney - South West</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</si>
  <si>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</si>
  <si>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</si>
  <si>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</si>
  <si>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</si>
  <si>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</si>
  <si>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</si>
  <si>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</si>
  <si>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</si>
  <si>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</si>
  <si>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</si>
  <si>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</si>
  <si>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</si>
  <si>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</si>
  <si>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</si>
  <si>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</si>
  <si>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</si>
  <si>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</si>
  <si>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Brisbane Inner City</t>
  </si>
  <si>
    <t>Brisbane - North</t>
  </si>
  <si>
    <t>Moreton Bay - North</t>
  </si>
  <si>
    <t>Moreton Bay - South</t>
  </si>
  <si>
    <t>Brisbane - West</t>
  </si>
  <si>
    <t>Ipswich</t>
  </si>
  <si>
    <t>Brisbane - South</t>
  </si>
  <si>
    <t>Logan - Beaudesert</t>
  </si>
  <si>
    <t>Brisbane - East</t>
  </si>
  <si>
    <t>Gold Coast</t>
  </si>
  <si>
    <t>Wide Bay</t>
  </si>
  <si>
    <t>Toowoomba</t>
  </si>
  <si>
    <t>Darling Downs - Maranoa</t>
  </si>
  <si>
    <t>Central Queensland</t>
  </si>
  <si>
    <t>Queensland - Outback</t>
  </si>
  <si>
    <t>Sunshine Coast</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</si>
  <si>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</si>
  <si>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</si>
  <si>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</si>
  <si>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</si>
  <si>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</si>
  <si>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</si>
  <si>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</si>
  <si>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</si>
  <si>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</si>
  <si>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</si>
  <si>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</si>
  <si>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</si>
  <si>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</si>
  <si>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</si>
  <si>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</si>
  <si>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</si>
  <si>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</si>
  <si>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</si>
  <si>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</si>
  <si>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</si>
  <si>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</si>
  <si>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</si>
  <si>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</si>
  <si>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</si>
  <si>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</si>
  <si>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Total men</t>
  </si>
  <si>
    <t>Total women</t>
  </si>
  <si>
    <t>Trainee &amp; Graduate</t>
  </si>
  <si>
    <t>APS 1-2</t>
  </si>
  <si>
    <t>APS 3-4</t>
  </si>
  <si>
    <t>APS 5-6</t>
  </si>
  <si>
    <t>EL</t>
  </si>
  <si>
    <t>SES</t>
  </si>
  <si>
    <t>Note:</t>
  </si>
  <si>
    <t>Agency Median</t>
  </si>
  <si>
    <t>*</t>
  </si>
  <si>
    <t>1. * Data has been confidentialised</t>
  </si>
  <si>
    <t>Age group (years)</t>
  </si>
  <si>
    <t>Under 20</t>
  </si>
  <si>
    <t>20-24</t>
  </si>
  <si>
    <t>25-29</t>
  </si>
  <si>
    <t>30-34</t>
  </si>
  <si>
    <t>35-39</t>
  </si>
  <si>
    <t>40-44</t>
  </si>
  <si>
    <t>45-49</t>
  </si>
  <si>
    <t>50-54</t>
  </si>
  <si>
    <t>55-59</t>
  </si>
  <si>
    <t>60 &amp; over</t>
  </si>
  <si>
    <t>Highest educational qualification</t>
  </si>
  <si>
    <t>Doctorate</t>
  </si>
  <si>
    <t>Masters</t>
  </si>
  <si>
    <t>Postgraduate diploma</t>
  </si>
  <si>
    <t>Bachelor degree</t>
  </si>
  <si>
    <t>Undergraduate diploma</t>
  </si>
  <si>
    <t>Associate diploma</t>
  </si>
  <si>
    <t>Skilled vocational qualification</t>
  </si>
  <si>
    <t>Basic vocational qualification</t>
  </si>
  <si>
    <t>Year 12</t>
  </si>
  <si>
    <t>Year 11</t>
  </si>
  <si>
    <t>Year 10</t>
  </si>
  <si>
    <t>Less than year 10</t>
  </si>
  <si>
    <t>No data</t>
  </si>
  <si>
    <t>Males</t>
  </si>
  <si>
    <t>Females</t>
  </si>
  <si>
    <t>Job Family</t>
  </si>
  <si>
    <t>N</t>
  </si>
  <si>
    <t>%</t>
  </si>
  <si>
    <t>Accounting and Finance</t>
  </si>
  <si>
    <t>Administration</t>
  </si>
  <si>
    <t>Communications and Marketing</t>
  </si>
  <si>
    <t>Compliance and Regulation</t>
  </si>
  <si>
    <t>Data and Research</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</si>
  <si>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</si>
  <si>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</si>
  <si>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</si>
  <si>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</si>
  <si>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</si>
  <si>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</si>
  <si>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</si>
  <si>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</si>
  <si>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</si>
  <si>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</si>
  <si>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</si>
  <si>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</si>
  <si>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</si>
  <si>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Permanency Status</t>
  </si>
  <si>
    <t>Classification level</t>
  </si>
  <si>
    <t>Agency Type</t>
  </si>
  <si>
    <t>Larger Operational</t>
  </si>
  <si>
    <t>Regulatory</t>
  </si>
  <si>
    <t>Specialist</t>
  </si>
  <si>
    <t>Smaller Operational</t>
  </si>
  <si>
    <t>National Cultural Institution</t>
  </si>
  <si>
    <t>Agency type by agency count, December 2024</t>
  </si>
  <si>
    <t>Agency size by headcount, December 2024</t>
  </si>
  <si>
    <t>Agency Size</t>
  </si>
  <si>
    <t>Micro</t>
  </si>
  <si>
    <t>Extra Small</t>
  </si>
  <si>
    <t>Small</t>
  </si>
  <si>
    <t>Medium</t>
  </si>
  <si>
    <t>Large</t>
  </si>
  <si>
    <t>Extra Large</t>
  </si>
  <si>
    <t>Agency size by agency count, December 2024</t>
  </si>
  <si>
    <t>_____________________________________________________________________________________________________________________________________________________________________________________</t>
  </si>
  <si>
    <t>Year ending December 2024</t>
  </si>
  <si>
    <t>Headcount</t>
  </si>
  <si>
    <t>% Female</t>
  </si>
  <si>
    <t>% Indigenous</t>
  </si>
  <si>
    <t>% with a disability</t>
  </si>
  <si>
    <t>% CALD</t>
  </si>
  <si>
    <t>% non-ongoing</t>
  </si>
  <si>
    <t>Mean Age (years)</t>
  </si>
  <si>
    <t>Median LOS in APS (years)</t>
  </si>
  <si>
    <t>Notes:</t>
  </si>
  <si>
    <t>1.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</si>
  <si>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2. CALD percentages are calculated based on headcount totals that exclude missing data and chose not to give values. Indigenous and Disability percentages are calculated based on headcount totals that include missing data and chose not to give values.</t>
  </si>
  <si>
    <t>3. Exit Rate is based on ongoing employees who left an agency during the period. Separation Rate is based on ongoing employees who left the APS during the period.</t>
  </si>
  <si>
    <t>4. Agencies not active at December 2023 have been excluded from the Exit rate and Separation rate columns.</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</si>
  <si>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</si>
  <si>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</si>
  <si>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</si>
  <si>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</si>
  <si>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</si>
  <si>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</si>
  <si>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</si>
  <si>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</si>
  <si>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</si>
  <si>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1. Departmental figures in Table 35 are exclusive of sub-agencies and other APS bodies. Combined figures are reported in Table 34.</t>
  </si>
  <si>
    <t>2.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</si>
  <si>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3. CALD percentages are calculated based on headcount totals that exclude missing data and chose not to give values. Indigenous and Disability percentages are calculated based on headcount totals that include missing data and chose not to give values.</t>
  </si>
  <si>
    <t>4. Exit Rate is based on ongoing employees who left an agency during the period. Separation Rate is based on ongoing employees who left the APS during the period.</t>
  </si>
  <si>
    <t>5. Agencies not active at December 2023 have been excluded from the Exit rate and Separation rate columns.</t>
  </si>
  <si>
    <t>1. Employees on temporary assignment as an agency head have been excluded from this table.</t>
  </si>
  <si>
    <t>Specified Term</t>
  </si>
  <si>
    <t>Specified Task</t>
  </si>
  <si>
    <t>Length of service (years)</t>
  </si>
  <si>
    <t>Under 1</t>
  </si>
  <si>
    <t>1 and &lt; 2</t>
  </si>
  <si>
    <t>2 and &lt; 3</t>
  </si>
  <si>
    <t>3 and &lt; 5</t>
  </si>
  <si>
    <t>5 and &lt; 10</t>
  </si>
  <si>
    <t>10 and &lt; 15</t>
  </si>
  <si>
    <t>15 and &lt; 20</t>
  </si>
  <si>
    <t>20 and &lt; 30</t>
  </si>
  <si>
    <t>30 &amp; over</t>
  </si>
  <si>
    <t>% retained</t>
  </si>
  <si>
    <t>% not retained</t>
  </si>
  <si>
    <t>Aboriginal Hostels Limited</t>
  </si>
  <si>
    <t>Aged Care Quality and Safety Commission</t>
  </si>
  <si>
    <t>Asbestos and Silica Safety and Eradication Agency</t>
  </si>
  <si>
    <t>Australian Bureau of Statistics</t>
  </si>
  <si>
    <t>Australian Centre for International Agricultural Research</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</si>
  <si>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</si>
  <si>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</si>
  <si>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</si>
  <si>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</si>
  <si>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</si>
  <si>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Electoral Commission</t>
  </si>
  <si>
    <t>Australian Financial Security Authority</t>
  </si>
  <si>
    <t>Australian Fisheries Management Authority</t>
  </si>
  <si>
    <t>Australian Human Rights Commission</t>
  </si>
  <si>
    <t>Australian Institute of Aboriginal and Torres Strait Islander Studies</t>
  </si>
  <si>
    <t>Australian Institute of Family Studies</t>
  </si>
  <si>
    <t>Australian Institute of Health and Welfare</t>
  </si>
  <si>
    <t>Australian Law Reform Commission</t>
  </si>
  <si>
    <t>Australian National Audit Office</t>
  </si>
  <si>
    <t>Australian National Maritime Museum</t>
  </si>
  <si>
    <t>Australian Pesticides and Veterinary Medicines Authority</t>
  </si>
  <si>
    <t>Australian Public Service Commission</t>
  </si>
  <si>
    <t>Australian Radiation Protection and Nuclear Safety Agency</t>
  </si>
  <si>
    <t>Australian Research Council</t>
  </si>
  <si>
    <t>Australian Skills Quality Authority</t>
  </si>
  <si>
    <t>Australian Submarine Agency</t>
  </si>
  <si>
    <t>Australian Taxation Office</t>
  </si>
  <si>
    <t>Australian Trade and Investment Commission</t>
  </si>
  <si>
    <t>Australian Transaction Reports and Analysis Centre</t>
  </si>
  <si>
    <t>Australian Transport Safety Bureau</t>
  </si>
  <si>
    <t>Australian War Memorial</t>
  </si>
  <si>
    <t>Bureau of Meteorology</t>
  </si>
  <si>
    <t>Cancer Australia</t>
  </si>
  <si>
    <t>Clean Energy Regulator</t>
  </si>
  <si>
    <t>Climate Change Authority</t>
  </si>
  <si>
    <t>Comcare</t>
  </si>
  <si>
    <t>Defence Housing Australia</t>
  </si>
  <si>
    <t>Digital Transformation Agency</t>
  </si>
  <si>
    <t>Fair Work Commission</t>
  </si>
  <si>
    <t>Federal Court of Australia</t>
  </si>
  <si>
    <t>Food Standards Australia New Zealand</t>
  </si>
  <si>
    <t>Future Fund Management Agency</t>
  </si>
  <si>
    <t>Great Barrier Reef Marine Park Authority</t>
  </si>
  <si>
    <t>High Speed Rail Authority</t>
  </si>
  <si>
    <t>Independent Parliamentary Expenses Authority</t>
  </si>
  <si>
    <t>Inspector-General of Taxation</t>
  </si>
  <si>
    <t>Murray-Darling Basin Authority</t>
  </si>
  <si>
    <t>NDIS Quality and Safeguards Commission</t>
  </si>
  <si>
    <t>National Anti-Corruption Commission</t>
  </si>
  <si>
    <t>National Archives of Australia</t>
  </si>
  <si>
    <t>National Blood Authority</t>
  </si>
  <si>
    <t>National Capital Authority</t>
  </si>
  <si>
    <t>National Disability Insurance Agency</t>
  </si>
  <si>
    <t>National Emergency Management Agency</t>
  </si>
  <si>
    <t>National Film and Sound Archive of Australia</t>
  </si>
  <si>
    <t>National Health Funding Body</t>
  </si>
  <si>
    <t>National Health and Medical Research Council</t>
  </si>
  <si>
    <t>National Indigenous Australians Agency</t>
  </si>
  <si>
    <t>National Library of Australia</t>
  </si>
  <si>
    <t>National Museum of Australia</t>
  </si>
  <si>
    <t>National Offshore Petroleum Safety and Environmental Management Authority</t>
  </si>
  <si>
    <t>National Portrait Gallery of Australia</t>
  </si>
  <si>
    <t>Office of National Intelligence</t>
  </si>
  <si>
    <t>Office of Parliamentary Counsel</t>
  </si>
  <si>
    <t>Office of the Australian Information Commissioner</t>
  </si>
  <si>
    <t>Office of the Commonwealth Ombudsman</t>
  </si>
  <si>
    <t>Office of the Director of Public Prosecutions</t>
  </si>
  <si>
    <t>Office of the Fair Work Ombudsman</t>
  </si>
  <si>
    <t>Office of the Inspector-General of Aged Care</t>
  </si>
  <si>
    <t>Office of the Inspector-General of Intelligence and Security</t>
  </si>
  <si>
    <t>Office of the Special Investigator</t>
  </si>
  <si>
    <t>Old Parliament House</t>
  </si>
  <si>
    <t>Organ and Tissue Authority</t>
  </si>
  <si>
    <t>Productivity Commission</t>
  </si>
  <si>
    <t>Professional Services Review</t>
  </si>
  <si>
    <t>Safe Work Australia</t>
  </si>
  <si>
    <t>Screen Australia</t>
  </si>
  <si>
    <t>Services Australia</t>
  </si>
  <si>
    <t>Sport Integrity Australia</t>
  </si>
  <si>
    <t>Tertiary Education Quality and Standards Agency</t>
  </si>
  <si>
    <t>Torres Strait Regional Authority</t>
  </si>
  <si>
    <t>Workplace Gender Equality Agency</t>
  </si>
  <si>
    <t>1. Employees affected by Machinery of Government changes during the reporting period are not included in this table.</t>
  </si>
  <si>
    <t>APS</t>
  </si>
  <si>
    <t>One agency</t>
  </si>
  <si>
    <t>Two agencies</t>
  </si>
  <si>
    <t>Three or more agencies</t>
  </si>
  <si>
    <t>Base classification</t>
  </si>
  <si>
    <t>Total Mean</t>
  </si>
  <si>
    <t>Victoria</t>
  </si>
  <si>
    <t>New South Wales</t>
  </si>
  <si>
    <t>Queensland</t>
  </si>
  <si>
    <t>South Australia</t>
  </si>
  <si>
    <t>Western Australia</t>
  </si>
  <si>
    <t>Tasmania</t>
  </si>
  <si>
    <t>Northern Territory</t>
  </si>
  <si>
    <t>Median of Total</t>
  </si>
  <si>
    <t>Operative</t>
  </si>
  <si>
    <t>Inoperative</t>
  </si>
  <si>
    <t>Maternity</t>
  </si>
  <si>
    <t>1. For definitions of operative status and maternity-related leave, please refer to the APSED manual</t>
  </si>
  <si>
    <t>Year ending December</t>
  </si>
  <si>
    <t>Australian Commission for Law Enforcement Integrity (NC)</t>
  </si>
  <si>
    <t>Prior service in APS (years)</t>
  </si>
  <si>
    <t>None</t>
  </si>
  <si>
    <t>1. Prior service includes service as a non-ongoing employee prior to being engaged as an ongoing employee, as well as prior ongoing employment in the APS.</t>
  </si>
  <si>
    <t>2. Classification represents the employee's classification level at the time of their most recent engagement.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</si>
  <si>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</si>
  <si>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</si>
  <si>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</si>
  <si>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</si>
  <si>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</si>
  <si>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</si>
  <si>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</si>
  <si>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</si>
  <si>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</si>
  <si>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</si>
  <si>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Gain or loss</t>
  </si>
  <si>
    <t>Temporary Transfers</t>
  </si>
  <si>
    <t>To</t>
  </si>
  <si>
    <t>From</t>
  </si>
  <si>
    <t>Location moved from</t>
  </si>
  <si>
    <t>Location moved to</t>
  </si>
  <si>
    <t>1. Movements include all promotions and transfers within and between agencies, where the employee moved interstate or overseas. Movements of less than 90 days are not included.</t>
  </si>
  <si>
    <t>Resignation</t>
  </si>
  <si>
    <t>Retrenchment</t>
  </si>
  <si>
    <t>Age retirement</t>
  </si>
  <si>
    <t>Physical or mental incapacity</t>
  </si>
  <si>
    <t>Deceased</t>
  </si>
  <si>
    <t>Compulsory move to non-APS agency</t>
  </si>
  <si>
    <t>Termination of appointment</t>
  </si>
  <si>
    <t>1. Resignations after age 55 are reported as Age Retirements.</t>
  </si>
  <si>
    <t>60-64</t>
  </si>
  <si>
    <t>65 &amp; over</t>
  </si>
  <si>
    <t>55-56</t>
  </si>
  <si>
    <t>57-58</t>
  </si>
  <si>
    <t>59-60</t>
  </si>
  <si>
    <t>61-62</t>
  </si>
  <si>
    <t>63-64</t>
  </si>
  <si>
    <t>65-66</t>
  </si>
  <si>
    <t>67-68</t>
  </si>
  <si>
    <t>69-70</t>
  </si>
  <si>
    <t>Over 70</t>
  </si>
  <si>
    <t>Inappropriately qualified</t>
  </si>
  <si>
    <t>Underperformance</t>
  </si>
  <si>
    <t>Section 29(3)(e) *</t>
  </si>
  <si>
    <t>Breach of engagement condition **</t>
  </si>
  <si>
    <t>Misconduct</t>
  </si>
  <si>
    <t>2. * Termination resulting from the failure to complete an entry level training course Section 29(3)(e)</t>
  </si>
  <si>
    <t>3. ** Termination resulting from the failure to meet a condition of engagement imposed under subsection 22 (6) of PS Act (PS Act s29 (3)(f)) (i.e. probation, citizenship, formal qualifications, security and character clearances, health clearances)</t>
  </si>
  <si>
    <t>Australian Building and Construction Commission (NC)</t>
  </si>
  <si>
    <t>1. * Termination resulting from the failure to complete an entry level training course Section 29(3)(e)</t>
  </si>
  <si>
    <t>2. ** Termination resulting from the failure to meet a condition of engagement imposed under subsection 22 (6) of PS Act (PS Act s29 (3)(f)) (i.e. probation, citizenship, formal qualifications, security and character clearances, health clearances)</t>
  </si>
  <si>
    <t>30 and &lt; 40</t>
  </si>
  <si>
    <t>40 &amp; over</t>
  </si>
  <si>
    <t>Ongoing Employees</t>
  </si>
  <si>
    <t>Indigenous Australians</t>
  </si>
  <si>
    <t>People with Disability</t>
  </si>
  <si>
    <t>Culturally and Linguistically Diverse</t>
  </si>
  <si>
    <t>Total ongoing employees</t>
  </si>
  <si>
    <t>Per cent</t>
  </si>
  <si>
    <t>% Women</t>
  </si>
  <si>
    <t>% People with Disability</t>
  </si>
  <si>
    <t>% Culturally and Linguistically Diverse</t>
  </si>
  <si>
    <t>Non-ongoing Employees</t>
  </si>
  <si>
    <t>Total employees</t>
  </si>
  <si>
    <t>All Employees</t>
  </si>
  <si>
    <t>Country of Birth</t>
  </si>
  <si>
    <t>Count</t>
  </si>
  <si>
    <t>Australia</t>
  </si>
  <si>
    <t>India</t>
  </si>
  <si>
    <t>England</t>
  </si>
  <si>
    <t>China</t>
  </si>
  <si>
    <t>Philippines</t>
  </si>
  <si>
    <t>New Zealand</t>
  </si>
  <si>
    <t>Sri Lanka</t>
  </si>
  <si>
    <t>Viet Nam</t>
  </si>
  <si>
    <t>Bangladesh</t>
  </si>
  <si>
    <t>Malaysia</t>
  </si>
  <si>
    <t>Hong Kong</t>
  </si>
  <si>
    <t>South Africa</t>
  </si>
  <si>
    <t>Pakistan</t>
  </si>
  <si>
    <t>USA</t>
  </si>
  <si>
    <t>Fiji</t>
  </si>
  <si>
    <t>Singapore</t>
  </si>
  <si>
    <t>Korea Rep of (South)</t>
  </si>
  <si>
    <t>Scotland</t>
  </si>
  <si>
    <t>Canada</t>
  </si>
  <si>
    <t>Germany</t>
  </si>
  <si>
    <t>Iran</t>
  </si>
  <si>
    <t>Indonesia</t>
  </si>
  <si>
    <t>Nepal</t>
  </si>
  <si>
    <t>Poland</t>
  </si>
  <si>
    <t>Thailand</t>
  </si>
  <si>
    <t>Papua New Guinea</t>
  </si>
  <si>
    <t>Italy</t>
  </si>
  <si>
    <t>Taiwan</t>
  </si>
  <si>
    <t>Zimbabwe</t>
  </si>
  <si>
    <t>Ireland</t>
  </si>
  <si>
    <t>Chile</t>
  </si>
  <si>
    <t>Mauritius</t>
  </si>
  <si>
    <t>Bosnia and Herzegovina</t>
  </si>
  <si>
    <t>Brazil</t>
  </si>
  <si>
    <t>Russian Federation</t>
  </si>
  <si>
    <t>Croatia</t>
  </si>
  <si>
    <t>Afghanistan</t>
  </si>
  <si>
    <t>Lebanon</t>
  </si>
  <si>
    <t>France</t>
  </si>
  <si>
    <t>Kenya</t>
  </si>
  <si>
    <t>Egypt</t>
  </si>
  <si>
    <t>Greece</t>
  </si>
  <si>
    <t>Republic of North Macedonia</t>
  </si>
  <si>
    <t>Colombia</t>
  </si>
  <si>
    <t>Netherlands</t>
  </si>
  <si>
    <t>Laos</t>
  </si>
  <si>
    <t>Wales</t>
  </si>
  <si>
    <t>Iraq</t>
  </si>
  <si>
    <t>Cambodia</t>
  </si>
  <si>
    <t>Japan</t>
  </si>
  <si>
    <t>Sudan</t>
  </si>
  <si>
    <t>Argentina</t>
  </si>
  <si>
    <t>United Arab Emirates</t>
  </si>
  <si>
    <t>Ukraine</t>
  </si>
  <si>
    <t>Nigeria</t>
  </si>
  <si>
    <t>Serbia</t>
  </si>
  <si>
    <t>Romania</t>
  </si>
  <si>
    <t>Turkey</t>
  </si>
  <si>
    <t>El Salvador</t>
  </si>
  <si>
    <t>Burma (Myanmar)</t>
  </si>
  <si>
    <t>Spain</t>
  </si>
  <si>
    <t>Peru</t>
  </si>
  <si>
    <t>Northern Ireland</t>
  </si>
  <si>
    <t>Ghana</t>
  </si>
  <si>
    <t>Switzerland</t>
  </si>
  <si>
    <t>Saudi Arabia</t>
  </si>
  <si>
    <t>Mexico</t>
  </si>
  <si>
    <t>Ethiopia</t>
  </si>
  <si>
    <t>Yugoslavia Fed Rep of</t>
  </si>
  <si>
    <t>Kuwait</t>
  </si>
  <si>
    <t>Uruguay</t>
  </si>
  <si>
    <t>Israel</t>
  </si>
  <si>
    <t>Portugal</t>
  </si>
  <si>
    <t>Sweden</t>
  </si>
  <si>
    <t>Venezuela</t>
  </si>
  <si>
    <t>Austria</t>
  </si>
  <si>
    <t>Czech Republic</t>
  </si>
  <si>
    <t>Zambia</t>
  </si>
  <si>
    <t>Hungary</t>
  </si>
  <si>
    <t>Syria</t>
  </si>
  <si>
    <t>East Timor</t>
  </si>
  <si>
    <t>Bulgaria</t>
  </si>
  <si>
    <t>Cyprus</t>
  </si>
  <si>
    <t>Former Yugoslavia (not further defined)</t>
  </si>
  <si>
    <t>Jordan</t>
  </si>
  <si>
    <t>Malta</t>
  </si>
  <si>
    <t>Uganda</t>
  </si>
  <si>
    <t>Belgium</t>
  </si>
  <si>
    <t>Finland</t>
  </si>
  <si>
    <t>Brunei Darussalam</t>
  </si>
  <si>
    <t>Sierra Leone</t>
  </si>
  <si>
    <t>Tonga</t>
  </si>
  <si>
    <t>Tanzania</t>
  </si>
  <si>
    <t>Samoa</t>
  </si>
  <si>
    <t>Congo Dem Rep of</t>
  </si>
  <si>
    <t>Denmark</t>
  </si>
  <si>
    <t>Slovakia</t>
  </si>
  <si>
    <t>Somalia</t>
  </si>
  <si>
    <t>Australian Antarctic Territory</t>
  </si>
  <si>
    <t>Belarus</t>
  </si>
  <si>
    <t>Aust Ext Terr nec</t>
  </si>
  <si>
    <t>Ecuador</t>
  </si>
  <si>
    <t>Seychelles</t>
  </si>
  <si>
    <t>Uzbekistan</t>
  </si>
  <si>
    <t>Libya</t>
  </si>
  <si>
    <t>Kazakhstan</t>
  </si>
  <si>
    <t>Liberia</t>
  </si>
  <si>
    <t>Macau</t>
  </si>
  <si>
    <t>Oman</t>
  </si>
  <si>
    <t>Qatar</t>
  </si>
  <si>
    <t>Bahrain</t>
  </si>
  <si>
    <t>Burundi</t>
  </si>
  <si>
    <t>Nicaragua</t>
  </si>
  <si>
    <t>Norway</t>
  </si>
  <si>
    <t>Albania</t>
  </si>
  <si>
    <t>Bhutan</t>
  </si>
  <si>
    <t>Latvia</t>
  </si>
  <si>
    <t>Solomon Islands</t>
  </si>
  <si>
    <t>South Sudan</t>
  </si>
  <si>
    <t>Algeria</t>
  </si>
  <si>
    <t>Eritrea</t>
  </si>
  <si>
    <t>Malawi</t>
  </si>
  <si>
    <t>Morocco</t>
  </si>
  <si>
    <t>Rwanda</t>
  </si>
  <si>
    <t>Vanuatu</t>
  </si>
  <si>
    <t>Armenia</t>
  </si>
  <si>
    <t>Cote dIvoire</t>
  </si>
  <si>
    <t>Slovenia</t>
  </si>
  <si>
    <t>Trinidad and Tobago</t>
  </si>
  <si>
    <t>Bolivia</t>
  </si>
  <si>
    <t>Cameroon</t>
  </si>
  <si>
    <t>Mongolia</t>
  </si>
  <si>
    <t>Namibia</t>
  </si>
  <si>
    <t>New Caledonia</t>
  </si>
  <si>
    <t>Sth &amp; East Africa nec</t>
  </si>
  <si>
    <t>Botswana</t>
  </si>
  <si>
    <t>Estonia</t>
  </si>
  <si>
    <t>Korea DPR (North)</t>
  </si>
  <si>
    <t>Kyrgyz Republic</t>
  </si>
  <si>
    <t>Mozambique</t>
  </si>
  <si>
    <t>Cook Islands</t>
  </si>
  <si>
    <t>Cuba</t>
  </si>
  <si>
    <t>Moldova</t>
  </si>
  <si>
    <t>Swaziland</t>
  </si>
  <si>
    <t>Angola</t>
  </si>
  <si>
    <t>Aruba</t>
  </si>
  <si>
    <t>Bahamas</t>
  </si>
  <si>
    <t>Congo</t>
  </si>
  <si>
    <t>Costa Rica</t>
  </si>
  <si>
    <t>Guatemala</t>
  </si>
  <si>
    <t>Guyana</t>
  </si>
  <si>
    <t>Lithuania</t>
  </si>
  <si>
    <t>Maldives</t>
  </si>
  <si>
    <t>Yemen</t>
  </si>
  <si>
    <t>British Antarctic Territory</t>
  </si>
  <si>
    <t>Chilean Antarctic Territory</t>
  </si>
  <si>
    <t>French Polynesia</t>
  </si>
  <si>
    <t>Guinea</t>
  </si>
  <si>
    <t>Jamaica</t>
  </si>
  <si>
    <t>Montenegro</t>
  </si>
  <si>
    <t>Nauru</t>
  </si>
  <si>
    <t>Norfolk Island</t>
  </si>
  <si>
    <t>Turkmenistan</t>
  </si>
  <si>
    <t>Azerbaijan</t>
  </si>
  <si>
    <t>Bermuda</t>
  </si>
  <si>
    <t>Channel Islands</t>
  </si>
  <si>
    <t>Georgia</t>
  </si>
  <si>
    <t>Iceland</t>
  </si>
  <si>
    <t>Jersey</t>
  </si>
  <si>
    <t>South America nec</t>
  </si>
  <si>
    <t>Adelie Land (France)</t>
  </si>
  <si>
    <t>Dominican Republic</t>
  </si>
  <si>
    <t>Gaza Strip and West Bank</t>
  </si>
  <si>
    <t>Guernsey</t>
  </si>
  <si>
    <t>Honduras</t>
  </si>
  <si>
    <t>Monaco</t>
  </si>
  <si>
    <t>Togo</t>
  </si>
  <si>
    <t>Tunisia</t>
  </si>
  <si>
    <t>Argentinian Antarctic Territory</t>
  </si>
  <si>
    <t>Barbados</t>
  </si>
  <si>
    <t>Gibraltar</t>
  </si>
  <si>
    <t>Isle of Man</t>
  </si>
  <si>
    <t>Kiribati</t>
  </si>
  <si>
    <t>Mauritania</t>
  </si>
  <si>
    <t>Panama</t>
  </si>
  <si>
    <t>Puerto Rico</t>
  </si>
  <si>
    <t>Reunion</t>
  </si>
  <si>
    <t>St Lucia</t>
  </si>
  <si>
    <t>Suriname</t>
  </si>
  <si>
    <t>Tajikistan</t>
  </si>
  <si>
    <t>Andorra</t>
  </si>
  <si>
    <t>Chad</t>
  </si>
  <si>
    <t>Djibouti</t>
  </si>
  <si>
    <t>Dominica</t>
  </si>
  <si>
    <t>Haiti</t>
  </si>
  <si>
    <t>Kosovo</t>
  </si>
  <si>
    <t>Madagascar</t>
  </si>
  <si>
    <t>Mali</t>
  </si>
  <si>
    <t>Marshall Islands</t>
  </si>
  <si>
    <t>Mayotte</t>
  </si>
  <si>
    <t>Micronesia Federated States of</t>
  </si>
  <si>
    <t>Netherlands Antilles</t>
  </si>
  <si>
    <t>Niue</t>
  </si>
  <si>
    <t>Northern Mariana Islands</t>
  </si>
  <si>
    <t>Paraguay</t>
  </si>
  <si>
    <t>Polynesia (excludes Hawaii) nec</t>
  </si>
  <si>
    <t>Ross Dependency (New Zealand)</t>
  </si>
  <si>
    <t>St Helena</t>
  </si>
  <si>
    <t>St Kitts and Nevis</t>
  </si>
  <si>
    <t>Tokelau</t>
  </si>
  <si>
    <t>First language spoken</t>
  </si>
  <si>
    <t>English</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</si>
  <si>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</si>
  <si>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</si>
  <si>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</si>
  <si>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</si>
  <si>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</si>
  <si>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</si>
  <si>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</si>
  <si>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</si>
  <si>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</si>
  <si>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</si>
  <si>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</si>
  <si>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</si>
  <si>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</si>
  <si>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</si>
  <si>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</si>
  <si>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</si>
  <si>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</si>
  <si>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</si>
  <si>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</si>
  <si>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</si>
  <si>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</si>
  <si>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</si>
  <si>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</si>
  <si>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</si>
  <si>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</si>
  <si>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</si>
  <si>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</si>
  <si>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</si>
  <si>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</si>
  <si>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</si>
  <si>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</si>
  <si>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</si>
  <si>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</si>
  <si>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</si>
  <si>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</si>
  <si>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</si>
  <si>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All</t>
  </si>
  <si>
    <t>Indigenous</t>
  </si>
  <si>
    <t>Disability</t>
  </si>
  <si>
    <t>Non-Indigenous</t>
  </si>
  <si>
    <t>No Disability</t>
  </si>
  <si>
    <t>CALD</t>
  </si>
  <si>
    <t>English Only</t>
  </si>
  <si>
    <t>Source APSED</t>
  </si>
  <si>
    <t>Highest Educational Qualification</t>
  </si>
  <si>
    <t>Mean age (years)</t>
  </si>
  <si>
    <t>Accountancy</t>
  </si>
  <si>
    <t>Economics</t>
  </si>
  <si>
    <t>Finance/banking</t>
  </si>
  <si>
    <t>Information technology</t>
  </si>
  <si>
    <t>Legal</t>
  </si>
  <si>
    <t>Medical</t>
  </si>
  <si>
    <t>Social Sciences</t>
  </si>
  <si>
    <t>Science</t>
  </si>
  <si>
    <t>Arts</t>
  </si>
  <si>
    <t>Business</t>
  </si>
  <si>
    <t>Agriculture, forestry</t>
  </si>
  <si>
    <t>Other</t>
  </si>
  <si>
    <t>1. Field of study refers to the main subject matter covered in the course that led to the highest educational qualification.</t>
  </si>
  <si>
    <t>Human Resource Management / Industrial Relations</t>
  </si>
  <si>
    <t>Engineering, architecture and Surveying</t>
  </si>
  <si>
    <t>Trades, Labour and Hospitality</t>
  </si>
  <si>
    <t>Classification promoted to</t>
  </si>
  <si>
    <t>Total ongoing separations</t>
  </si>
  <si>
    <t>Separation Rates</t>
  </si>
  <si>
    <t>% Total ongoing separations</t>
  </si>
  <si>
    <t>Non-ongoing - Specific term</t>
  </si>
  <si>
    <t>Non-ongoing - Specific task</t>
  </si>
  <si>
    <t>1. Employees on temporary assignment as an agency head are excluded from this table.</t>
  </si>
  <si>
    <t>No Data</t>
  </si>
  <si>
    <t>% part-time (ongoing employees)</t>
  </si>
  <si>
    <t>% at the APS classification level</t>
  </si>
  <si>
    <t>% who have worked in only one agency (ongoing employees)</t>
  </si>
  <si>
    <t>% with a bachelors degree or higher</t>
  </si>
  <si>
    <t>Exit rate - from agency (ongoing employees)</t>
  </si>
  <si>
    <t>Separation rate - from APS (ongoing employees)</t>
  </si>
  <si>
    <t>Irregular/ Intermittent</t>
  </si>
  <si>
    <t>Ongoing employees at 31 December 2023</t>
  </si>
  <si>
    <t>Ongoing employees retained at 31 December 2024</t>
  </si>
  <si>
    <t>Promoted within agency</t>
  </si>
  <si>
    <t>Promoted from other agency</t>
  </si>
  <si>
    <t>Promoted to other agency</t>
  </si>
  <si>
    <t>% of promotions that are within agency</t>
  </si>
  <si>
    <t>Total promotions in agency</t>
  </si>
  <si>
    <t>Median age (years)</t>
  </si>
  <si>
    <t>Aboriginal or Torres Strait Island language</t>
  </si>
  <si>
    <t>1. Any Machinery of Government changes relating to this period are included in Appendix 2.</t>
  </si>
  <si>
    <t>6. Exit rate and Separation rate calculations exclude the separation type 'Compulsory move to a non-APS agency'.</t>
  </si>
  <si>
    <t>5. Exit rate and Separation rate calculations exclude the separation type 'Compulsory move to a non-APS agency'.</t>
  </si>
  <si>
    <t>3. Separation rate is based on ongoing employees who left the APS during the period.</t>
  </si>
  <si>
    <t>4. All counts and percentages exclude the separation type 'Compulsory move to a non-APS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</si>
</sst>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mmm\-yyyy"/>
    <numFmt numFmtId="165" formatCode="0.0"/>
    <numFmt numFmtId="166" formatCode="###########0"/>
    <numFmt numFmtId="167" formatCode="#############0"/>
    <numFmt numFmtId="168" formatCode="############0"/>
    <numFmt numFmtId="169" formatCode="_-* #,##0_-;\-* #,##0_-;_-* &quot;-&quot;??_-;_-@_-"/>
  </numFmts>
  <fonts count="25" x14ac:knownFonts="1">
    <font>
      <sz val="11"/>
      <color theme="1"/>
      <name val="Calibri"/>
      <family val="2"/>
      <scheme val="minor"/>
    </font>
    <font>
      <sz val="10"/>
      <name val="Arial"/>
      <family val="2"/>
    </font>
    <font>
      <b/>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u/>
      <sz val="11"/>
      <color theme="0"/>
      <name val="Calibri"/>
      <family val="2"/>
      <scheme val="minor"/>
    </font>
    <font>
      <sz val="11"/>
      <name val="Calibri"/>
      <family val="2"/>
      <scheme val="minor"/>
    </font>
    <font>
      <sz val="11"/>
      <color theme="1"/>
      <name val="Times New Roman"/>
      <family val="1"/>
    </font>
    <font>
      <i/>
      <sz val="11"/>
      <color theme="1"/>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i/>
      <sz val="12"/>
      <color theme="1"/>
      <name val="Calibri"/>
      <family val="2"/>
      <scheme val="minor"/>
    </font>
    <font>
      <b/>
      <i/>
      <sz val="12"/>
      <color theme="1"/>
      <name val="Calibri"/>
      <family val="2"/>
      <scheme val="minor"/>
    </font>
    <font>
      <b/>
      <sz val="11"/>
      <name val="Calibri"/>
      <family val="2"/>
    </font>
    <font>
      <sz val="11"/>
      <name val="Calibri"/>
      <family val="2"/>
    </font>
    <font>
      <b/>
      <sz val="11"/>
      <color rgb="FF000000"/>
      <name val="Calibri"/>
      <family val="2"/>
      <scheme val="minor"/>
    </font>
    <font>
      <b/>
      <sz val="9.5"/>
      <name val="Arial"/>
      <family val="2"/>
    </font>
    <font>
      <b/>
      <sz val="12"/>
      <name val="Calibri"/>
      <family val="2"/>
    </font>
    <font>
      <b/>
      <sz val="9.5"/>
      <color rgb="FF000000"/>
      <name val="Arial"/>
      <family val="2"/>
    </font>
    <font>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medium">
        <color indexed="64"/>
      </right>
      <top style="medium">
        <color rgb="FF000000"/>
      </top>
      <bottom/>
      <diagonal/>
    </border>
    <border>
      <left/>
      <right/>
      <top style="medium">
        <color rgb="FF000000"/>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rgb="FF000000"/>
      </top>
      <bottom style="thin">
        <color rgb="FF000000"/>
      </bottom>
      <diagonal/>
    </border>
    <border>
      <left/>
      <right style="thin">
        <color rgb="FF000000"/>
      </right>
      <top style="medium">
        <color indexed="64"/>
      </top>
      <bottom style="thin">
        <color rgb="FF000000"/>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style="thin">
        <color rgb="FF000000"/>
      </left>
      <right style="medium">
        <color indexed="64"/>
      </right>
      <top style="thin">
        <color indexed="64"/>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4">
    <xf numFmtId="0" fontId="0" fillId="0" borderId="0"/>
    <xf numFmtId="0" fontId="1" fillId="0" borderId="0"/>
    <xf numFmtId="0" fontId="6" fillId="0" borderId="0" applyNumberFormat="0" applyFill="0" applyBorder="0" applyAlignment="0" applyProtection="0"/>
    <xf numFmtId="43" fontId="24" fillId="0" borderId="0" applyFont="0" applyFill="0" applyBorder="0" applyAlignment="0" applyProtection="0"/>
  </cellStyleXfs>
  <cellXfs count="516">
    <xf numFmtId="0" fontId="0" fillId="0" borderId="0" xfId="0"/>
    <xf numFmtId="0" fontId="2" fillId="0" borderId="0" xfId="0" applyFont="1" applyAlignment="1">
      <alignment vertical="top" wrapText="1"/>
    </xf>
    <xf numFmtId="0" fontId="0" fillId="0" borderId="0" xfId="0" applyAlignment="1">
      <alignment horizontal="left"/>
    </xf>
    <xf numFmtId="0" fontId="0" fillId="0" borderId="0" xfId="0" applyAlignment="1">
      <alignment vertical="top" wrapText="1"/>
    </xf>
    <xf numFmtId="0" fontId="0" fillId="2" borderId="0" xfId="0" applyFill="1"/>
    <xf numFmtId="0" fontId="0" fillId="3" borderId="0" xfId="0" applyFill="1"/>
    <xf numFmtId="0" fontId="4" fillId="3" borderId="0" xfId="0" applyFont="1" applyFill="1"/>
    <xf numFmtId="0" fontId="4" fillId="2" borderId="0" xfId="0" applyFont="1" applyFill="1"/>
    <xf numFmtId="0" fontId="0" fillId="4" borderId="1" xfId="0" applyFill="1" applyBorder="1" applyAlignment="1">
      <alignment horizontal="right" indent="1"/>
    </xf>
    <xf numFmtId="0" fontId="5" fillId="2" borderId="0" xfId="0" applyFont="1" applyFill="1"/>
    <xf numFmtId="0" fontId="0" fillId="4" borderId="2" xfId="0" applyFill="1" applyBorder="1" applyAlignment="1">
      <alignment horizontal="right" indent="1"/>
    </xf>
    <xf numFmtId="0" fontId="6" fillId="2" borderId="0" xfId="2" applyFill="1"/>
    <xf numFmtId="0" fontId="0" fillId="5" borderId="0" xfId="0" applyFill="1"/>
    <xf numFmtId="0" fontId="4" fillId="5" borderId="0" xfId="0" applyFont="1" applyFill="1"/>
    <xf numFmtId="0" fontId="3" fillId="3" borderId="0" xfId="0" applyFont="1" applyFill="1"/>
    <xf numFmtId="0" fontId="2" fillId="5" borderId="0" xfId="0" applyFont="1" applyFill="1" applyAlignment="1">
      <alignment horizontal="right"/>
    </xf>
    <xf numFmtId="0" fontId="0" fillId="5" borderId="3"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3" xfId="0" applyFill="1" applyBorder="1"/>
    <xf numFmtId="0" fontId="0" fillId="5" borderId="0" xfId="0" applyFont="1" applyFill="1" applyAlignment="1">
      <alignment horizontal="left"/>
    </xf>
    <xf numFmtId="0" fontId="8" fillId="5" borderId="0" xfId="0" applyFont="1" applyFill="1"/>
    <xf numFmtId="0" fontId="9" fillId="3" borderId="0" xfId="2" applyFont="1" applyFill="1" applyBorder="1" applyAlignment="1"/>
    <xf numFmtId="0" fontId="6" fillId="0" borderId="0" xfId="2"/>
    <xf numFmtId="0" fontId="2" fillId="0" borderId="0" xfId="0" applyFont="1" applyAlignment="1">
      <alignment vertical="top"/>
    </xf>
    <xf numFmtId="0" fontId="8" fillId="0" borderId="0" xfId="0" applyFont="1" applyAlignment="1">
      <alignment vertical="top" wrapText="1"/>
    </xf>
    <xf numFmtId="0" fontId="0" fillId="0" borderId="0" xfId="0" applyAlignment="1">
      <alignment vertical="top"/>
    </xf>
    <xf numFmtId="0" fontId="0" fillId="0" borderId="0" xfId="0" applyFont="1"/>
    <xf numFmtId="0" fontId="0" fillId="0" borderId="0" xfId="0" applyFont="1" applyAlignment="1">
      <alignment vertical="top"/>
    </xf>
    <xf numFmtId="0" fontId="8" fillId="0" borderId="0" xfId="0" applyFont="1" applyBorder="1" applyAlignment="1">
      <alignment horizontal="left"/>
    </xf>
    <xf numFmtId="0" fontId="10" fillId="2" borderId="0" xfId="0" applyFont="1" applyFill="1"/>
    <xf numFmtId="0" fontId="11" fillId="0" borderId="0" xfId="0" applyFont="1" applyAlignment="1">
      <alignment horizontal="left" vertical="top" wrapText="1"/>
    </xf>
    <xf numFmtId="0" fontId="0" fillId="0" borderId="0" xfId="0" applyAlignment="1">
      <alignment vertical="center" wrapText="1"/>
    </xf>
    <xf numFmtId="0" fontId="2"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0" fontId="2" fillId="3" borderId="24" xfId="0" applyFont="1" applyFill="1" applyBorder="1" applyAlignment="1">
      <alignment horizontal="center" vertical="top" wrapText="1"/>
    </xf>
    <xf numFmtId="0" fontId="13" fillId="0" borderId="25"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2" xfId="0" applyFont="1" applyFill="1" applyBorder="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8" fillId="3" borderId="0" xfId="0" applyFont="1" applyFill="1" applyBorder="1" applyAlignment="1">
      <alignment horizontal="left"/>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0" fontId="13" fillId="3" borderId="2" xfId="0" applyFont="1" applyFill="1" applyBorder="1" applyAlignment="1">
      <alignment horizontal="left" vertical="top"/>
    </xf>
    <xf numFmtId="0" fontId="0" fillId="3" borderId="38" xfId="0" applyFont="1" applyFill="1" applyBorder="1" applyAlignment="1">
      <alignment horizontal="right" vertical="top" wrapText="1" indent="1"/>
    </xf>
    <xf numFmtId="0" fontId="0" fillId="3" borderId="31" xfId="0" applyFont="1" applyFill="1" applyBorder="1" applyAlignment="1">
      <alignment horizontal="right" vertical="top" wrapText="1" indent="1"/>
    </xf>
    <xf numFmtId="0" fontId="13" fillId="3" borderId="32" xfId="0" applyFont="1" applyFill="1" applyBorder="1" applyAlignment="1">
      <alignment horizontal="left" vertical="top"/>
    </xf>
    <xf numFmtId="0" fontId="2" fillId="3" borderId="22" xfId="0" applyFont="1" applyFill="1" applyBorder="1" applyAlignment="1">
      <alignment horizontal="right" vertical="top" wrapText="1" indent="1"/>
    </xf>
    <xf numFmtId="0" fontId="2" fillId="3" borderId="24" xfId="0" applyFont="1" applyFill="1" applyBorder="1" applyAlignment="1">
      <alignment horizontal="right" vertical="top" wrapText="1" indent="1"/>
    </xf>
    <xf numFmtId="0" fontId="2" fillId="3" borderId="39" xfId="0" applyFont="1" applyFill="1" applyBorder="1" applyAlignment="1">
      <alignment horizontal="right" vertical="top" wrapText="1" indent="1"/>
    </xf>
    <xf numFmtId="0" fontId="0" fillId="3" borderId="28" xfId="0" applyFont="1" applyFill="1" applyBorder="1" applyAlignment="1">
      <alignment horizontal="right" vertical="top" wrapText="1" indent="1"/>
    </xf>
    <xf numFmtId="0" fontId="2" fillId="0" borderId="41" xfId="0" applyFont="1" applyBorder="1" applyAlignment="1">
      <alignment horizontal="center" vertical="top" wrapText="1"/>
    </xf>
    <xf numFmtId="0" fontId="2" fillId="0" borderId="42" xfId="0" applyFont="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0" fillId="3" borderId="30" xfId="0" applyFont="1" applyFill="1" applyBorder="1" applyAlignment="1">
      <alignment horizontal="right" vertical="top" wrapText="1" indent="1"/>
    </xf>
    <xf numFmtId="0" fontId="13" fillId="3" borderId="25" xfId="0" applyFont="1" applyFill="1" applyBorder="1" applyAlignment="1">
      <alignment horizontal="left" vertical="top"/>
    </xf>
    <xf numFmtId="0" fontId="8" fillId="0" borderId="0" xfId="0" applyFont="1" applyBorder="1" applyAlignment="1">
      <alignment horizontal="left" vertical="top" wrapText="1"/>
    </xf>
    <xf numFmtId="0" fontId="2" fillId="3" borderId="23" xfId="0" applyFont="1" applyFill="1" applyBorder="1" applyAlignment="1">
      <alignment horizontal="right" vertical="top" wrapText="1" indent="1"/>
    </xf>
    <xf numFmtId="0" fontId="15" fillId="0" borderId="0" xfId="0" applyFont="1" applyBorder="1" applyAlignment="1">
      <alignment horizontal="left" vertical="top" wrapText="1"/>
    </xf>
    <xf numFmtId="0" fontId="2" fillId="3" borderId="57" xfId="0" applyFont="1" applyFill="1" applyBorder="1" applyAlignment="1">
      <alignment horizontal="center" vertical="top" wrapText="1"/>
    </xf>
    <xf numFmtId="0" fontId="2" fillId="3" borderId="58" xfId="0" applyFont="1" applyFill="1" applyBorder="1" applyAlignment="1">
      <alignment horizontal="center" vertical="top" wrapText="1"/>
    </xf>
    <xf numFmtId="0" fontId="2" fillId="3" borderId="59" xfId="0" applyFont="1" applyFill="1" applyBorder="1" applyAlignment="1">
      <alignment horizontal="center" vertical="top" wrapTex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3" fillId="3" borderId="64" xfId="0" applyFont="1" applyFill="1" applyBorder="1" applyAlignment="1">
      <alignment horizontal="left" vertical="top"/>
    </xf>
    <xf numFmtId="0" fontId="2" fillId="3" borderId="65" xfId="0" applyFont="1" applyFill="1" applyBorder="1" applyAlignment="1">
      <alignment horizontal="right" vertical="top" wrapText="1" indent="1"/>
    </xf>
    <xf numFmtId="0" fontId="13" fillId="3" borderId="66" xfId="0" applyFont="1" applyFill="1" applyBorder="1" applyAlignment="1">
      <alignment horizontal="left" vertical="top"/>
    </xf>
    <xf numFmtId="0" fontId="13" fillId="3" borderId="64"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56" xfId="0" applyFont="1" applyFill="1" applyBorder="1" applyAlignment="1">
      <alignment horizontal="left" vertical="top" wrapText="1"/>
    </xf>
    <xf numFmtId="0" fontId="13" fillId="3" borderId="2" xfId="0" applyFont="1" applyFill="1" applyBorder="1" applyAlignment="1">
      <alignment horizontal="left" vertical="top" wrapText="1"/>
    </xf>
    <xf numFmtId="0" fontId="0" fillId="3" borderId="18" xfId="0" applyFont="1" applyFill="1" applyBorder="1" applyAlignment="1">
      <alignment horizontal="right" vertical="top" wrapText="1" indent="1"/>
    </xf>
    <xf numFmtId="0" fontId="0" fillId="3" borderId="19" xfId="0" applyFont="1" applyFill="1" applyBorder="1" applyAlignment="1">
      <alignment horizontal="right" vertical="top" wrapText="1" indent="1"/>
    </xf>
    <xf numFmtId="0" fontId="0" fillId="3" borderId="20" xfId="0" applyFont="1" applyFill="1" applyBorder="1" applyAlignment="1">
      <alignment horizontal="right" vertical="top" wrapText="1" indent="1"/>
    </xf>
    <xf numFmtId="0" fontId="13" fillId="3" borderId="32" xfId="0" applyFont="1" applyFill="1" applyBorder="1" applyAlignment="1">
      <alignment horizontal="left" vertical="top" wrapText="1"/>
    </xf>
    <xf numFmtId="0" fontId="8" fillId="0" borderId="0" xfId="0" applyFont="1" applyBorder="1" applyAlignment="1">
      <alignment horizontal="left" vertical="top"/>
    </xf>
    <xf numFmtId="0" fontId="13" fillId="3" borderId="24" xfId="0" applyFont="1" applyFill="1" applyBorder="1" applyAlignment="1">
      <alignment horizontal="center" vertical="top" wrapText="1"/>
    </xf>
    <xf numFmtId="0" fontId="13" fillId="3" borderId="22" xfId="0" applyFont="1" applyFill="1" applyBorder="1" applyAlignment="1">
      <alignment horizontal="center" vertical="top" wrapText="1"/>
    </xf>
    <xf numFmtId="0" fontId="13" fillId="3" borderId="25" xfId="0" applyFont="1" applyFill="1" applyBorder="1" applyAlignment="1">
      <alignment horizontal="left" vertical="top" wrapText="1"/>
    </xf>
    <xf numFmtId="0" fontId="14" fillId="0" borderId="0" xfId="0" applyFont="1" applyBorder="1" applyAlignment="1">
      <alignment horizontal="left"/>
    </xf>
    <xf numFmtId="0" fontId="14" fillId="0" borderId="0" xfId="0" applyFont="1" applyBorder="1" applyAlignment="1">
      <alignment horizontal="left" vertical="top" wrapText="1"/>
    </xf>
    <xf numFmtId="0" fontId="0" fillId="0" borderId="0" xfId="0" applyFont="1" applyBorder="1" applyAlignment="1">
      <alignment horizontal="left" vertical="top"/>
    </xf>
    <xf numFmtId="0" fontId="15" fillId="0" borderId="0" xfId="0" applyFont="1" applyBorder="1" applyAlignment="1">
      <alignment horizontal="left"/>
    </xf>
    <xf numFmtId="0" fontId="13" fillId="3" borderId="68" xfId="0" applyFont="1" applyFill="1" applyBorder="1" applyAlignment="1">
      <alignment horizontal="left" vertical="top" wrapText="1"/>
    </xf>
    <xf numFmtId="0" fontId="13" fillId="3" borderId="66" xfId="0" applyFont="1" applyFill="1" applyBorder="1" applyAlignment="1">
      <alignment horizontal="left" vertical="top" wrapText="1"/>
    </xf>
    <xf numFmtId="0" fontId="2" fillId="3" borderId="70" xfId="0" applyFont="1" applyFill="1" applyBorder="1" applyAlignment="1">
      <alignment horizontal="center" vertical="top" wrapText="1"/>
    </xf>
    <xf numFmtId="0" fontId="0" fillId="3" borderId="44" xfId="0" applyFont="1" applyFill="1" applyBorder="1" applyAlignment="1">
      <alignment horizontal="right" vertical="top" wrapText="1" indent="1"/>
    </xf>
    <xf numFmtId="0" fontId="0" fillId="3" borderId="43" xfId="0" applyFont="1" applyFill="1" applyBorder="1" applyAlignment="1">
      <alignment horizontal="right" vertical="top" wrapText="1" indent="1"/>
    </xf>
    <xf numFmtId="0" fontId="2" fillId="3" borderId="70" xfId="0" applyFont="1" applyFill="1" applyBorder="1" applyAlignment="1">
      <alignment horizontal="right" vertical="top" wrapText="1" indent="1"/>
    </xf>
    <xf numFmtId="0" fontId="2" fillId="3" borderId="71" xfId="0" applyFont="1" applyFill="1" applyBorder="1" applyAlignment="1">
      <alignment horizontal="center" vertical="top" wrapText="1"/>
    </xf>
    <xf numFmtId="0" fontId="2" fillId="3" borderId="72" xfId="0" applyFont="1" applyFill="1" applyBorder="1" applyAlignment="1">
      <alignment horizontal="center" vertical="top" wrapText="1"/>
    </xf>
    <xf numFmtId="0" fontId="2" fillId="3" borderId="73" xfId="0" applyFont="1" applyFill="1" applyBorder="1" applyAlignment="1">
      <alignment horizontal="center" vertical="top" wrapText="1"/>
    </xf>
    <xf numFmtId="0" fontId="13" fillId="3" borderId="3" xfId="0" applyFont="1" applyFill="1" applyBorder="1" applyAlignment="1">
      <alignment horizontal="left" vertical="top" wrapText="1"/>
    </xf>
    <xf numFmtId="0" fontId="13" fillId="0" borderId="3" xfId="0" applyFont="1" applyBorder="1" applyAlignment="1">
      <alignment horizontal="left" vertical="top" wrapText="1"/>
    </xf>
    <xf numFmtId="0" fontId="13" fillId="3" borderId="74" xfId="0" applyFont="1" applyFill="1" applyBorder="1" applyAlignment="1">
      <alignment vertical="top" wrapText="1"/>
    </xf>
    <xf numFmtId="0" fontId="13" fillId="0" borderId="75" xfId="0" applyFont="1" applyBorder="1" applyAlignment="1">
      <alignment horizontal="left" vertical="top" wrapText="1"/>
    </xf>
    <xf numFmtId="0" fontId="13" fillId="0" borderId="76" xfId="0" applyFont="1" applyBorder="1" applyAlignment="1">
      <alignment horizontal="left" vertical="top" wrapText="1"/>
    </xf>
    <xf numFmtId="0" fontId="13" fillId="3" borderId="21" xfId="0" applyFont="1" applyFill="1" applyBorder="1" applyAlignment="1">
      <alignment vertical="top" wrapText="1"/>
    </xf>
    <xf numFmtId="0" fontId="13" fillId="0" borderId="77" xfId="0" applyFont="1" applyBorder="1" applyAlignment="1">
      <alignment horizontal="left" vertical="top" wrapText="1"/>
    </xf>
    <xf numFmtId="0" fontId="13" fillId="0" borderId="78" xfId="0" applyFont="1" applyBorder="1" applyAlignment="1">
      <alignment horizontal="left" vertical="top" wrapText="1"/>
    </xf>
    <xf numFmtId="0" fontId="13" fillId="0" borderId="79" xfId="0" applyFont="1" applyBorder="1" applyAlignment="1">
      <alignment horizontal="left" vertical="top" wrapText="1"/>
    </xf>
    <xf numFmtId="0" fontId="13" fillId="3" borderId="17" xfId="0" applyFont="1" applyFill="1" applyBorder="1" applyAlignment="1">
      <alignment vertical="top" wrapText="1"/>
    </xf>
    <xf numFmtId="0" fontId="13" fillId="3" borderId="3" xfId="0" applyFont="1" applyFill="1" applyBorder="1" applyAlignment="1">
      <alignment vertical="top" wrapText="1"/>
    </xf>
    <xf numFmtId="0" fontId="13" fillId="3" borderId="49" xfId="0" applyFont="1" applyFill="1" applyBorder="1" applyAlignment="1">
      <alignment horizontal="left" vertical="top" wrapText="1"/>
    </xf>
    <xf numFmtId="0" fontId="2" fillId="3" borderId="51" xfId="0" applyFont="1" applyFill="1" applyBorder="1" applyAlignment="1">
      <alignment horizontal="right" vertical="top" wrapText="1" indent="1"/>
    </xf>
    <xf numFmtId="0" fontId="16" fillId="3" borderId="0" xfId="0" applyFont="1" applyFill="1" applyBorder="1" applyAlignment="1">
      <alignment horizontal="left" vertical="top" wrapText="1"/>
    </xf>
    <xf numFmtId="0" fontId="13" fillId="3" borderId="21" xfId="0" applyFont="1" applyFill="1" applyBorder="1" applyAlignment="1">
      <alignment horizontal="left" vertical="top" wrapText="1"/>
    </xf>
    <xf numFmtId="0" fontId="8" fillId="3" borderId="0" xfId="0" applyFont="1" applyFill="1" applyBorder="1" applyAlignment="1">
      <alignment horizontal="left" vertical="top" wrapText="1"/>
    </xf>
    <xf numFmtId="0" fontId="2" fillId="3" borderId="0" xfId="0" applyFont="1" applyFill="1" applyBorder="1" applyAlignment="1">
      <alignment horizontal="right" vertical="top" wrapText="1" indent="1"/>
    </xf>
    <xf numFmtId="0" fontId="8" fillId="0" borderId="0" xfId="0" applyFont="1"/>
    <xf numFmtId="0" fontId="0" fillId="0" borderId="0" xfId="0" applyFont="1" applyBorder="1" applyAlignment="1">
      <alignment horizontal="left" vertical="top" wrapText="1"/>
    </xf>
    <xf numFmtId="0" fontId="0" fillId="0" borderId="0" xfId="0" applyAlignment="1">
      <alignment wrapText="1"/>
    </xf>
    <xf numFmtId="0" fontId="13" fillId="3" borderId="85" xfId="0" applyFont="1" applyFill="1" applyBorder="1" applyAlignment="1">
      <alignment horizontal="left" vertical="top" wrapText="1"/>
    </xf>
    <xf numFmtId="0" fontId="2" fillId="3" borderId="8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32" xfId="0" applyFont="1" applyFill="1" applyBorder="1" applyAlignment="1">
      <alignment horizontal="center" vertical="top" wrapText="1"/>
    </xf>
    <xf numFmtId="0" fontId="13" fillId="3" borderId="1" xfId="0" applyFont="1" applyFill="1" applyBorder="1" applyAlignment="1">
      <alignment horizontal="left" vertical="top" wrapText="1"/>
    </xf>
    <xf numFmtId="165" fontId="0" fillId="3" borderId="31" xfId="0" applyNumberFormat="1" applyFont="1" applyFill="1" applyBorder="1" applyAlignment="1">
      <alignment horizontal="right" vertical="top" wrapText="1" indent="1"/>
    </xf>
    <xf numFmtId="165" fontId="2" fillId="3" borderId="24" xfId="0" applyNumberFormat="1" applyFont="1" applyFill="1" applyBorder="1" applyAlignment="1">
      <alignment horizontal="right" vertical="top" wrapText="1" indent="1"/>
    </xf>
    <xf numFmtId="0" fontId="0" fillId="3" borderId="29" xfId="0" applyFont="1" applyFill="1" applyBorder="1" applyAlignment="1">
      <alignment horizontal="right" vertical="top" wrapText="1" indent="1"/>
    </xf>
    <xf numFmtId="0" fontId="13" fillId="3" borderId="74" xfId="0" applyFont="1" applyFill="1" applyBorder="1" applyAlignment="1">
      <alignment horizontal="left" vertical="top" wrapText="1"/>
    </xf>
    <xf numFmtId="0" fontId="2" fillId="3" borderId="83" xfId="0" applyFont="1" applyFill="1" applyBorder="1" applyAlignment="1">
      <alignment horizontal="right" vertical="top" wrapText="1" indent="1"/>
    </xf>
    <xf numFmtId="0" fontId="0" fillId="3" borderId="26" xfId="0" applyFont="1" applyFill="1" applyBorder="1" applyAlignment="1">
      <alignment horizontal="right" vertical="top" wrapText="1" indent="1"/>
    </xf>
    <xf numFmtId="0" fontId="13" fillId="3" borderId="87" xfId="0" applyFont="1" applyFill="1" applyBorder="1" applyAlignment="1">
      <alignment horizontal="left" vertical="top" wrapText="1"/>
    </xf>
    <xf numFmtId="0" fontId="2" fillId="3" borderId="0" xfId="0" applyFont="1" applyFill="1" applyBorder="1" applyAlignment="1">
      <alignment horizontal="left" vertical="top"/>
    </xf>
    <xf numFmtId="2" fontId="0" fillId="0" borderId="0" xfId="0" applyNumberFormat="1"/>
    <xf numFmtId="165" fontId="0" fillId="0" borderId="0" xfId="0" applyNumberFormat="1"/>
    <xf numFmtId="0" fontId="13" fillId="0" borderId="45" xfId="0" applyFont="1" applyBorder="1" applyAlignment="1">
      <alignment horizontal="center" vertical="top" wrapText="1"/>
    </xf>
    <xf numFmtId="0" fontId="13" fillId="0" borderId="46" xfId="0" applyFont="1" applyBorder="1" applyAlignment="1">
      <alignment horizontal="center" vertical="top" wrapText="1"/>
    </xf>
    <xf numFmtId="0" fontId="13" fillId="0" borderId="48" xfId="0" applyFont="1" applyBorder="1" applyAlignment="1">
      <alignment horizontal="center" vertical="top" wrapText="1"/>
    </xf>
    <xf numFmtId="0" fontId="13" fillId="0" borderId="57" xfId="0" applyFont="1" applyBorder="1" applyAlignment="1">
      <alignment horizontal="center" vertical="top" wrapText="1"/>
    </xf>
    <xf numFmtId="0" fontId="13" fillId="0" borderId="59" xfId="0" applyFont="1" applyFill="1" applyBorder="1" applyAlignment="1">
      <alignment horizontal="center" vertical="top" wrapText="1"/>
    </xf>
    <xf numFmtId="165" fontId="0" fillId="3" borderId="30" xfId="0" applyNumberFormat="1" applyFont="1" applyFill="1" applyBorder="1" applyAlignment="1">
      <alignment horizontal="right" vertical="top" wrapText="1" indent="1"/>
    </xf>
    <xf numFmtId="165" fontId="0" fillId="3" borderId="43" xfId="0" applyNumberFormat="1" applyFont="1" applyFill="1" applyBorder="1" applyAlignment="1">
      <alignment horizontal="right" vertical="top" wrapText="1" indent="1"/>
    </xf>
    <xf numFmtId="165" fontId="0" fillId="3" borderId="38" xfId="0" applyNumberFormat="1" applyFont="1" applyFill="1" applyBorder="1" applyAlignment="1">
      <alignment horizontal="right" vertical="top" wrapText="1" indent="1"/>
    </xf>
    <xf numFmtId="165" fontId="0" fillId="3" borderId="0" xfId="0" applyNumberFormat="1" applyFont="1" applyFill="1" applyBorder="1" applyAlignment="1">
      <alignment horizontal="right" vertical="top" wrapText="1" indent="1"/>
    </xf>
    <xf numFmtId="165" fontId="0" fillId="0" borderId="30" xfId="0" applyNumberFormat="1" applyFont="1" applyFill="1" applyBorder="1" applyAlignment="1">
      <alignment horizontal="right" vertical="top" wrapText="1" indent="1"/>
    </xf>
    <xf numFmtId="165" fontId="0" fillId="0" borderId="43" xfId="0" applyNumberFormat="1" applyFont="1" applyFill="1" applyBorder="1" applyAlignment="1">
      <alignment horizontal="right" vertical="top" wrapText="1" indent="1"/>
    </xf>
    <xf numFmtId="165" fontId="0" fillId="0" borderId="38" xfId="0" applyNumberFormat="1" applyFont="1" applyFill="1" applyBorder="1" applyAlignment="1">
      <alignment horizontal="right" vertical="top" wrapText="1" indent="1"/>
    </xf>
    <xf numFmtId="165" fontId="0" fillId="0" borderId="31" xfId="0" applyNumberFormat="1" applyFont="1" applyFill="1" applyBorder="1" applyAlignment="1">
      <alignment horizontal="right" vertical="top" wrapText="1" indent="1"/>
    </xf>
    <xf numFmtId="165" fontId="0" fillId="0" borderId="0" xfId="0" applyNumberFormat="1" applyFill="1"/>
    <xf numFmtId="0" fontId="0" fillId="0" borderId="0" xfId="0" applyFill="1"/>
    <xf numFmtId="165" fontId="2" fillId="3" borderId="23" xfId="0" applyNumberFormat="1" applyFont="1" applyFill="1" applyBorder="1" applyAlignment="1">
      <alignment horizontal="right" vertical="top" wrapText="1" indent="1"/>
    </xf>
    <xf numFmtId="165" fontId="2" fillId="3" borderId="70" xfId="0" applyNumberFormat="1" applyFont="1" applyFill="1" applyBorder="1" applyAlignment="1">
      <alignment horizontal="right" vertical="top" wrapText="1" indent="1"/>
    </xf>
    <xf numFmtId="165" fontId="2" fillId="3" borderId="22" xfId="0" applyNumberFormat="1" applyFont="1" applyFill="1" applyBorder="1" applyAlignment="1">
      <alignment horizontal="right" vertical="top" wrapText="1" indent="1"/>
    </xf>
    <xf numFmtId="0" fontId="0" fillId="0" borderId="0" xfId="0" applyFont="1" applyAlignment="1">
      <alignment vertical="top" wrapText="1"/>
    </xf>
    <xf numFmtId="0" fontId="0" fillId="0" borderId="0" xfId="0" applyFont="1" applyAlignment="1">
      <alignment horizontal="left"/>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3" fillId="0" borderId="70" xfId="0" applyFont="1" applyBorder="1" applyAlignment="1">
      <alignment horizontal="center" vertical="top" wrapText="1"/>
    </xf>
    <xf numFmtId="0" fontId="13" fillId="0" borderId="61" xfId="0" applyFont="1" applyBorder="1" applyAlignment="1">
      <alignment horizontal="center" vertical="top" wrapText="1"/>
    </xf>
    <xf numFmtId="0" fontId="13" fillId="0" borderId="63" xfId="0" applyFont="1" applyFill="1" applyBorder="1" applyAlignment="1">
      <alignment horizontal="center" vertical="top" wrapText="1"/>
    </xf>
    <xf numFmtId="165" fontId="0" fillId="3" borderId="19" xfId="0" applyNumberFormat="1" applyFont="1" applyFill="1" applyBorder="1" applyAlignment="1">
      <alignment horizontal="right" vertical="top" wrapText="1" indent="1"/>
    </xf>
    <xf numFmtId="165" fontId="0" fillId="3" borderId="88" xfId="0" applyNumberFormat="1" applyFont="1" applyFill="1" applyBorder="1" applyAlignment="1">
      <alignment horizontal="right" vertical="top" wrapText="1" indent="1"/>
    </xf>
    <xf numFmtId="165" fontId="0" fillId="3" borderId="40" xfId="0" applyNumberFormat="1" applyFont="1" applyFill="1" applyBorder="1" applyAlignment="1">
      <alignment horizontal="right" vertical="top" wrapText="1" indent="1"/>
    </xf>
    <xf numFmtId="0" fontId="13" fillId="3" borderId="2" xfId="0" quotePrefix="1" applyFont="1" applyFill="1" applyBorder="1" applyAlignment="1">
      <alignment horizontal="left" vertical="top" wrapText="1"/>
    </xf>
    <xf numFmtId="165" fontId="0" fillId="3" borderId="23" xfId="0" applyNumberFormat="1" applyFont="1" applyFill="1" applyBorder="1" applyAlignment="1">
      <alignment horizontal="right" vertical="top" wrapText="1" indent="1"/>
    </xf>
    <xf numFmtId="165" fontId="0" fillId="3" borderId="70" xfId="0" applyNumberFormat="1" applyFont="1" applyFill="1" applyBorder="1" applyAlignment="1">
      <alignment horizontal="right" vertical="top" wrapText="1" indent="1"/>
    </xf>
    <xf numFmtId="165" fontId="0" fillId="3" borderId="22" xfId="0" applyNumberFormat="1" applyFont="1" applyFill="1" applyBorder="1" applyAlignment="1">
      <alignment horizontal="right" vertical="top" wrapText="1" indent="1"/>
    </xf>
    <xf numFmtId="0" fontId="8" fillId="3" borderId="0" xfId="0" applyFont="1" applyFill="1" applyBorder="1" applyAlignment="1">
      <alignment horizontal="left" vertical="top"/>
    </xf>
    <xf numFmtId="0" fontId="2" fillId="0" borderId="23" xfId="0" applyFont="1" applyFill="1" applyBorder="1" applyAlignment="1">
      <alignment horizontal="center" vertical="top" wrapText="1"/>
    </xf>
    <xf numFmtId="0" fontId="0" fillId="3" borderId="0" xfId="0" applyFont="1" applyFill="1" applyBorder="1" applyAlignment="1">
      <alignment horizontal="left" vertical="top" wrapText="1"/>
    </xf>
    <xf numFmtId="0" fontId="14"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13" fillId="3" borderId="0" xfId="0" applyFont="1" applyFill="1" applyBorder="1" applyAlignment="1">
      <alignment horizontal="left"/>
    </xf>
    <xf numFmtId="0" fontId="13" fillId="3" borderId="0" xfId="0" applyFont="1" applyFill="1" applyAlignment="1">
      <alignment horizontal="left"/>
    </xf>
    <xf numFmtId="0" fontId="2" fillId="3" borderId="90" xfId="0" applyFont="1" applyFill="1" applyBorder="1" applyAlignment="1">
      <alignment horizontal="center" vertical="top" wrapText="1"/>
    </xf>
    <xf numFmtId="0" fontId="8" fillId="3" borderId="0" xfId="0" applyFont="1" applyFill="1"/>
    <xf numFmtId="0" fontId="2" fillId="3" borderId="91" xfId="0" applyFont="1" applyFill="1" applyBorder="1" applyAlignment="1">
      <alignment horizontal="center" vertical="top" wrapText="1"/>
    </xf>
    <xf numFmtId="165" fontId="0" fillId="3" borderId="20" xfId="0" applyNumberFormat="1" applyFont="1" applyFill="1" applyBorder="1" applyAlignment="1">
      <alignment horizontal="right" vertical="top" wrapText="1" indent="1"/>
    </xf>
    <xf numFmtId="165" fontId="0" fillId="3" borderId="24" xfId="0" applyNumberFormat="1" applyFont="1" applyFill="1" applyBorder="1" applyAlignment="1">
      <alignment horizontal="right" vertical="top" wrapText="1" indent="1"/>
    </xf>
    <xf numFmtId="0" fontId="2" fillId="0" borderId="97" xfId="0" applyFont="1" applyBorder="1" applyAlignment="1">
      <alignment horizontal="center" vertical="top" wrapText="1"/>
    </xf>
    <xf numFmtId="0" fontId="2" fillId="0" borderId="98" xfId="0" applyFont="1" applyBorder="1" applyAlignment="1">
      <alignment horizontal="center" vertical="top" wrapText="1"/>
    </xf>
    <xf numFmtId="0" fontId="2" fillId="0" borderId="62" xfId="0" applyFont="1" applyBorder="1" applyAlignment="1">
      <alignment horizontal="center" vertical="top" wrapText="1"/>
    </xf>
    <xf numFmtId="0" fontId="2" fillId="0" borderId="99" xfId="0" applyFont="1" applyBorder="1" applyAlignment="1">
      <alignment horizontal="center" vertical="top" wrapText="1"/>
    </xf>
    <xf numFmtId="0" fontId="2" fillId="0" borderId="71" xfId="0" applyFont="1" applyBorder="1" applyAlignment="1">
      <alignment horizontal="center" vertical="top" wrapText="1"/>
    </xf>
    <xf numFmtId="0" fontId="2" fillId="0" borderId="72" xfId="0" applyFont="1" applyBorder="1" applyAlignment="1">
      <alignment horizontal="center" vertical="top" wrapText="1"/>
    </xf>
    <xf numFmtId="0" fontId="2" fillId="0" borderId="73" xfId="0" applyFont="1" applyBorder="1" applyAlignment="1">
      <alignment horizontal="center" vertical="top" wrapText="1"/>
    </xf>
    <xf numFmtId="0" fontId="8" fillId="0" borderId="0" xfId="0" applyFont="1" applyAlignment="1">
      <alignment wrapText="1"/>
    </xf>
    <xf numFmtId="0" fontId="2" fillId="3" borderId="0" xfId="0" applyFont="1" applyFill="1" applyBorder="1" applyAlignment="1">
      <alignment horizontal="right" indent="1"/>
    </xf>
    <xf numFmtId="0" fontId="16" fillId="3" borderId="16" xfId="0" applyFont="1" applyFill="1" applyBorder="1" applyAlignment="1"/>
    <xf numFmtId="165" fontId="0" fillId="3" borderId="18" xfId="0" applyNumberFormat="1" applyFont="1" applyFill="1" applyBorder="1" applyAlignment="1">
      <alignment horizontal="right" vertical="top" wrapText="1" indent="1"/>
    </xf>
    <xf numFmtId="165" fontId="2" fillId="3" borderId="69" xfId="0" applyNumberFormat="1" applyFont="1" applyFill="1" applyBorder="1" applyAlignment="1">
      <alignment horizontal="right" vertical="top" wrapText="1" indent="1"/>
    </xf>
    <xf numFmtId="165" fontId="2" fillId="3" borderId="65" xfId="0" applyNumberFormat="1" applyFont="1" applyFill="1" applyBorder="1" applyAlignment="1">
      <alignment horizontal="right" vertical="top" wrapText="1" indent="1"/>
    </xf>
    <xf numFmtId="165" fontId="2" fillId="3" borderId="39" xfId="0" applyNumberFormat="1" applyFont="1" applyFill="1" applyBorder="1" applyAlignment="1">
      <alignment horizontal="right" vertical="top" wrapText="1" indent="1"/>
    </xf>
    <xf numFmtId="0" fontId="13" fillId="3" borderId="103" xfId="0" applyFont="1" applyFill="1" applyBorder="1" applyAlignment="1">
      <alignment horizontal="left" vertical="top" wrapText="1"/>
    </xf>
    <xf numFmtId="165" fontId="0" fillId="3" borderId="27" xfId="0" applyNumberFormat="1" applyFont="1" applyFill="1" applyBorder="1" applyAlignment="1">
      <alignment horizontal="right" vertical="top" wrapText="1" indent="1"/>
    </xf>
    <xf numFmtId="165" fontId="0" fillId="3" borderId="28" xfId="0" applyNumberFormat="1" applyFont="1" applyFill="1" applyBorder="1" applyAlignment="1">
      <alignment horizontal="right" vertical="top" wrapText="1" indent="1"/>
    </xf>
    <xf numFmtId="165" fontId="2" fillId="3" borderId="1" xfId="0" applyNumberFormat="1" applyFont="1" applyFill="1" applyBorder="1" applyAlignment="1">
      <alignment horizontal="right" vertical="top" wrapText="1" indent="1"/>
    </xf>
    <xf numFmtId="165" fontId="2" fillId="3" borderId="2" xfId="0" applyNumberFormat="1" applyFont="1" applyFill="1" applyBorder="1" applyAlignment="1">
      <alignment horizontal="right" vertical="top" wrapText="1" indent="1"/>
    </xf>
    <xf numFmtId="165" fontId="2" fillId="3" borderId="32" xfId="0" applyNumberFormat="1" applyFont="1" applyFill="1" applyBorder="1" applyAlignment="1">
      <alignment horizontal="right" vertical="top" wrapText="1" indent="1"/>
    </xf>
    <xf numFmtId="0" fontId="2" fillId="3" borderId="82" xfId="0" applyFont="1" applyFill="1" applyBorder="1" applyAlignment="1">
      <alignment horizontal="center" vertical="top" wrapText="1"/>
    </xf>
    <xf numFmtId="0" fontId="2" fillId="3" borderId="3" xfId="0" applyFont="1" applyFill="1" applyBorder="1" applyAlignment="1">
      <alignment horizontal="center" vertical="top" wrapText="1"/>
    </xf>
    <xf numFmtId="0" fontId="13" fillId="0" borderId="106" xfId="0" applyFont="1" applyBorder="1" applyAlignment="1">
      <alignment horizontal="left" vertical="top" wrapText="1"/>
    </xf>
    <xf numFmtId="0" fontId="13" fillId="0" borderId="107" xfId="0" applyFont="1" applyBorder="1" applyAlignment="1">
      <alignment horizontal="center" vertical="top" wrapText="1"/>
    </xf>
    <xf numFmtId="0" fontId="13" fillId="0" borderId="98" xfId="0" applyFont="1" applyBorder="1" applyAlignment="1">
      <alignment horizontal="center" vertical="top" wrapText="1"/>
    </xf>
    <xf numFmtId="0" fontId="13" fillId="0" borderId="99" xfId="0" applyFont="1" applyBorder="1" applyAlignment="1">
      <alignment horizontal="center" vertical="top" wrapText="1"/>
    </xf>
    <xf numFmtId="165" fontId="2" fillId="0" borderId="23" xfId="0" applyNumberFormat="1" applyFont="1" applyFill="1" applyBorder="1" applyAlignment="1">
      <alignment horizontal="right" vertical="top" wrapText="1" indent="1"/>
    </xf>
    <xf numFmtId="0" fontId="2" fillId="3" borderId="36" xfId="0" applyFont="1" applyFill="1" applyBorder="1" applyAlignment="1">
      <alignment horizontal="center" vertical="top" wrapText="1"/>
    </xf>
    <xf numFmtId="0" fontId="2" fillId="3" borderId="108" xfId="0" applyFont="1" applyFill="1" applyBorder="1" applyAlignment="1">
      <alignment horizontal="center" vertical="top" wrapText="1"/>
    </xf>
    <xf numFmtId="0" fontId="2" fillId="3" borderId="41" xfId="0" applyFont="1" applyFill="1" applyBorder="1" applyAlignment="1">
      <alignment horizontal="center" vertical="top" wrapText="1"/>
    </xf>
    <xf numFmtId="0" fontId="2" fillId="3" borderId="37" xfId="0" applyFont="1" applyFill="1" applyBorder="1" applyAlignment="1">
      <alignment horizontal="center" vertical="top" wrapText="1"/>
    </xf>
    <xf numFmtId="0" fontId="2" fillId="0" borderId="3"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81" xfId="0" applyFont="1" applyFill="1" applyBorder="1" applyAlignment="1">
      <alignment horizontal="center" vertical="top" wrapText="1"/>
    </xf>
    <xf numFmtId="0" fontId="13" fillId="3" borderId="3" xfId="0" applyFont="1" applyFill="1" applyBorder="1" applyAlignment="1">
      <alignment horizontal="left" vertical="top"/>
    </xf>
    <xf numFmtId="0" fontId="2" fillId="0" borderId="115" xfId="0" applyFont="1" applyBorder="1" applyAlignment="1">
      <alignment horizontal="center" vertical="top" wrapText="1"/>
    </xf>
    <xf numFmtId="0" fontId="2" fillId="0" borderId="108" xfId="0" applyFont="1" applyBorder="1" applyAlignment="1">
      <alignment horizontal="center" vertical="top" wrapText="1"/>
    </xf>
    <xf numFmtId="0" fontId="2" fillId="0" borderId="116" xfId="0" applyFont="1" applyBorder="1" applyAlignment="1">
      <alignment horizontal="center" vertical="top" wrapText="1"/>
    </xf>
    <xf numFmtId="0" fontId="13" fillId="3" borderId="0" xfId="0" applyFont="1" applyFill="1" applyBorder="1" applyAlignment="1">
      <alignment horizontal="left" vertical="top" wrapText="1"/>
    </xf>
    <xf numFmtId="0" fontId="0" fillId="3" borderId="0" xfId="0" applyFont="1" applyFill="1" applyBorder="1" applyAlignment="1">
      <alignment horizontal="right" vertical="top" wrapText="1" indent="1"/>
    </xf>
    <xf numFmtId="0" fontId="13" fillId="3" borderId="80" xfId="0" applyFont="1" applyFill="1" applyBorder="1" applyAlignment="1">
      <alignment horizontal="left" vertical="top" wrapText="1"/>
    </xf>
    <xf numFmtId="0" fontId="2" fillId="3" borderId="3" xfId="0" applyFont="1" applyFill="1" applyBorder="1" applyAlignment="1">
      <alignment horizontal="right" vertical="top" wrapText="1" indent="1"/>
    </xf>
    <xf numFmtId="0" fontId="15" fillId="0" borderId="0" xfId="0" applyFont="1" applyBorder="1" applyAlignment="1">
      <alignment horizontal="left"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13" fillId="0" borderId="10" xfId="0" applyFont="1" applyBorder="1" applyAlignment="1">
      <alignment horizontal="left" vertical="top" wrapText="1"/>
    </xf>
    <xf numFmtId="165" fontId="0" fillId="0" borderId="117" xfId="0" applyNumberFormat="1" applyBorder="1" applyAlignment="1">
      <alignment vertical="top" wrapText="1"/>
    </xf>
    <xf numFmtId="0" fontId="0" fillId="0" borderId="118" xfId="0" applyBorder="1" applyAlignment="1">
      <alignment vertical="top" wrapText="1"/>
    </xf>
    <xf numFmtId="0" fontId="13" fillId="0" borderId="15" xfId="0" applyFont="1" applyBorder="1" applyAlignment="1">
      <alignment horizontal="left" vertical="top" wrapText="1"/>
    </xf>
    <xf numFmtId="165" fontId="0" fillId="0" borderId="119" xfId="0" applyNumberFormat="1" applyBorder="1" applyAlignment="1">
      <alignment vertical="top" wrapText="1"/>
    </xf>
    <xf numFmtId="0" fontId="0" fillId="0" borderId="120" xfId="0" applyBorder="1" applyAlignment="1">
      <alignment vertical="top" wrapText="1"/>
    </xf>
    <xf numFmtId="0" fontId="13" fillId="0" borderId="11" xfId="0" applyFont="1" applyBorder="1" applyAlignment="1">
      <alignment horizontal="left" vertical="top" wrapText="1"/>
    </xf>
    <xf numFmtId="165" fontId="0" fillId="0" borderId="36" xfId="0" applyNumberFormat="1" applyBorder="1" applyAlignment="1">
      <alignment vertical="top" wrapText="1"/>
    </xf>
    <xf numFmtId="0" fontId="0" fillId="0" borderId="37" xfId="0" applyBorder="1" applyAlignment="1">
      <alignment vertical="top" wrapText="1"/>
    </xf>
    <xf numFmtId="0" fontId="8" fillId="0" borderId="0" xfId="0" applyFont="1" applyAlignment="1">
      <alignment vertical="top"/>
    </xf>
    <xf numFmtId="0" fontId="18" fillId="0" borderId="3" xfId="0" applyFont="1" applyFill="1" applyBorder="1" applyAlignment="1">
      <alignment horizontal="center" vertical="top"/>
    </xf>
    <xf numFmtId="0" fontId="19" fillId="0" borderId="0" xfId="0" applyFont="1" applyFill="1" applyBorder="1" applyAlignment="1">
      <alignment horizontal="left"/>
    </xf>
    <xf numFmtId="166" fontId="19" fillId="0" borderId="0" xfId="0" applyNumberFormat="1" applyFont="1" applyFill="1" applyBorder="1" applyAlignment="1">
      <alignment horizontal="right"/>
    </xf>
    <xf numFmtId="0" fontId="16" fillId="0" borderId="0" xfId="0" applyFont="1"/>
    <xf numFmtId="0" fontId="20" fillId="0" borderId="3" xfId="0" applyFont="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18" fillId="0" borderId="24" xfId="0" applyFont="1" applyFill="1" applyBorder="1" applyAlignment="1">
      <alignment horizontal="center" vertical="top" wrapText="1"/>
    </xf>
    <xf numFmtId="167" fontId="18" fillId="0" borderId="83" xfId="0" applyNumberFormat="1" applyFont="1" applyFill="1" applyBorder="1" applyAlignment="1">
      <alignment horizontal="center" vertical="top" wrapText="1"/>
    </xf>
    <xf numFmtId="167" fontId="18" fillId="0" borderId="23" xfId="0" applyNumberFormat="1" applyFont="1" applyFill="1" applyBorder="1" applyAlignment="1">
      <alignment horizontal="center" vertical="top" wrapText="1"/>
    </xf>
    <xf numFmtId="167" fontId="18" fillId="0" borderId="70" xfId="0" applyNumberFormat="1" applyFont="1" applyFill="1" applyBorder="1" applyAlignment="1">
      <alignment horizontal="center" vertical="top" wrapText="1"/>
    </xf>
    <xf numFmtId="168" fontId="18" fillId="0" borderId="22" xfId="0" applyNumberFormat="1" applyFont="1" applyFill="1" applyBorder="1" applyAlignment="1">
      <alignment horizontal="center" vertical="top" wrapText="1"/>
    </xf>
    <xf numFmtId="168" fontId="18" fillId="0" borderId="23" xfId="0" applyNumberFormat="1" applyFont="1" applyFill="1" applyBorder="1" applyAlignment="1">
      <alignment horizontal="center" vertical="top" wrapText="1"/>
    </xf>
    <xf numFmtId="168" fontId="18" fillId="0" borderId="24" xfId="0" applyNumberFormat="1" applyFont="1" applyFill="1" applyBorder="1" applyAlignment="1">
      <alignment horizontal="center" vertical="top" wrapText="1"/>
    </xf>
    <xf numFmtId="0" fontId="22" fillId="0" borderId="68" xfId="0" applyFont="1" applyFill="1" applyBorder="1" applyAlignment="1">
      <alignment horizontal="left" vertical="top"/>
    </xf>
    <xf numFmtId="0" fontId="22" fillId="0" borderId="64" xfId="0" applyFont="1" applyFill="1" applyBorder="1" applyAlignment="1">
      <alignment horizontal="left" vertical="top"/>
    </xf>
    <xf numFmtId="0" fontId="22" fillId="0" borderId="66" xfId="0" applyFont="1" applyFill="1" applyBorder="1" applyAlignment="1">
      <alignment horizontal="left" vertical="top"/>
    </xf>
    <xf numFmtId="0" fontId="20" fillId="0" borderId="38" xfId="0" applyFont="1" applyBorder="1" applyAlignment="1">
      <alignment horizontal="center" vertical="top" wrapText="1"/>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2" fillId="0" borderId="22" xfId="0" applyFont="1" applyFill="1" applyBorder="1" applyAlignment="1">
      <alignment horizontal="center" vertical="top" wrapText="1"/>
    </xf>
    <xf numFmtId="0" fontId="2" fillId="0" borderId="24" xfId="0" applyFont="1" applyFill="1" applyBorder="1" applyAlignment="1">
      <alignment horizontal="center" vertical="top" wrapText="1"/>
    </xf>
    <xf numFmtId="0" fontId="13" fillId="0" borderId="66" xfId="0" applyFont="1" applyFill="1" applyBorder="1" applyAlignment="1">
      <alignment horizontal="left" vertical="top" wrapText="1"/>
    </xf>
    <xf numFmtId="165" fontId="0" fillId="0" borderId="28" xfId="0" applyNumberFormat="1" applyFont="1" applyBorder="1" applyAlignment="1">
      <alignment horizontal="right" vertical="top" indent="1"/>
    </xf>
    <xf numFmtId="165" fontId="0" fillId="0" borderId="24" xfId="0" applyNumberFormat="1" applyFont="1" applyBorder="1" applyAlignment="1">
      <alignment horizontal="right" vertical="top" indent="1"/>
    </xf>
    <xf numFmtId="169" fontId="0" fillId="0" borderId="26" xfId="3" applyNumberFormat="1" applyFont="1" applyFill="1" applyBorder="1" applyAlignment="1">
      <alignment horizontal="right" vertical="top" wrapText="1" indent="1"/>
    </xf>
    <xf numFmtId="169" fontId="0" fillId="0" borderId="27" xfId="3" applyNumberFormat="1" applyFont="1" applyFill="1" applyBorder="1" applyAlignment="1">
      <alignment horizontal="right" vertical="top" wrapText="1" indent="1"/>
    </xf>
    <xf numFmtId="169" fontId="0" fillId="0" borderId="28" xfId="3" applyNumberFormat="1" applyFont="1" applyFill="1" applyBorder="1" applyAlignment="1">
      <alignment horizontal="right" vertical="top" wrapText="1" indent="1"/>
    </xf>
    <xf numFmtId="169" fontId="0" fillId="0" borderId="29" xfId="3" applyNumberFormat="1" applyFont="1" applyFill="1" applyBorder="1" applyAlignment="1">
      <alignment horizontal="right" vertical="top" wrapText="1" indent="1"/>
    </xf>
    <xf numFmtId="169" fontId="0" fillId="0" borderId="30" xfId="3" applyNumberFormat="1" applyFont="1" applyFill="1" applyBorder="1" applyAlignment="1">
      <alignment horizontal="right" vertical="top" wrapText="1" indent="1"/>
    </xf>
    <xf numFmtId="169" fontId="0" fillId="0" borderId="31" xfId="3" applyNumberFormat="1" applyFont="1" applyFill="1" applyBorder="1" applyAlignment="1">
      <alignment horizontal="right" vertical="top" wrapText="1" indent="1"/>
    </xf>
    <xf numFmtId="169" fontId="2" fillId="0" borderId="22" xfId="3" applyNumberFormat="1" applyFont="1" applyFill="1" applyBorder="1" applyAlignment="1">
      <alignment horizontal="right" vertical="top" wrapText="1" indent="1"/>
    </xf>
    <xf numFmtId="169" fontId="2" fillId="0" borderId="23" xfId="3" applyNumberFormat="1" applyFont="1" applyFill="1" applyBorder="1" applyAlignment="1">
      <alignment horizontal="right" vertical="top" wrapText="1" indent="1"/>
    </xf>
    <xf numFmtId="169" fontId="2" fillId="0" borderId="24" xfId="3" applyNumberFormat="1" applyFont="1" applyFill="1" applyBorder="1" applyAlignment="1">
      <alignment horizontal="right" vertical="top" wrapText="1" indent="1"/>
    </xf>
    <xf numFmtId="169" fontId="0" fillId="3" borderId="40" xfId="3" applyNumberFormat="1" applyFont="1" applyFill="1" applyBorder="1" applyAlignment="1">
      <alignment horizontal="right" vertical="top" wrapText="1" indent="1"/>
    </xf>
    <xf numFmtId="169" fontId="0" fillId="3" borderId="28" xfId="3" applyNumberFormat="1" applyFont="1" applyFill="1" applyBorder="1" applyAlignment="1">
      <alignment horizontal="right" vertical="top" wrapText="1" indent="1"/>
    </xf>
    <xf numFmtId="169" fontId="2" fillId="3" borderId="40" xfId="3" applyNumberFormat="1" applyFont="1" applyFill="1" applyBorder="1" applyAlignment="1">
      <alignment horizontal="right" vertical="top" wrapText="1" indent="1"/>
    </xf>
    <xf numFmtId="169" fontId="2" fillId="3" borderId="28" xfId="3" applyNumberFormat="1" applyFont="1" applyFill="1" applyBorder="1" applyAlignment="1">
      <alignment horizontal="right" vertical="top" wrapText="1" indent="1"/>
    </xf>
    <xf numFmtId="169" fontId="0" fillId="3" borderId="38" xfId="3" applyNumberFormat="1" applyFont="1" applyFill="1" applyBorder="1" applyAlignment="1">
      <alignment horizontal="right" vertical="top" wrapText="1" indent="1"/>
    </xf>
    <xf numFmtId="169" fontId="0" fillId="3" borderId="31" xfId="3" applyNumberFormat="1" applyFont="1" applyFill="1" applyBorder="1" applyAlignment="1">
      <alignment horizontal="right" vertical="top" wrapText="1" indent="1"/>
    </xf>
    <xf numFmtId="169" fontId="2" fillId="3" borderId="38" xfId="3" applyNumberFormat="1" applyFont="1" applyFill="1" applyBorder="1" applyAlignment="1">
      <alignment horizontal="right" vertical="top" wrapText="1" indent="1"/>
    </xf>
    <xf numFmtId="169" fontId="2" fillId="3" borderId="31" xfId="3" applyNumberFormat="1" applyFont="1" applyFill="1" applyBorder="1" applyAlignment="1">
      <alignment horizontal="right" vertical="top" wrapText="1" indent="1"/>
    </xf>
    <xf numFmtId="169" fontId="2" fillId="3" borderId="22" xfId="3" applyNumberFormat="1" applyFont="1" applyFill="1" applyBorder="1" applyAlignment="1">
      <alignment horizontal="right" vertical="top" wrapText="1" indent="1"/>
    </xf>
    <xf numFmtId="169" fontId="2" fillId="3" borderId="24" xfId="3" applyNumberFormat="1" applyFont="1" applyFill="1" applyBorder="1" applyAlignment="1">
      <alignment horizontal="right" vertical="top" wrapText="1" indent="1"/>
    </xf>
    <xf numFmtId="169" fontId="2" fillId="3" borderId="39" xfId="3" applyNumberFormat="1" applyFont="1" applyFill="1" applyBorder="1" applyAlignment="1">
      <alignment horizontal="right" vertical="top" wrapText="1" indent="1"/>
    </xf>
    <xf numFmtId="169" fontId="0" fillId="3" borderId="30" xfId="3" applyNumberFormat="1" applyFont="1" applyFill="1" applyBorder="1" applyAlignment="1">
      <alignment horizontal="right" vertical="top" wrapText="1" indent="1"/>
    </xf>
    <xf numFmtId="169" fontId="2" fillId="3" borderId="43" xfId="3" applyNumberFormat="1" applyFont="1" applyFill="1" applyBorder="1" applyAlignment="1">
      <alignment horizontal="right" vertical="top" wrapText="1" indent="1"/>
    </xf>
    <xf numFmtId="169" fontId="0" fillId="3" borderId="27" xfId="3" applyNumberFormat="1" applyFont="1" applyFill="1" applyBorder="1" applyAlignment="1">
      <alignment horizontal="right" vertical="top" wrapText="1" indent="1"/>
    </xf>
    <xf numFmtId="169" fontId="2" fillId="3" borderId="44" xfId="3" applyNumberFormat="1" applyFont="1" applyFill="1" applyBorder="1" applyAlignment="1">
      <alignment horizontal="right" vertical="top" wrapText="1" indent="1"/>
    </xf>
    <xf numFmtId="169" fontId="2" fillId="3" borderId="45" xfId="3" applyNumberFormat="1" applyFont="1" applyFill="1" applyBorder="1" applyAlignment="1">
      <alignment horizontal="right" vertical="top" wrapText="1" indent="1"/>
    </xf>
    <xf numFmtId="169" fontId="2" fillId="3" borderId="46" xfId="3" applyNumberFormat="1" applyFont="1" applyFill="1" applyBorder="1" applyAlignment="1">
      <alignment horizontal="right" vertical="top" wrapText="1" indent="1"/>
    </xf>
    <xf numFmtId="169" fontId="2" fillId="3" borderId="47" xfId="3" applyNumberFormat="1" applyFont="1" applyFill="1" applyBorder="1" applyAlignment="1">
      <alignment horizontal="right" vertical="top" wrapText="1" indent="1"/>
    </xf>
    <xf numFmtId="169" fontId="2" fillId="3" borderId="48" xfId="3" applyNumberFormat="1" applyFont="1" applyFill="1" applyBorder="1" applyAlignment="1">
      <alignment horizontal="right" vertical="top" wrapText="1" indent="1"/>
    </xf>
    <xf numFmtId="169" fontId="2" fillId="3" borderId="23" xfId="3" applyNumberFormat="1" applyFont="1" applyFill="1" applyBorder="1" applyAlignment="1">
      <alignment horizontal="right" vertical="top" wrapText="1" indent="1"/>
    </xf>
    <xf numFmtId="169" fontId="2" fillId="3" borderId="52" xfId="3" applyNumberFormat="1" applyFont="1" applyFill="1" applyBorder="1" applyAlignment="1">
      <alignment horizontal="right" vertical="top" wrapText="1" indent="1"/>
    </xf>
    <xf numFmtId="169" fontId="2" fillId="3" borderId="65" xfId="3" applyNumberFormat="1" applyFont="1" applyFill="1" applyBorder="1" applyAlignment="1">
      <alignment horizontal="right" vertical="top" wrapText="1" indent="1"/>
    </xf>
    <xf numFmtId="169" fontId="0" fillId="3" borderId="18" xfId="3" applyNumberFormat="1" applyFont="1" applyFill="1" applyBorder="1" applyAlignment="1">
      <alignment horizontal="right" vertical="top" wrapText="1" indent="1"/>
    </xf>
    <xf numFmtId="169" fontId="0" fillId="3" borderId="19" xfId="3" applyNumberFormat="1" applyFont="1" applyFill="1" applyBorder="1" applyAlignment="1">
      <alignment horizontal="right" vertical="top" wrapText="1" indent="1"/>
    </xf>
    <xf numFmtId="169" fontId="0" fillId="3" borderId="20" xfId="3" applyNumberFormat="1" applyFont="1" applyFill="1" applyBorder="1" applyAlignment="1">
      <alignment horizontal="right" vertical="top" wrapText="1" indent="1"/>
    </xf>
    <xf numFmtId="169" fontId="2" fillId="3" borderId="2" xfId="3" applyNumberFormat="1" applyFont="1" applyFill="1" applyBorder="1" applyAlignment="1">
      <alignment horizontal="right" vertical="top" wrapText="1" indent="1"/>
    </xf>
    <xf numFmtId="169" fontId="0" fillId="3" borderId="61" xfId="3" applyNumberFormat="1" applyFont="1" applyFill="1" applyBorder="1" applyAlignment="1">
      <alignment horizontal="right" vertical="top" wrapText="1" indent="1"/>
    </xf>
    <xf numFmtId="169" fontId="0" fillId="3" borderId="62" xfId="3" applyNumberFormat="1" applyFont="1" applyFill="1" applyBorder="1" applyAlignment="1">
      <alignment horizontal="right" vertical="top" wrapText="1" indent="1"/>
    </xf>
    <xf numFmtId="169" fontId="0" fillId="3" borderId="63" xfId="3" applyNumberFormat="1" applyFont="1" applyFill="1" applyBorder="1" applyAlignment="1">
      <alignment horizontal="right" vertical="top" wrapText="1" indent="1"/>
    </xf>
    <xf numFmtId="169" fontId="2" fillId="3" borderId="32" xfId="3" applyNumberFormat="1" applyFont="1" applyFill="1" applyBorder="1" applyAlignment="1">
      <alignment horizontal="right" vertical="top" wrapText="1" indent="1"/>
    </xf>
    <xf numFmtId="169" fontId="0" fillId="3" borderId="25" xfId="3" applyNumberFormat="1" applyFont="1" applyFill="1" applyBorder="1" applyAlignment="1">
      <alignment horizontal="right" vertical="top" wrapText="1" indent="1"/>
    </xf>
    <xf numFmtId="169" fontId="2" fillId="3" borderId="25" xfId="3" applyNumberFormat="1" applyFont="1" applyFill="1" applyBorder="1" applyAlignment="1">
      <alignment horizontal="right" vertical="top" wrapText="1" indent="1"/>
    </xf>
    <xf numFmtId="169" fontId="2" fillId="3" borderId="69" xfId="3" applyNumberFormat="1" applyFont="1" applyFill="1" applyBorder="1" applyAlignment="1">
      <alignment horizontal="right" vertical="top" wrapText="1" indent="1"/>
    </xf>
    <xf numFmtId="169" fontId="0" fillId="3" borderId="44" xfId="3" applyNumberFormat="1" applyFont="1" applyFill="1" applyBorder="1" applyAlignment="1">
      <alignment horizontal="right" vertical="top" wrapText="1" indent="1"/>
    </xf>
    <xf numFmtId="169" fontId="0" fillId="3" borderId="43" xfId="3" applyNumberFormat="1" applyFont="1" applyFill="1" applyBorder="1" applyAlignment="1">
      <alignment horizontal="right" vertical="top" wrapText="1" indent="1"/>
    </xf>
    <xf numFmtId="169" fontId="2" fillId="3" borderId="70" xfId="3" applyNumberFormat="1" applyFont="1" applyFill="1" applyBorder="1" applyAlignment="1">
      <alignment horizontal="right" vertical="top" wrapText="1" indent="1"/>
    </xf>
    <xf numFmtId="169" fontId="2" fillId="3" borderId="22" xfId="3" applyNumberFormat="1" applyFont="1" applyFill="1" applyBorder="1" applyAlignment="1">
      <alignment horizontal="center" vertical="top" wrapText="1"/>
    </xf>
    <xf numFmtId="169" fontId="2" fillId="3" borderId="23" xfId="3" applyNumberFormat="1" applyFont="1" applyFill="1" applyBorder="1" applyAlignment="1">
      <alignment horizontal="center" vertical="top" wrapText="1"/>
    </xf>
    <xf numFmtId="169" fontId="0" fillId="3" borderId="45" xfId="3" applyNumberFormat="1" applyFont="1" applyFill="1" applyBorder="1" applyAlignment="1">
      <alignment horizontal="right" vertical="top" wrapText="1" indent="1"/>
    </xf>
    <xf numFmtId="169" fontId="0" fillId="3" borderId="46" xfId="3" applyNumberFormat="1" applyFont="1" applyFill="1" applyBorder="1" applyAlignment="1">
      <alignment horizontal="right" vertical="top" wrapText="1" indent="1"/>
    </xf>
    <xf numFmtId="169" fontId="0" fillId="3" borderId="47" xfId="3" applyNumberFormat="1" applyFont="1" applyFill="1" applyBorder="1" applyAlignment="1">
      <alignment horizontal="right" vertical="top" wrapText="1" indent="1"/>
    </xf>
    <xf numFmtId="169" fontId="0" fillId="3" borderId="22" xfId="3" applyNumberFormat="1" applyFont="1" applyFill="1" applyBorder="1" applyAlignment="1">
      <alignment horizontal="right" vertical="top" wrapText="1" indent="1"/>
    </xf>
    <xf numFmtId="169" fontId="0" fillId="3" borderId="23" xfId="3" applyNumberFormat="1" applyFont="1" applyFill="1" applyBorder="1" applyAlignment="1">
      <alignment horizontal="right" vertical="top" wrapText="1" indent="1"/>
    </xf>
    <xf numFmtId="169" fontId="0" fillId="3" borderId="24" xfId="3" applyNumberFormat="1" applyFont="1" applyFill="1" applyBorder="1" applyAlignment="1">
      <alignment horizontal="right" vertical="top" wrapText="1" indent="1"/>
    </xf>
    <xf numFmtId="169" fontId="0" fillId="3" borderId="71" xfId="3" applyNumberFormat="1" applyFont="1" applyFill="1" applyBorder="1" applyAlignment="1">
      <alignment horizontal="right" vertical="top" wrapText="1" indent="1"/>
    </xf>
    <xf numFmtId="169" fontId="0" fillId="3" borderId="72" xfId="3" applyNumberFormat="1" applyFont="1" applyFill="1" applyBorder="1" applyAlignment="1">
      <alignment horizontal="right" vertical="top" wrapText="1" indent="1"/>
    </xf>
    <xf numFmtId="169" fontId="0" fillId="3" borderId="73" xfId="3" applyNumberFormat="1" applyFont="1" applyFill="1" applyBorder="1" applyAlignment="1">
      <alignment horizontal="right" vertical="top" wrapText="1" indent="1"/>
    </xf>
    <xf numFmtId="169" fontId="2" fillId="3" borderId="61" xfId="3" applyNumberFormat="1" applyFont="1" applyFill="1" applyBorder="1" applyAlignment="1">
      <alignment horizontal="right" vertical="top" wrapText="1" indent="1"/>
    </xf>
    <xf numFmtId="169" fontId="2" fillId="3" borderId="62" xfId="3" applyNumberFormat="1" applyFont="1" applyFill="1" applyBorder="1" applyAlignment="1">
      <alignment horizontal="right" vertical="top" wrapText="1" indent="1"/>
    </xf>
    <xf numFmtId="169" fontId="2" fillId="3" borderId="82" xfId="3" applyNumberFormat="1" applyFont="1" applyFill="1" applyBorder="1" applyAlignment="1">
      <alignment horizontal="right" vertical="top" wrapText="1" indent="1"/>
    </xf>
    <xf numFmtId="169" fontId="2" fillId="3" borderId="63" xfId="3" applyNumberFormat="1" applyFont="1" applyFill="1" applyBorder="1" applyAlignment="1">
      <alignment horizontal="right" vertical="top" wrapText="1" indent="1"/>
    </xf>
    <xf numFmtId="169" fontId="2" fillId="3" borderId="51" xfId="3" applyNumberFormat="1" applyFont="1" applyFill="1" applyBorder="1" applyAlignment="1">
      <alignment horizontal="right" vertical="top" wrapText="1" indent="1"/>
    </xf>
    <xf numFmtId="169" fontId="13" fillId="3" borderId="22" xfId="3" applyNumberFormat="1" applyFont="1" applyFill="1" applyBorder="1" applyAlignment="1">
      <alignment horizontal="right" vertical="top" wrapText="1" indent="1"/>
    </xf>
    <xf numFmtId="169" fontId="13" fillId="3" borderId="24" xfId="3" applyNumberFormat="1" applyFont="1" applyFill="1" applyBorder="1" applyAlignment="1">
      <alignment horizontal="right" vertical="top" wrapText="1" indent="1"/>
    </xf>
    <xf numFmtId="169" fontId="13" fillId="3" borderId="70" xfId="3" applyNumberFormat="1" applyFont="1" applyFill="1" applyBorder="1" applyAlignment="1">
      <alignment horizontal="right" vertical="top" wrapText="1" indent="1"/>
    </xf>
    <xf numFmtId="169" fontId="13" fillId="3" borderId="83" xfId="3" applyNumberFormat="1" applyFont="1" applyFill="1" applyBorder="1" applyAlignment="1">
      <alignment horizontal="right" vertical="top" wrapText="1" indent="1"/>
    </xf>
    <xf numFmtId="169" fontId="2" fillId="3" borderId="86" xfId="3" applyNumberFormat="1" applyFont="1" applyFill="1" applyBorder="1" applyAlignment="1">
      <alignment horizontal="right" vertical="top" wrapText="1" indent="1"/>
    </xf>
    <xf numFmtId="169" fontId="0" fillId="3" borderId="1" xfId="3" applyNumberFormat="1" applyFont="1" applyFill="1" applyBorder="1" applyAlignment="1">
      <alignment horizontal="right" vertical="top" wrapText="1" indent="1"/>
    </xf>
    <xf numFmtId="169" fontId="0" fillId="3" borderId="2" xfId="3" applyNumberFormat="1" applyFont="1" applyFill="1" applyBorder="1" applyAlignment="1">
      <alignment horizontal="right" vertical="top" wrapText="1" indent="1"/>
    </xf>
    <xf numFmtId="169" fontId="0" fillId="3" borderId="29" xfId="3" applyNumberFormat="1" applyFont="1" applyFill="1" applyBorder="1" applyAlignment="1">
      <alignment horizontal="right" vertical="top" wrapText="1" indent="1"/>
    </xf>
    <xf numFmtId="169" fontId="2" fillId="3" borderId="83" xfId="3" applyNumberFormat="1" applyFont="1" applyFill="1" applyBorder="1" applyAlignment="1">
      <alignment horizontal="right" vertical="top" wrapText="1" indent="1"/>
    </xf>
    <xf numFmtId="169" fontId="0" fillId="3" borderId="26" xfId="3" applyNumberFormat="1" applyFont="1" applyFill="1" applyBorder="1" applyAlignment="1">
      <alignment horizontal="right" vertical="top" wrapText="1" indent="1"/>
    </xf>
    <xf numFmtId="169" fontId="2" fillId="3" borderId="1" xfId="3" applyNumberFormat="1" applyFont="1" applyFill="1" applyBorder="1" applyAlignment="1">
      <alignment horizontal="right" vertical="top" wrapText="1" indent="1"/>
    </xf>
    <xf numFmtId="169" fontId="0" fillId="0" borderId="38" xfId="3" applyNumberFormat="1" applyFont="1" applyFill="1" applyBorder="1" applyAlignment="1">
      <alignment horizontal="right" vertical="top" wrapText="1" indent="1"/>
    </xf>
    <xf numFmtId="169" fontId="2" fillId="3" borderId="30" xfId="3" applyNumberFormat="1" applyFont="1" applyFill="1" applyBorder="1" applyAlignment="1">
      <alignment horizontal="right" vertical="top" wrapText="1" indent="1"/>
    </xf>
    <xf numFmtId="169" fontId="2" fillId="3" borderId="29" xfId="3" applyNumberFormat="1" applyFont="1" applyFill="1" applyBorder="1" applyAlignment="1">
      <alignment horizontal="right" vertical="top" wrapText="1" indent="1"/>
    </xf>
    <xf numFmtId="169" fontId="2" fillId="3" borderId="103" xfId="3" applyNumberFormat="1" applyFont="1" applyFill="1" applyBorder="1" applyAlignment="1">
      <alignment horizontal="right" vertical="top" wrapText="1" indent="1"/>
    </xf>
    <xf numFmtId="169" fontId="2" fillId="3" borderId="21" xfId="3" applyNumberFormat="1" applyFont="1" applyFill="1" applyBorder="1" applyAlignment="1">
      <alignment horizontal="right" vertical="top" wrapText="1" indent="1"/>
    </xf>
    <xf numFmtId="1" fontId="0" fillId="3" borderId="30" xfId="3" applyNumberFormat="1" applyFont="1" applyFill="1" applyBorder="1" applyAlignment="1">
      <alignment horizontal="right" vertical="top" indent="1"/>
    </xf>
    <xf numFmtId="1" fontId="2" fillId="0" borderId="23" xfId="3" applyNumberFormat="1" applyFont="1" applyFill="1" applyBorder="1" applyAlignment="1">
      <alignment horizontal="right" vertical="top" wrapText="1" indent="1"/>
    </xf>
    <xf numFmtId="169" fontId="0" fillId="3" borderId="109" xfId="3" applyNumberFormat="1" applyFont="1" applyFill="1" applyBorder="1" applyAlignment="1">
      <alignment horizontal="right" vertical="top" wrapText="1" indent="1"/>
    </xf>
    <xf numFmtId="169" fontId="2" fillId="0" borderId="12" xfId="3" applyNumberFormat="1" applyFont="1" applyBorder="1" applyAlignment="1">
      <alignment horizontal="right" vertical="top" wrapText="1" indent="1"/>
    </xf>
    <xf numFmtId="169" fontId="2" fillId="0" borderId="5" xfId="3" applyNumberFormat="1" applyFont="1" applyBorder="1" applyAlignment="1">
      <alignment horizontal="right" vertical="top" wrapText="1" indent="1"/>
    </xf>
    <xf numFmtId="169" fontId="2" fillId="0" borderId="110" xfId="3" applyNumberFormat="1" applyFont="1" applyBorder="1" applyAlignment="1">
      <alignment horizontal="right" vertical="top" wrapText="1" indent="1"/>
    </xf>
    <xf numFmtId="169" fontId="2" fillId="0" borderId="111" xfId="3" applyNumberFormat="1" applyFont="1" applyBorder="1" applyAlignment="1">
      <alignment horizontal="right" vertical="top" wrapText="1" indent="1"/>
    </xf>
    <xf numFmtId="169" fontId="0" fillId="3" borderId="83" xfId="3" applyNumberFormat="1" applyFont="1" applyFill="1" applyBorder="1" applyAlignment="1">
      <alignment horizontal="right" vertical="top" wrapText="1" indent="1"/>
    </xf>
    <xf numFmtId="169" fontId="0" fillId="3" borderId="21" xfId="3" applyNumberFormat="1" applyFont="1" applyFill="1" applyBorder="1" applyAlignment="1">
      <alignment horizontal="right" vertical="top" wrapText="1" indent="1"/>
    </xf>
    <xf numFmtId="169" fontId="2" fillId="3" borderId="31" xfId="3" applyNumberFormat="1" applyFont="1" applyFill="1" applyBorder="1" applyAlignment="1">
      <alignment horizontal="right" vertical="top" indent="1"/>
    </xf>
    <xf numFmtId="169" fontId="2" fillId="0" borderId="36" xfId="3" applyNumberFormat="1" applyFont="1" applyBorder="1" applyAlignment="1">
      <alignment horizontal="right" vertical="top" wrapText="1"/>
    </xf>
    <xf numFmtId="169" fontId="2" fillId="0" borderId="108" xfId="3" applyNumberFormat="1" applyFont="1" applyBorder="1" applyAlignment="1">
      <alignment horizontal="right" vertical="top" wrapText="1"/>
    </xf>
    <xf numFmtId="169" fontId="2" fillId="0" borderId="37" xfId="3" applyNumberFormat="1" applyFont="1" applyBorder="1" applyAlignment="1">
      <alignment horizontal="right" vertical="top" wrapText="1"/>
    </xf>
    <xf numFmtId="169" fontId="19" fillId="0" borderId="29" xfId="3" applyNumberFormat="1" applyFont="1" applyFill="1" applyBorder="1" applyAlignment="1">
      <alignment horizontal="right" indent="1"/>
    </xf>
    <xf numFmtId="169" fontId="19" fillId="0" borderId="30" xfId="3" applyNumberFormat="1" applyFont="1" applyFill="1" applyBorder="1" applyAlignment="1">
      <alignment horizontal="right" indent="1"/>
    </xf>
    <xf numFmtId="169" fontId="19" fillId="0" borderId="43" xfId="3" applyNumberFormat="1" applyFont="1" applyFill="1" applyBorder="1" applyAlignment="1">
      <alignment horizontal="right" indent="1"/>
    </xf>
    <xf numFmtId="169" fontId="18" fillId="0" borderId="2" xfId="3" applyNumberFormat="1" applyFont="1" applyFill="1" applyBorder="1" applyAlignment="1">
      <alignment horizontal="right" indent="1"/>
    </xf>
    <xf numFmtId="169" fontId="18" fillId="0" borderId="52" xfId="3" applyNumberFormat="1" applyFont="1" applyFill="1" applyBorder="1" applyAlignment="1">
      <alignment horizontal="right" indent="1"/>
    </xf>
    <xf numFmtId="169" fontId="18" fillId="0" borderId="46" xfId="3" applyNumberFormat="1" applyFont="1" applyFill="1" applyBorder="1" applyAlignment="1">
      <alignment horizontal="right" indent="1"/>
    </xf>
    <xf numFmtId="169" fontId="18" fillId="0" borderId="48" xfId="3" applyNumberFormat="1" applyFont="1" applyFill="1" applyBorder="1" applyAlignment="1">
      <alignment horizontal="right" indent="1"/>
    </xf>
    <xf numFmtId="169" fontId="18" fillId="0" borderId="21" xfId="3" applyNumberFormat="1" applyFont="1" applyFill="1" applyBorder="1" applyAlignment="1">
      <alignment horizontal="right" indent="1"/>
    </xf>
    <xf numFmtId="169" fontId="19" fillId="0" borderId="40" xfId="3" applyNumberFormat="1" applyFont="1" applyFill="1" applyBorder="1" applyAlignment="1">
      <alignment horizontal="right" indent="1"/>
    </xf>
    <xf numFmtId="169" fontId="19" fillId="0" borderId="27" xfId="3" applyNumberFormat="1" applyFont="1" applyFill="1" applyBorder="1" applyAlignment="1">
      <alignment horizontal="right" indent="1"/>
    </xf>
    <xf numFmtId="169" fontId="19" fillId="0" borderId="28" xfId="3" applyNumberFormat="1" applyFont="1" applyFill="1" applyBorder="1" applyAlignment="1">
      <alignment horizontal="right" indent="1"/>
    </xf>
    <xf numFmtId="169" fontId="19" fillId="0" borderId="26" xfId="3" applyNumberFormat="1" applyFont="1" applyFill="1" applyBorder="1" applyAlignment="1">
      <alignment horizontal="right" indent="1"/>
    </xf>
    <xf numFmtId="169" fontId="19" fillId="0" borderId="44" xfId="3" applyNumberFormat="1" applyFont="1" applyFill="1" applyBorder="1" applyAlignment="1">
      <alignment horizontal="right" indent="1"/>
    </xf>
    <xf numFmtId="169" fontId="19" fillId="0" borderId="38" xfId="3" applyNumberFormat="1" applyFont="1" applyFill="1" applyBorder="1" applyAlignment="1">
      <alignment horizontal="right" indent="1"/>
    </xf>
    <xf numFmtId="169" fontId="19" fillId="0" borderId="31" xfId="3" applyNumberFormat="1" applyFont="1" applyFill="1" applyBorder="1" applyAlignment="1">
      <alignment horizontal="right" indent="1"/>
    </xf>
    <xf numFmtId="169" fontId="18" fillId="0" borderId="22" xfId="3" applyNumberFormat="1" applyFont="1" applyFill="1" applyBorder="1" applyAlignment="1">
      <alignment horizontal="right" indent="1"/>
    </xf>
    <xf numFmtId="169" fontId="18" fillId="0" borderId="23" xfId="3" applyNumberFormat="1" applyFont="1" applyFill="1" applyBorder="1" applyAlignment="1">
      <alignment horizontal="right" indent="1"/>
    </xf>
    <xf numFmtId="169" fontId="18" fillId="0" borderId="24" xfId="3" applyNumberFormat="1" applyFont="1" applyFill="1" applyBorder="1" applyAlignment="1">
      <alignment horizontal="right" indent="1"/>
    </xf>
    <xf numFmtId="169" fontId="18" fillId="0" borderId="83" xfId="3" applyNumberFormat="1" applyFont="1" applyFill="1" applyBorder="1" applyAlignment="1">
      <alignment horizontal="right" indent="1"/>
    </xf>
    <xf numFmtId="169" fontId="18" fillId="0" borderId="70" xfId="3" applyNumberFormat="1" applyFont="1" applyFill="1" applyBorder="1" applyAlignment="1">
      <alignment horizontal="right" indent="1"/>
    </xf>
    <xf numFmtId="169" fontId="0" fillId="0" borderId="19" xfId="3" applyNumberFormat="1" applyFont="1" applyFill="1" applyBorder="1" applyAlignment="1">
      <alignment horizontal="right" vertical="top" wrapText="1" indent="1"/>
    </xf>
    <xf numFmtId="169" fontId="0" fillId="0" borderId="20" xfId="3" applyNumberFormat="1" applyFont="1" applyFill="1" applyBorder="1" applyAlignment="1">
      <alignment horizontal="right" vertical="top" wrapText="1" indent="1"/>
    </xf>
    <xf numFmtId="169" fontId="0" fillId="0" borderId="23" xfId="3" applyNumberFormat="1" applyFont="1" applyFill="1" applyBorder="1" applyAlignment="1">
      <alignment horizontal="right" vertical="top" wrapText="1" indent="1"/>
    </xf>
    <xf numFmtId="169" fontId="0" fillId="0" borderId="24" xfId="3" applyNumberFormat="1" applyFont="1" applyFill="1" applyBorder="1" applyAlignment="1">
      <alignment horizontal="right" vertical="top" wrapText="1" indent="1"/>
    </xf>
    <xf numFmtId="0" fontId="7" fillId="5" borderId="0" xfId="0" applyFont="1" applyFill="1" applyAlignment="1">
      <alignment horizontal="center" vertical="center"/>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2" fillId="3" borderId="16" xfId="0" applyFont="1" applyFill="1" applyBorder="1" applyAlignment="1">
      <alignment horizontal="left" vertical="top" wrapText="1"/>
    </xf>
    <xf numFmtId="0" fontId="12" fillId="3" borderId="0" xfId="0" applyFont="1" applyFill="1" applyBorder="1" applyAlignment="1">
      <alignment horizontal="right" vertical="top" wrapText="1" indent="1"/>
    </xf>
    <xf numFmtId="0" fontId="12" fillId="3" borderId="0"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21"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3" borderId="17" xfId="0" applyFont="1" applyFill="1" applyBorder="1" applyAlignment="1">
      <alignment horizontal="left" vertical="top"/>
    </xf>
    <xf numFmtId="0" fontId="13" fillId="3" borderId="21" xfId="0" applyFont="1" applyFill="1" applyBorder="1" applyAlignment="1">
      <alignment horizontal="left" vertical="top"/>
    </xf>
    <xf numFmtId="0" fontId="2" fillId="3" borderId="33" xfId="0" applyFont="1" applyFill="1" applyBorder="1" applyAlignment="1">
      <alignment horizontal="center" vertical="top" wrapText="1"/>
    </xf>
    <xf numFmtId="0" fontId="2" fillId="3" borderId="34" xfId="0" applyFont="1" applyFill="1" applyBorder="1" applyAlignment="1">
      <alignment horizontal="center" vertical="top" wrapText="1"/>
    </xf>
    <xf numFmtId="0" fontId="2" fillId="3" borderId="35" xfId="0" applyFont="1" applyFill="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13" fillId="3" borderId="1" xfId="0" applyFont="1" applyFill="1" applyBorder="1" applyAlignment="1">
      <alignment horizontal="left" vertical="top"/>
    </xf>
    <xf numFmtId="0" fontId="13" fillId="3" borderId="32" xfId="0" applyFont="1" applyFill="1" applyBorder="1" applyAlignment="1">
      <alignment horizontal="left" vertical="top"/>
    </xf>
    <xf numFmtId="0" fontId="2" fillId="3" borderId="49" xfId="0" applyFont="1" applyFill="1" applyBorder="1" applyAlignment="1">
      <alignment horizontal="center" vertical="top" wrapText="1"/>
    </xf>
    <xf numFmtId="0" fontId="2" fillId="3" borderId="50" xfId="0" applyFont="1" applyFill="1" applyBorder="1" applyAlignment="1">
      <alignment horizontal="center" vertical="top" wrapText="1"/>
    </xf>
    <xf numFmtId="0" fontId="2" fillId="3" borderId="51" xfId="0" applyFont="1" applyFill="1" applyBorder="1" applyAlignment="1">
      <alignment horizontal="center" vertical="top" wrapText="1"/>
    </xf>
    <xf numFmtId="0" fontId="2" fillId="3" borderId="20" xfId="0" applyFont="1" applyFill="1" applyBorder="1" applyAlignment="1">
      <alignment horizontal="center" vertical="top" wrapText="1"/>
    </xf>
    <xf numFmtId="0" fontId="13" fillId="3" borderId="56" xfId="0" applyFont="1" applyFill="1" applyBorder="1" applyAlignment="1">
      <alignment horizontal="left" vertical="top"/>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2" fillId="3" borderId="55" xfId="0"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60" xfId="0" applyFont="1" applyFill="1" applyBorder="1" applyAlignment="1">
      <alignment horizontal="center" vertical="top" wrapText="1"/>
    </xf>
    <xf numFmtId="0" fontId="13" fillId="3" borderId="17" xfId="0" applyFont="1" applyFill="1" applyBorder="1" applyAlignment="1">
      <alignment horizontal="left" vertical="top" wrapText="1"/>
    </xf>
    <xf numFmtId="0" fontId="13" fillId="3" borderId="56" xfId="0" applyFont="1" applyFill="1" applyBorder="1" applyAlignment="1">
      <alignment horizontal="left" vertical="top" wrapText="1"/>
    </xf>
    <xf numFmtId="0" fontId="13" fillId="3" borderId="18" xfId="0" applyFont="1" applyFill="1" applyBorder="1" applyAlignment="1">
      <alignment horizontal="center" vertical="top" wrapText="1"/>
    </xf>
    <xf numFmtId="0" fontId="13" fillId="3" borderId="1" xfId="0" applyFont="1" applyFill="1" applyBorder="1" applyAlignment="1">
      <alignment horizontal="left" vertical="top" wrapText="1"/>
    </xf>
    <xf numFmtId="0" fontId="13" fillId="3" borderId="32" xfId="0" applyFont="1" applyFill="1" applyBorder="1" applyAlignment="1">
      <alignment horizontal="left" vertical="top" wrapText="1"/>
    </xf>
    <xf numFmtId="0" fontId="2" fillId="0" borderId="17" xfId="0" applyFont="1" applyBorder="1" applyAlignment="1">
      <alignment horizontal="center" vertical="top" wrapText="1"/>
    </xf>
    <xf numFmtId="0" fontId="2" fillId="0" borderId="21" xfId="0" applyFont="1" applyBorder="1" applyAlignment="1">
      <alignment horizontal="center" vertical="top" wrapText="1"/>
    </xf>
    <xf numFmtId="0" fontId="16" fillId="3" borderId="0" xfId="0" applyFont="1" applyFill="1" applyBorder="1" applyAlignment="1">
      <alignment horizontal="left" vertical="top" wrapText="1"/>
    </xf>
    <xf numFmtId="0" fontId="13" fillId="3" borderId="53" xfId="0" applyFont="1" applyFill="1" applyBorder="1" applyAlignment="1">
      <alignment horizontal="left" vertical="top" wrapText="1"/>
    </xf>
    <xf numFmtId="0" fontId="16" fillId="3" borderId="16" xfId="0" applyFont="1" applyFill="1" applyBorder="1" applyAlignment="1">
      <alignment horizontal="left" vertical="top" wrapText="1"/>
    </xf>
    <xf numFmtId="0" fontId="13" fillId="3" borderId="21" xfId="0" applyFont="1" applyFill="1" applyBorder="1" applyAlignment="1">
      <alignment horizontal="left" vertical="top" wrapText="1"/>
    </xf>
    <xf numFmtId="0" fontId="2" fillId="3" borderId="21" xfId="0" applyFont="1" applyFill="1" applyBorder="1" applyAlignment="1">
      <alignment horizontal="center" vertical="top" wrapText="1"/>
    </xf>
    <xf numFmtId="0" fontId="16" fillId="3" borderId="67" xfId="0" applyFont="1" applyFill="1" applyBorder="1" applyAlignment="1">
      <alignment horizontal="left" vertical="top" wrapText="1"/>
    </xf>
    <xf numFmtId="0" fontId="13" fillId="3" borderId="49" xfId="0" applyFont="1" applyFill="1" applyBorder="1" applyAlignment="1">
      <alignment horizontal="left" vertical="top" wrapText="1"/>
    </xf>
    <xf numFmtId="0" fontId="13" fillId="3" borderId="66" xfId="0" applyFont="1" applyFill="1" applyBorder="1" applyAlignment="1">
      <alignment horizontal="left" vertical="top"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80" xfId="0" applyFont="1" applyFill="1" applyBorder="1" applyAlignment="1">
      <alignment horizontal="left" vertical="top" wrapText="1"/>
    </xf>
    <xf numFmtId="0" fontId="13" fillId="3" borderId="81" xfId="0" applyFont="1" applyFill="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6" xfId="0" applyFont="1" applyBorder="1" applyAlignment="1">
      <alignment horizontal="left" vertical="top" wrapText="1"/>
    </xf>
    <xf numFmtId="0" fontId="2" fillId="0" borderId="67" xfId="0" applyFont="1" applyBorder="1" applyAlignment="1">
      <alignment horizontal="left" vertical="top" wrapText="1"/>
    </xf>
    <xf numFmtId="0" fontId="13" fillId="3" borderId="68" xfId="0" applyFont="1" applyFill="1" applyBorder="1" applyAlignment="1">
      <alignment horizontal="left" vertical="top" wrapText="1"/>
    </xf>
    <xf numFmtId="0" fontId="2" fillId="3" borderId="69" xfId="0" applyFont="1" applyFill="1" applyBorder="1" applyAlignment="1">
      <alignment horizontal="center" vertical="top" wrapText="1"/>
    </xf>
    <xf numFmtId="0" fontId="2" fillId="3" borderId="80" xfId="0" applyFont="1" applyFill="1" applyBorder="1" applyAlignment="1">
      <alignment horizontal="center" vertical="top" wrapText="1"/>
    </xf>
    <xf numFmtId="0" fontId="2" fillId="3" borderId="84" xfId="0" applyFont="1" applyFill="1" applyBorder="1" applyAlignment="1">
      <alignment horizontal="center" vertical="top" wrapText="1"/>
    </xf>
    <xf numFmtId="0" fontId="2" fillId="3" borderId="81" xfId="0" applyFont="1" applyFill="1" applyBorder="1" applyAlignment="1">
      <alignment horizontal="center" vertical="top" wrapText="1"/>
    </xf>
    <xf numFmtId="0" fontId="16" fillId="3" borderId="54"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32" xfId="0" applyFont="1" applyFill="1" applyBorder="1" applyAlignment="1">
      <alignment horizontal="center" vertical="top" wrapText="1"/>
    </xf>
    <xf numFmtId="0" fontId="0" fillId="0" borderId="0" xfId="0" applyFont="1" applyAlignment="1">
      <alignment horizontal="left" vertical="top" wrapText="1"/>
    </xf>
    <xf numFmtId="0" fontId="13" fillId="0" borderId="17" xfId="0" applyFont="1" applyBorder="1" applyAlignment="1">
      <alignment horizontal="left" vertical="top" wrapText="1"/>
    </xf>
    <xf numFmtId="0" fontId="13" fillId="0" borderId="74" xfId="0" applyFont="1" applyBorder="1" applyAlignment="1">
      <alignment horizontal="left" vertical="top" wrapText="1"/>
    </xf>
    <xf numFmtId="0" fontId="13" fillId="0" borderId="21" xfId="0" applyFont="1" applyBorder="1" applyAlignment="1">
      <alignment horizontal="left" vertical="top" wrapText="1"/>
    </xf>
    <xf numFmtId="164" fontId="13" fillId="0" borderId="18" xfId="0" quotePrefix="1" applyNumberFormat="1" applyFont="1" applyBorder="1" applyAlignment="1">
      <alignment horizontal="center" vertical="top"/>
    </xf>
    <xf numFmtId="0" fontId="13" fillId="0" borderId="19" xfId="0" applyNumberFormat="1" applyFont="1" applyBorder="1" applyAlignment="1">
      <alignment horizontal="center" vertical="top"/>
    </xf>
    <xf numFmtId="0" fontId="13" fillId="0" borderId="88" xfId="0" applyNumberFormat="1" applyFont="1" applyBorder="1" applyAlignment="1">
      <alignment horizontal="center" vertical="top"/>
    </xf>
    <xf numFmtId="0" fontId="13" fillId="0" borderId="38" xfId="0" applyNumberFormat="1" applyFont="1" applyBorder="1" applyAlignment="1">
      <alignment horizontal="center" vertical="top"/>
    </xf>
    <xf numFmtId="0" fontId="13" fillId="0" borderId="30" xfId="0" applyNumberFormat="1" applyFont="1" applyBorder="1" applyAlignment="1">
      <alignment horizontal="center" vertical="top"/>
    </xf>
    <xf numFmtId="0" fontId="13" fillId="0" borderId="43" xfId="0" applyNumberFormat="1" applyFont="1" applyBorder="1" applyAlignment="1">
      <alignment horizontal="center" vertical="top"/>
    </xf>
    <xf numFmtId="0" fontId="13" fillId="0" borderId="53" xfId="0" applyFont="1" applyBorder="1" applyAlignment="1">
      <alignment horizontal="center" vertical="top" wrapText="1"/>
    </xf>
    <xf numFmtId="0" fontId="13" fillId="0" borderId="55" xfId="0" applyFont="1" applyBorder="1" applyAlignment="1">
      <alignment horizontal="center" vertical="top" wrapText="1"/>
    </xf>
    <xf numFmtId="0" fontId="13" fillId="0" borderId="87" xfId="0" applyFont="1" applyBorder="1" applyAlignment="1">
      <alignment horizontal="center" vertical="top" wrapText="1"/>
    </xf>
    <xf numFmtId="0" fontId="13" fillId="0" borderId="89" xfId="0" applyFont="1" applyBorder="1" applyAlignment="1">
      <alignment horizontal="center" vertical="top" wrapText="1"/>
    </xf>
    <xf numFmtId="0" fontId="13" fillId="3" borderId="74" xfId="0" applyFont="1" applyFill="1" applyBorder="1" applyAlignment="1">
      <alignment horizontal="left" vertical="top" wrapText="1"/>
    </xf>
    <xf numFmtId="0" fontId="13" fillId="3" borderId="87" xfId="0" applyFont="1" applyFill="1" applyBorder="1" applyAlignment="1">
      <alignment horizontal="left" vertical="top" wrapText="1"/>
    </xf>
    <xf numFmtId="0" fontId="12" fillId="3" borderId="16" xfId="0" applyFont="1" applyFill="1" applyBorder="1" applyAlignment="1">
      <alignment horizontal="right" vertical="top" wrapText="1" indent="1"/>
    </xf>
    <xf numFmtId="0" fontId="16" fillId="3" borderId="16" xfId="0" applyFont="1" applyFill="1" applyBorder="1" applyAlignment="1">
      <alignment vertical="top" wrapText="1"/>
    </xf>
    <xf numFmtId="0" fontId="12" fillId="3" borderId="0" xfId="0" applyFont="1" applyFill="1" applyBorder="1" applyAlignment="1">
      <alignment vertical="top" wrapText="1"/>
    </xf>
    <xf numFmtId="0" fontId="16" fillId="3" borderId="0" xfId="0" applyFont="1" applyFill="1" applyBorder="1" applyAlignment="1">
      <alignment vertical="top" wrapText="1"/>
    </xf>
    <xf numFmtId="0" fontId="13" fillId="0" borderId="92" xfId="0" applyFont="1" applyBorder="1" applyAlignment="1">
      <alignment horizontal="left" vertical="top" wrapText="1"/>
    </xf>
    <xf numFmtId="0" fontId="13" fillId="0" borderId="95" xfId="0" applyFont="1" applyBorder="1" applyAlignment="1">
      <alignment horizontal="left" vertical="top" wrapText="1"/>
    </xf>
    <xf numFmtId="0" fontId="2" fillId="0" borderId="93" xfId="0" applyFont="1" applyBorder="1" applyAlignment="1">
      <alignment horizontal="center" vertical="top" wrapText="1"/>
    </xf>
    <xf numFmtId="0" fontId="2" fillId="0" borderId="94" xfId="0" applyFont="1" applyBorder="1" applyAlignment="1">
      <alignment horizontal="center" vertical="top" wrapText="1"/>
    </xf>
    <xf numFmtId="0" fontId="2" fillId="0" borderId="96" xfId="0" applyFont="1" applyBorder="1" applyAlignment="1">
      <alignment horizontal="center" vertical="top" wrapText="1"/>
    </xf>
    <xf numFmtId="0" fontId="13" fillId="0" borderId="8" xfId="0" applyFont="1" applyBorder="1" applyAlignment="1">
      <alignment horizontal="left" vertical="top" wrapText="1"/>
    </xf>
    <xf numFmtId="0" fontId="13" fillId="0" borderId="100" xfId="0" applyFont="1" applyBorder="1" applyAlignment="1">
      <alignment horizontal="left" vertical="top" wrapText="1"/>
    </xf>
    <xf numFmtId="0" fontId="2" fillId="0" borderId="53" xfId="0" applyFont="1" applyBorder="1" applyAlignment="1">
      <alignment horizontal="center" vertical="top" wrapText="1"/>
    </xf>
    <xf numFmtId="0" fontId="2" fillId="0" borderId="54" xfId="0" applyFont="1" applyBorder="1" applyAlignment="1">
      <alignment horizontal="center" vertical="top" wrapText="1"/>
    </xf>
    <xf numFmtId="0" fontId="2" fillId="0" borderId="55" xfId="0" applyFont="1" applyBorder="1" applyAlignment="1">
      <alignment horizontal="center" vertical="top" wrapText="1"/>
    </xf>
    <xf numFmtId="0" fontId="2" fillId="0" borderId="101" xfId="0" applyFont="1" applyFill="1" applyBorder="1" applyAlignment="1">
      <alignment horizontal="center" vertical="top" wrapText="1"/>
    </xf>
    <xf numFmtId="0" fontId="2" fillId="0" borderId="58" xfId="0" applyFont="1" applyFill="1" applyBorder="1" applyAlignment="1">
      <alignment horizontal="center" vertical="top" wrapText="1"/>
    </xf>
    <xf numFmtId="0" fontId="2" fillId="0" borderId="102" xfId="0" applyFont="1" applyFill="1" applyBorder="1" applyAlignment="1">
      <alignment horizontal="center" vertical="top"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68" xfId="0" applyFont="1" applyFill="1" applyBorder="1" applyAlignment="1">
      <alignment horizontal="center" vertical="top" wrapText="1"/>
    </xf>
    <xf numFmtId="0" fontId="2" fillId="3" borderId="49"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04"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3" borderId="105" xfId="0" applyFont="1" applyFill="1" applyBorder="1" applyAlignment="1">
      <alignment horizontal="center" vertical="top" wrapText="1"/>
    </xf>
    <xf numFmtId="0" fontId="16" fillId="0" borderId="0" xfId="0" applyFont="1" applyBorder="1" applyAlignment="1">
      <alignment horizontal="left" vertical="top" wrapText="1"/>
    </xf>
    <xf numFmtId="0" fontId="2" fillId="3" borderId="89" xfId="0" applyFont="1" applyFill="1" applyBorder="1" applyAlignment="1">
      <alignment horizontal="center" vertical="top" wrapText="1"/>
    </xf>
    <xf numFmtId="0" fontId="13" fillId="0" borderId="112" xfId="0" applyFont="1" applyBorder="1" applyAlignment="1">
      <alignment horizontal="left" vertical="top" wrapText="1"/>
    </xf>
    <xf numFmtId="0" fontId="13" fillId="0" borderId="96" xfId="0" applyFont="1" applyBorder="1" applyAlignment="1">
      <alignment horizontal="left" vertical="top" wrapText="1"/>
    </xf>
    <xf numFmtId="0" fontId="2" fillId="0" borderId="113" xfId="0" applyFont="1" applyBorder="1" applyAlignment="1">
      <alignment horizontal="center" vertical="top" wrapText="1"/>
    </xf>
    <xf numFmtId="0" fontId="2" fillId="0" borderId="34" xfId="0" applyFont="1" applyBorder="1" applyAlignment="1">
      <alignment horizontal="center" vertical="top" wrapText="1"/>
    </xf>
    <xf numFmtId="0" fontId="2" fillId="0" borderId="114" xfId="0" applyFont="1" applyBorder="1" applyAlignment="1">
      <alignment horizontal="center" vertical="top" wrapText="1"/>
    </xf>
    <xf numFmtId="0" fontId="2" fillId="0" borderId="60" xfId="0" applyFont="1" applyBorder="1" applyAlignment="1">
      <alignment horizontal="center" vertical="top" wrapText="1"/>
    </xf>
    <xf numFmtId="0" fontId="16" fillId="3" borderId="0" xfId="0" applyFont="1" applyFill="1" applyBorder="1" applyAlignment="1">
      <alignment horizontal="left"/>
    </xf>
    <xf numFmtId="0" fontId="0" fillId="0" borderId="0" xfId="0" applyAlignment="1">
      <alignment horizontal="left" vertical="top" wrapText="1"/>
    </xf>
    <xf numFmtId="0" fontId="2" fillId="0" borderId="33" xfId="0" applyFont="1" applyBorder="1" applyAlignment="1">
      <alignment horizontal="center" vertical="top" wrapText="1"/>
    </xf>
    <xf numFmtId="0" fontId="2" fillId="0" borderId="35" xfId="0" applyFont="1" applyBorder="1" applyAlignment="1">
      <alignment horizontal="center" vertical="top" wrapText="1"/>
    </xf>
    <xf numFmtId="0" fontId="17" fillId="3" borderId="32" xfId="0" applyFont="1" applyFill="1" applyBorder="1" applyAlignment="1">
      <alignment horizontal="left" vertical="top" wrapText="1"/>
    </xf>
    <xf numFmtId="0" fontId="18" fillId="0" borderId="17"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53"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1" xfId="0" applyFont="1" applyFill="1" applyBorder="1" applyAlignment="1">
      <alignment horizontal="center" vertical="center"/>
    </xf>
    <xf numFmtId="0" fontId="13" fillId="0" borderId="56" xfId="0" applyFont="1" applyBorder="1" applyAlignment="1">
      <alignment horizontal="left" vertical="top" wrapText="1"/>
    </xf>
    <xf numFmtId="0" fontId="21" fillId="0" borderId="49" xfId="0" applyFont="1" applyFill="1" applyBorder="1" applyAlignment="1">
      <alignment horizontal="left" vertical="center"/>
    </xf>
    <xf numFmtId="0" fontId="21" fillId="0" borderId="66" xfId="0" applyFont="1" applyFill="1" applyBorder="1" applyAlignment="1">
      <alignment horizontal="left" vertical="center"/>
    </xf>
    <xf numFmtId="0" fontId="18" fillId="0" borderId="18"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109" xfId="0" applyFont="1" applyFill="1" applyBorder="1" applyAlignment="1">
      <alignment horizontal="center"/>
    </xf>
    <xf numFmtId="0" fontId="18" fillId="0" borderId="88" xfId="0" applyFont="1" applyFill="1" applyBorder="1" applyAlignment="1">
      <alignment horizontal="center"/>
    </xf>
    <xf numFmtId="0" fontId="16" fillId="0" borderId="7" xfId="0" applyFont="1" applyBorder="1" applyAlignment="1">
      <alignment vertical="top"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2" fillId="0" borderId="49" xfId="0" applyFont="1" applyFill="1" applyBorder="1" applyAlignment="1">
      <alignment horizontal="center" vertical="top" wrapText="1"/>
    </xf>
    <xf numFmtId="0" fontId="2" fillId="0" borderId="50" xfId="0" applyFont="1" applyFill="1" applyBorder="1" applyAlignment="1">
      <alignment horizontal="center" vertical="top" wrapText="1"/>
    </xf>
    <xf numFmtId="0" fontId="2" fillId="0" borderId="51" xfId="0" applyFont="1" applyFill="1" applyBorder="1" applyAlignment="1">
      <alignment horizontal="center" vertical="top" wrapText="1"/>
    </xf>
    <xf numFmtId="0" fontId="8" fillId="0" borderId="0" xfId="0" applyFont="1" applyAlignment="1">
      <alignment horizontal="left" wrapText="1"/>
    </xf>
  </cellXfs>
  <cellStyles count="4">
    <cellStyle name="Comma" xfId="3" builtinId="3"/>
    <cellStyle name="Hyperlink" xfId="2" builtinId="8"/>
    <cellStyle name="Normal" xfId="0" builtinId="0"/>
    <cellStyle name="Normal 2" xfId="1"/>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110"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onnections" Target="connections.xml"/><Relationship Id="rId105" Type="http://schemas.openxmlformats.org/officeDocument/2006/relationships/customXml" Target="../customXml/item1.xml"/><Relationship Id="rId113"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microsoft.com/office/2007/relationships/customDataProps" Target="customData/itemProps1.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14"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pscdfs\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pscdfs\Group\iFox\Stats\SASProgs\Statistical%20Bulletin\December\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1"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6.v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39.v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0.v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2.v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5.v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6.v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7.v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8.v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49.v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0.v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1.v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2.v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3.v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4.v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5.v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6.v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7.v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8.v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59.vml"/></Relationships>
</file>

<file path=xl/worksheets/_rels/sheet61.xml.rels><?xml version="1.0" encoding="UTF-8" standalone="yes"?>
<Relationships xmlns="http://schemas.openxmlformats.org/package/2006/relationships"><Relationship Id="rId1" Type="http://schemas.openxmlformats.org/officeDocument/2006/relationships/vmlDrawing" Target="../drawings/vmlDrawing60.vml"/></Relationships>
</file>

<file path=xl/worksheets/_rels/sheet62.xml.rels><?xml version="1.0" encoding="UTF-8" standalone="yes"?>
<Relationships xmlns="http://schemas.openxmlformats.org/package/2006/relationships"><Relationship Id="rId1" Type="http://schemas.openxmlformats.org/officeDocument/2006/relationships/vmlDrawing" Target="../drawings/vmlDrawing61.vml"/></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2.vml"/></Relationships>
</file>

<file path=xl/worksheets/_rels/sheet64.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5.xml.rels><?xml version="1.0" encoding="UTF-8" standalone="yes"?>
<Relationships xmlns="http://schemas.openxmlformats.org/package/2006/relationships"><Relationship Id="rId1" Type="http://schemas.openxmlformats.org/officeDocument/2006/relationships/vmlDrawing" Target="../drawings/vmlDrawing64.vml"/></Relationships>
</file>

<file path=xl/worksheets/_rels/sheet66.xml.rels><?xml version="1.0" encoding="UTF-8" standalone="yes"?>
<Relationships xmlns="http://schemas.openxmlformats.org/package/2006/relationships"><Relationship Id="rId1" Type="http://schemas.openxmlformats.org/officeDocument/2006/relationships/vmlDrawing" Target="../drawings/vmlDrawing65.vml"/></Relationships>
</file>

<file path=xl/worksheets/_rels/sheet67.xml.rels><?xml version="1.0" encoding="UTF-8" standalone="yes"?>
<Relationships xmlns="http://schemas.openxmlformats.org/package/2006/relationships"><Relationship Id="rId1" Type="http://schemas.openxmlformats.org/officeDocument/2006/relationships/vmlDrawing" Target="../drawings/vmlDrawing66.vml"/></Relationships>
</file>

<file path=xl/worksheets/_rels/sheet68.xml.rels><?xml version="1.0" encoding="UTF-8" standalone="yes"?>
<Relationships xmlns="http://schemas.openxmlformats.org/package/2006/relationships"><Relationship Id="rId1" Type="http://schemas.openxmlformats.org/officeDocument/2006/relationships/vmlDrawing" Target="../drawings/vmlDrawing67.vml"/></Relationships>
</file>

<file path=xl/worksheets/_rels/sheet69.xml.rels><?xml version="1.0" encoding="UTF-8" standalone="yes"?>
<Relationships xmlns="http://schemas.openxmlformats.org/package/2006/relationships"><Relationship Id="rId1" Type="http://schemas.openxmlformats.org/officeDocument/2006/relationships/vmlDrawing" Target="../drawings/vmlDrawing68.vml"/></Relationships>
</file>

<file path=xl/worksheets/_rels/sheet70.xml.rels><?xml version="1.0" encoding="UTF-8" standalone="yes"?>
<Relationships xmlns="http://schemas.openxmlformats.org/package/2006/relationships"><Relationship Id="rId1" Type="http://schemas.openxmlformats.org/officeDocument/2006/relationships/vmlDrawing" Target="../drawings/vmlDrawing69.vml"/></Relationships>
</file>

<file path=xl/worksheets/_rels/sheet71.xml.rels><?xml version="1.0" encoding="UTF-8" standalone="yes"?>
<Relationships xmlns="http://schemas.openxmlformats.org/package/2006/relationships"><Relationship Id="rId1" Type="http://schemas.openxmlformats.org/officeDocument/2006/relationships/vmlDrawing" Target="../drawings/vmlDrawing70.vml"/></Relationships>
</file>

<file path=xl/worksheets/_rels/sheet72.xml.rels><?xml version="1.0" encoding="UTF-8" standalone="yes"?>
<Relationships xmlns="http://schemas.openxmlformats.org/package/2006/relationships"><Relationship Id="rId1" Type="http://schemas.openxmlformats.org/officeDocument/2006/relationships/vmlDrawing" Target="../drawings/vmlDrawing71.v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10.bin"/></Relationships>
</file>

<file path=xl/worksheets/_rels/sheet74.xml.rels><?xml version="1.0" encoding="UTF-8" standalone="yes"?>
<Relationships xmlns="http://schemas.openxmlformats.org/package/2006/relationships"><Relationship Id="rId1" Type="http://schemas.openxmlformats.org/officeDocument/2006/relationships/vmlDrawing" Target="../drawings/vmlDrawing73.vml"/></Relationships>
</file>

<file path=xl/worksheets/_rels/sheet75.xml.rels><?xml version="1.0" encoding="UTF-8" standalone="yes"?>
<Relationships xmlns="http://schemas.openxmlformats.org/package/2006/relationships"><Relationship Id="rId1" Type="http://schemas.openxmlformats.org/officeDocument/2006/relationships/vmlDrawing" Target="../drawings/vmlDrawing74.vml"/></Relationships>
</file>

<file path=xl/worksheets/_rels/sheet76.xml.rels><?xml version="1.0" encoding="UTF-8" standalone="yes"?>
<Relationships xmlns="http://schemas.openxmlformats.org/package/2006/relationships"><Relationship Id="rId1" Type="http://schemas.openxmlformats.org/officeDocument/2006/relationships/vmlDrawing" Target="../drawings/vmlDrawing75.vml"/></Relationships>
</file>

<file path=xl/worksheets/_rels/sheet77.xml.rels><?xml version="1.0" encoding="UTF-8" standalone="yes"?>
<Relationships xmlns="http://schemas.openxmlformats.org/package/2006/relationships"><Relationship Id="rId1" Type="http://schemas.openxmlformats.org/officeDocument/2006/relationships/vmlDrawing" Target="../drawings/vmlDrawing76.v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11.bin"/></Relationships>
</file>

<file path=xl/worksheets/_rels/sheet79.xml.rels><?xml version="1.0" encoding="UTF-8" standalone="yes"?>
<Relationships xmlns="http://schemas.openxmlformats.org/package/2006/relationships"><Relationship Id="rId1" Type="http://schemas.openxmlformats.org/officeDocument/2006/relationships/vmlDrawing" Target="../drawings/vmlDrawing78.vml"/></Relationships>
</file>

<file path=xl/worksheets/_rels/sheet80.xml.rels><?xml version="1.0" encoding="UTF-8" standalone="yes"?>
<Relationships xmlns="http://schemas.openxmlformats.org/package/2006/relationships"><Relationship Id="rId1" Type="http://schemas.openxmlformats.org/officeDocument/2006/relationships/vmlDrawing" Target="../drawings/vmlDrawing79.vml"/></Relationships>
</file>

<file path=xl/worksheets/_rels/sheet81.xml.rels><?xml version="1.0" encoding="UTF-8" standalone="yes"?>
<Relationships xmlns="http://schemas.openxmlformats.org/package/2006/relationships"><Relationship Id="rId1" Type="http://schemas.openxmlformats.org/officeDocument/2006/relationships/vmlDrawing" Target="../drawings/vmlDrawing80.vml"/></Relationships>
</file>

<file path=xl/worksheets/_rels/sheet82.xml.rels><?xml version="1.0" encoding="UTF-8" standalone="yes"?>
<Relationships xmlns="http://schemas.openxmlformats.org/package/2006/relationships"><Relationship Id="rId1" Type="http://schemas.openxmlformats.org/officeDocument/2006/relationships/vmlDrawing" Target="../drawings/vmlDrawing81.vml"/></Relationships>
</file>

<file path=xl/worksheets/_rels/sheet83.xml.rels><?xml version="1.0" encoding="UTF-8" standalone="yes"?>
<Relationships xmlns="http://schemas.openxmlformats.org/package/2006/relationships"><Relationship Id="rId1" Type="http://schemas.openxmlformats.org/officeDocument/2006/relationships/vmlDrawing" Target="../drawings/vmlDrawing82.vml"/></Relationships>
</file>

<file path=xl/worksheets/_rels/sheet84.xml.rels><?xml version="1.0" encoding="UTF-8" standalone="yes"?>
<Relationships xmlns="http://schemas.openxmlformats.org/package/2006/relationships"><Relationship Id="rId1" Type="http://schemas.openxmlformats.org/officeDocument/2006/relationships/vmlDrawing" Target="../drawings/vmlDrawing83.vml"/></Relationships>
</file>

<file path=xl/worksheets/_rels/sheet85.xml.rels><?xml version="1.0" encoding="UTF-8" standalone="yes"?>
<Relationships xmlns="http://schemas.openxmlformats.org/package/2006/relationships"><Relationship Id="rId1" Type="http://schemas.openxmlformats.org/officeDocument/2006/relationships/vmlDrawing" Target="../drawings/vmlDrawing84.vml"/></Relationships>
</file>

<file path=xl/worksheets/_rels/sheet86.xml.rels><?xml version="1.0" encoding="UTF-8" standalone="yes"?>
<Relationships xmlns="http://schemas.openxmlformats.org/package/2006/relationships"><Relationship Id="rId1" Type="http://schemas.openxmlformats.org/officeDocument/2006/relationships/vmlDrawing" Target="../drawings/vmlDrawing85.vml"/></Relationships>
</file>

<file path=xl/worksheets/_rels/sheet87.xml.rels><?xml version="1.0" encoding="UTF-8" standalone="yes"?>
<Relationships xmlns="http://schemas.openxmlformats.org/package/2006/relationships"><Relationship Id="rId1" Type="http://schemas.openxmlformats.org/officeDocument/2006/relationships/vmlDrawing" Target="../drawings/vmlDrawing86.vml"/></Relationships>
</file>

<file path=xl/worksheets/_rels/sheet88.xml.rels><?xml version="1.0" encoding="UTF-8" standalone="yes"?>
<Relationships xmlns="http://schemas.openxmlformats.org/package/2006/relationships"><Relationship Id="rId1" Type="http://schemas.openxmlformats.org/officeDocument/2006/relationships/vmlDrawing" Target="../drawings/vmlDrawing87.vml"/></Relationships>
</file>

<file path=xl/worksheets/_rels/sheet89.xml.rels><?xml version="1.0" encoding="UTF-8" standalone="yes"?>
<Relationships xmlns="http://schemas.openxmlformats.org/package/2006/relationships"><Relationship Id="rId1" Type="http://schemas.openxmlformats.org/officeDocument/2006/relationships/vmlDrawing" Target="../drawings/vmlDrawing88.vml"/></Relationships>
</file>

<file path=xl/worksheets/_rels/sheet90.xml.rels><?xml version="1.0" encoding="UTF-8" standalone="yes"?>
<Relationships xmlns="http://schemas.openxmlformats.org/package/2006/relationships"><Relationship Id="rId1" Type="http://schemas.openxmlformats.org/officeDocument/2006/relationships/vmlDrawing" Target="../drawings/vmlDrawing89.vml"/></Relationships>
</file>

<file path=xl/worksheets/_rels/sheet91.xml.rels><?xml version="1.0" encoding="UTF-8" standalone="yes"?>
<Relationships xmlns="http://schemas.openxmlformats.org/package/2006/relationships"><Relationship Id="rId1" Type="http://schemas.openxmlformats.org/officeDocument/2006/relationships/vmlDrawing" Target="../drawings/vmlDrawing90.vml"/></Relationships>
</file>

<file path=xl/worksheets/_rels/sheet92.xml.rels><?xml version="1.0" encoding="UTF-8" standalone="yes"?>
<Relationships xmlns="http://schemas.openxmlformats.org/package/2006/relationships"><Relationship Id="rId1" Type="http://schemas.openxmlformats.org/officeDocument/2006/relationships/vmlDrawing" Target="../drawings/vmlDrawing91.vml"/></Relationships>
</file>

<file path=xl/worksheets/_rels/sheet93.xml.rels><?xml version="1.0" encoding="UTF-8" standalone="yes"?>
<Relationships xmlns="http://schemas.openxmlformats.org/package/2006/relationships"><Relationship Id="rId1" Type="http://schemas.openxmlformats.org/officeDocument/2006/relationships/vmlDrawing" Target="../drawings/vmlDrawing92.v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12.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13.bin"/></Relationships>
</file>

<file path=xl/worksheets/_rels/sheet96.xml.rels><?xml version="1.0" encoding="UTF-8" standalone="yes"?>
<Relationships xmlns="http://schemas.openxmlformats.org/package/2006/relationships"><Relationship Id="rId1" Type="http://schemas.openxmlformats.org/officeDocument/2006/relationships/vmlDrawing" Target="../drawings/vmlDrawing9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97"/>
  <sheetViews>
    <sheetView tabSelected="1" topLeftCell="A2" zoomScale="85" zoomScaleNormal="85" workbookViewId="0">
      <selection activeCell="C2" sqref="C2"/>
    </sheetView>
  </sheetViews>
  <sheetFormatPr defaultColWidth="9.140625" defaultRowHeight="15" x14ac:dyDescent="0.25"/>
  <cols>
    <col min="1" max="2" width="9.140625" style="4"/>
    <col min="3" max="3" width="113.5703125" style="4" customWidth="1"/>
    <col min="4" max="7" width="0" style="4" hidden="1" customWidth="1"/>
    <col min="8" max="8" width="5.42578125" style="5" customWidth="1"/>
    <col min="9" max="10" width="9.140625" style="5"/>
    <col min="11" max="11" width="38.140625" style="5" customWidth="1"/>
    <col min="12" max="12" width="9.140625" style="6"/>
    <col min="13" max="16" width="9.28515625" style="6" customWidth="1"/>
    <col min="17" max="17" width="10.7109375" style="6" customWidth="1"/>
    <col min="18" max="43" width="9.28515625" style="6" customWidth="1"/>
    <col min="44" max="44" width="9.140625" style="7" customWidth="1"/>
    <col min="45" max="47" width="9.140625" style="7"/>
    <col min="48" max="217" width="9.140625" style="30"/>
    <col min="218" max="277" width="9.140625" style="7"/>
    <col min="278" max="16384" width="9.140625" style="4"/>
  </cols>
  <sheetData>
    <row r="1" spans="2:43" ht="28.5" customHeight="1" thickBot="1" x14ac:dyDescent="0.3">
      <c r="J1" s="4"/>
      <c r="Q1" s="6" t="s">
        <v>17</v>
      </c>
      <c r="R1" s="6" t="s">
        <v>18</v>
      </c>
      <c r="S1" s="6" t="s">
        <v>19</v>
      </c>
      <c r="T1" s="6" t="s">
        <v>20</v>
      </c>
      <c r="U1" s="6" t="s">
        <v>21</v>
      </c>
      <c r="V1" s="6" t="s">
        <v>22</v>
      </c>
    </row>
    <row r="2" spans="2:43" ht="31.5" x14ac:dyDescent="0.5">
      <c r="B2" s="8"/>
      <c r="C2" s="9" t="s">
        <v>23</v>
      </c>
      <c r="X2" s="6" t="s">
        <v>24</v>
      </c>
      <c r="Y2" s="6" t="s">
        <v>25</v>
      </c>
      <c r="Z2" s="6" t="s">
        <v>26</v>
      </c>
      <c r="AA2" s="6" t="s">
        <v>27</v>
      </c>
      <c r="AB2" s="6" t="s">
        <v>28</v>
      </c>
      <c r="AC2" s="6" t="s">
        <v>29</v>
      </c>
      <c r="AD2" s="6" t="s">
        <v>30</v>
      </c>
      <c r="AE2" s="6" t="s">
        <v>31</v>
      </c>
      <c r="AF2" s="6" t="s">
        <v>32</v>
      </c>
      <c r="AG2" s="6" t="s">
        <v>33</v>
      </c>
      <c r="AH2" s="6" t="s">
        <v>34</v>
      </c>
      <c r="AI2" s="6" t="s">
        <v>35</v>
      </c>
      <c r="AJ2" s="6" t="s">
        <v>36</v>
      </c>
      <c r="AL2" s="6" t="s">
        <v>37</v>
      </c>
      <c r="AM2" s="6" t="s">
        <v>38</v>
      </c>
      <c r="AN2" s="6" t="s">
        <v>39</v>
      </c>
      <c r="AO2" s="6" t="s">
        <v>40</v>
      </c>
      <c r="AQ2" s="6" t="s">
        <v>41</v>
      </c>
    </row>
    <row r="3" spans="2:43" x14ac:dyDescent="0.25">
      <c r="B3" s="10">
        <v>1</v>
      </c>
      <c r="C3" s="11" t="s">
        <v>92</v>
      </c>
      <c r="H3" s="370" t="s">
        <v>42</v>
      </c>
      <c r="I3" s="370"/>
      <c r="J3" s="370"/>
      <c r="K3" s="370"/>
      <c r="L3" s="370"/>
      <c r="Q3" s="6" t="s">
        <v>43</v>
      </c>
      <c r="R3" s="6" t="s">
        <v>44</v>
      </c>
      <c r="T3" s="6" t="s">
        <v>45</v>
      </c>
      <c r="U3" s="6" t="s">
        <v>46</v>
      </c>
      <c r="V3" s="6" t="s">
        <v>47</v>
      </c>
      <c r="W3" s="6">
        <v>1</v>
      </c>
      <c r="X3" s="6">
        <f>IF(OR(ISERROR(FIND($K$6,$C3)),$K$6=""),0,1)</f>
        <v>0</v>
      </c>
      <c r="Y3" s="6">
        <f>IF(OR(ISERROR(SEARCH($K$8,$C3)),$K$8=""),0,1)</f>
        <v>0</v>
      </c>
      <c r="Z3" s="6">
        <f>IF(OR(ISERROR(SEARCH($K$10,$C3)),$K$10=""),0,1)</f>
        <v>0</v>
      </c>
      <c r="AA3" s="6">
        <f>IF(OR(ISERROR(SEARCH($K$12,$C3)),$K$12=""),0,1)</f>
        <v>0</v>
      </c>
      <c r="AB3" s="6">
        <f>IF(OR($M$8=0,Y3&gt;0,ISERROR(SEARCH($M$8,$C3))),0,1)</f>
        <v>0</v>
      </c>
      <c r="AC3" s="6">
        <f>IF(OR($M$10=0,Z3&gt;0,ISERROR(SEARCH($M$10,$C3))),0,1)</f>
        <v>0</v>
      </c>
      <c r="AD3" s="6">
        <f>IF(OR($M$12=0,AA3&gt;0,ISERROR(SEARCH($M$12,$C3))),0,1)</f>
        <v>0</v>
      </c>
      <c r="AE3" s="6">
        <f>IF(OR($N$8=0,Y3&gt;0,AB3&gt;0,ISERROR(SEARCH($N$8,$C3))),0,0.5)</f>
        <v>0</v>
      </c>
      <c r="AF3" s="6">
        <f>IF(OR($N$10=0,Z3&gt;0,AC3&gt;0,ISERROR(SEARCH($N$10,$C3))),0,0.5)</f>
        <v>0</v>
      </c>
      <c r="AG3" s="6">
        <f>IF(OR($N$12=0,AA3&gt;0,AD3&gt;0,ISERROR(SEARCH($N$12,$C3))),0,0.5)</f>
        <v>0</v>
      </c>
      <c r="AH3" s="6">
        <f>IF(OR($N$8=0,Y3&gt;0,AB3&gt;0,AE3&gt;0,ISERROR(SEARCH($N$8,$C3))),0,0.5)</f>
        <v>0</v>
      </c>
      <c r="AI3" s="6">
        <f>IF(OR($N$10=0,Z3&gt;0,AC3&gt;0,AF3&gt;0,ISERROR(SEARCH($N$10,$C3))),0,0.5)</f>
        <v>0</v>
      </c>
      <c r="AJ3" s="6">
        <f>IF(OR($N$12=0,AA3&gt;0,AD3&gt;0,AG3&gt;0,ISERROR(SEARCH($N$12,$C3))),0,0.5)</f>
        <v>0</v>
      </c>
      <c r="AL3" s="6">
        <f>FIND(" 2",C3,10)+1</f>
        <v>68</v>
      </c>
      <c r="AM3" s="6">
        <f>IF(ISERROR(FIND(" 2",C3,AL3)),AL3,FIND(" 2",C3,AL3)+1)</f>
        <v>88</v>
      </c>
      <c r="AN3" s="6">
        <f>ABS(MID(C3,AM3,4)-MID(C3,AL3,4))+1</f>
        <v>20</v>
      </c>
      <c r="AO3" s="6">
        <f>IF(OR($M$14=AN3,AND($M$14=20,AN3&gt;2)),1,0)</f>
        <v>0</v>
      </c>
      <c r="AQ3" s="6">
        <f>SUM(X3:AJ3)+AO3</f>
        <v>0</v>
      </c>
    </row>
    <row r="4" spans="2:43" x14ac:dyDescent="0.25">
      <c r="B4" s="10">
        <v>2</v>
      </c>
      <c r="C4" s="11" t="s">
        <v>89</v>
      </c>
      <c r="H4" s="370"/>
      <c r="I4" s="370"/>
      <c r="J4" s="370"/>
      <c r="K4" s="370"/>
      <c r="L4" s="370"/>
      <c r="Q4" s="6" t="s">
        <v>2</v>
      </c>
      <c r="R4" s="6" t="s">
        <v>48</v>
      </c>
      <c r="V4" s="6" t="s">
        <v>49</v>
      </c>
      <c r="W4" s="6">
        <v>2</v>
      </c>
      <c r="X4" s="6">
        <f t="shared" ref="X4:X67" si="0">IF(OR(ISERROR(FIND($K$6,$C4)),$K$6=""),0,1)</f>
        <v>0</v>
      </c>
      <c r="Y4" s="6">
        <f t="shared" ref="Y4:Y67" si="1">IF(OR(ISERROR(SEARCH($K$8,$C4)),$K$8=""),0,1)</f>
        <v>0</v>
      </c>
      <c r="Z4" s="6">
        <f t="shared" ref="Z4:Z67" si="2">IF(OR(ISERROR(SEARCH($K$10,$C4)),$K$10=""),0,1)</f>
        <v>0</v>
      </c>
      <c r="AA4" s="6">
        <f t="shared" ref="AA4:AA67" si="3">IF(OR(ISERROR(SEARCH($K$12,$C4)),$K$12=""),0,1)</f>
        <v>0</v>
      </c>
      <c r="AB4" s="6">
        <f t="shared" ref="AB4:AB67" si="4">IF(OR($M$8=0,Y4&gt;0,ISERROR(SEARCH($M$8,$C4))),0,1)</f>
        <v>0</v>
      </c>
      <c r="AC4" s="6">
        <f t="shared" ref="AC4:AC67" si="5">IF(OR($M$10=0,Z4&gt;0,ISERROR(SEARCH($M$10,$C4))),0,1)</f>
        <v>0</v>
      </c>
      <c r="AD4" s="6">
        <f t="shared" ref="AD4:AD67" si="6">IF(OR($M$12=0,AA4&gt;0,ISERROR(SEARCH($M$12,$C4))),0,1)</f>
        <v>0</v>
      </c>
      <c r="AE4" s="6">
        <f t="shared" ref="AE4:AE67" si="7">IF(OR($N$8=0,Y4&gt;0,AB4&gt;0,ISERROR(SEARCH($N$8,$C4))),0,0.5)</f>
        <v>0</v>
      </c>
      <c r="AF4" s="6">
        <f t="shared" ref="AF4:AF67" si="8">IF(OR($N$10=0,Z4&gt;0,AC4&gt;0,ISERROR(SEARCH($N$10,$C4))),0,0.5)</f>
        <v>0</v>
      </c>
      <c r="AG4" s="6">
        <f t="shared" ref="AG4:AG67" si="9">IF(OR($N$12=0,AA4&gt;0,AD4&gt;0,ISERROR(SEARCH($N$12,$C4))),0,0.5)</f>
        <v>0</v>
      </c>
      <c r="AH4" s="6">
        <f t="shared" ref="AH4:AH67" si="10">IF(OR($N$8=0,Y4&gt;0,AB4&gt;0,AE4&gt;0,ISERROR(SEARCH($N$8,$C4))),0,0.5)</f>
        <v>0</v>
      </c>
      <c r="AI4" s="6">
        <f t="shared" ref="AI4:AI67" si="11">IF(OR($N$10=0,Z4&gt;0,AC4&gt;0,AF4&gt;0,ISERROR(SEARCH($N$10,$C4))),0,0.5)</f>
        <v>0</v>
      </c>
      <c r="AJ4" s="6">
        <f t="shared" ref="AJ4:AJ67" si="12">IF(OR($N$12=0,AA4&gt;0,AD4&gt;0,AG4&gt;0,ISERROR(SEARCH($N$12,$C4))),0,0.5)</f>
        <v>0</v>
      </c>
      <c r="AL4" s="6">
        <f t="shared" ref="AL4:AL67" si="13">FIND(" 2",C4,10)+1</f>
        <v>68</v>
      </c>
      <c r="AM4" s="6">
        <f t="shared" ref="AM4:AM67" si="14">IF(ISERROR(FIND(" 2",C4,AL4)),AL4,FIND(" 2",C4,AL4)+1)</f>
        <v>89</v>
      </c>
      <c r="AN4" s="6">
        <f t="shared" ref="AN4:AN67" si="15">ABS(MID(C4,AM4,4)-MID(C4,AL4,4))+1</f>
        <v>2</v>
      </c>
      <c r="AO4" s="6">
        <f t="shared" ref="AO4:AO67" si="16">IF(OR($M$14=AN4,AND($M$14=20,AN4&gt;2)),1,0)</f>
        <v>0</v>
      </c>
      <c r="AQ4" s="6">
        <f t="shared" ref="AQ4:AQ67" si="17">SUM(X4:AJ4)+AO4</f>
        <v>0</v>
      </c>
    </row>
    <row r="5" spans="2:43" ht="15.75" thickBot="1" x14ac:dyDescent="0.3">
      <c r="B5" s="10">
        <v>3</v>
      </c>
      <c r="C5" s="11" t="s">
        <v>90</v>
      </c>
      <c r="H5" s="12"/>
      <c r="I5" s="12"/>
      <c r="J5" s="12"/>
      <c r="K5" s="12"/>
      <c r="L5" s="13"/>
      <c r="Q5" s="6" t="s">
        <v>50</v>
      </c>
      <c r="R5" s="6" t="s">
        <v>1</v>
      </c>
      <c r="T5" s="14" t="s">
        <v>51</v>
      </c>
      <c r="V5" s="6" t="s">
        <v>52</v>
      </c>
      <c r="W5" s="6">
        <v>20</v>
      </c>
      <c r="X5" s="6">
        <f t="shared" si="0"/>
        <v>0</v>
      </c>
      <c r="Y5" s="6">
        <f t="shared" si="1"/>
        <v>0</v>
      </c>
      <c r="Z5" s="6">
        <f t="shared" si="2"/>
        <v>0</v>
      </c>
      <c r="AA5" s="6">
        <f t="shared" si="3"/>
        <v>0</v>
      </c>
      <c r="AB5" s="6">
        <f t="shared" si="4"/>
        <v>0</v>
      </c>
      <c r="AC5" s="6">
        <f t="shared" si="5"/>
        <v>0</v>
      </c>
      <c r="AD5" s="6">
        <f t="shared" si="6"/>
        <v>0</v>
      </c>
      <c r="AE5" s="6">
        <f t="shared" si="7"/>
        <v>0</v>
      </c>
      <c r="AF5" s="6">
        <f t="shared" si="8"/>
        <v>0</v>
      </c>
      <c r="AG5" s="6">
        <f t="shared" si="9"/>
        <v>0</v>
      </c>
      <c r="AH5" s="6">
        <f t="shared" si="10"/>
        <v>0</v>
      </c>
      <c r="AI5" s="6">
        <f t="shared" si="11"/>
        <v>0</v>
      </c>
      <c r="AJ5" s="6">
        <f t="shared" si="12"/>
        <v>0</v>
      </c>
      <c r="AL5" s="6">
        <f t="shared" si="13"/>
        <v>69</v>
      </c>
      <c r="AM5" s="6">
        <f t="shared" si="14"/>
        <v>69</v>
      </c>
      <c r="AN5" s="6">
        <f t="shared" si="15"/>
        <v>1</v>
      </c>
      <c r="AO5" s="6">
        <f t="shared" si="16"/>
        <v>0</v>
      </c>
      <c r="AQ5" s="6">
        <f t="shared" si="17"/>
        <v>0</v>
      </c>
    </row>
    <row r="6" spans="2:43" ht="15.75" thickBot="1" x14ac:dyDescent="0.3">
      <c r="B6" s="10">
        <v>4</v>
      </c>
      <c r="C6" s="11" t="s">
        <v>91</v>
      </c>
      <c r="H6" s="12"/>
      <c r="I6" s="12"/>
      <c r="J6" s="15" t="s">
        <v>53</v>
      </c>
      <c r="K6" s="16"/>
      <c r="L6" s="13"/>
      <c r="Q6" s="6" t="s">
        <v>54</v>
      </c>
      <c r="R6" s="14" t="s">
        <v>51</v>
      </c>
      <c r="S6" s="14"/>
      <c r="T6" s="6" t="s">
        <v>1</v>
      </c>
      <c r="U6" s="14"/>
      <c r="V6" s="14"/>
      <c r="W6" s="14"/>
      <c r="X6" s="6">
        <f t="shared" si="0"/>
        <v>0</v>
      </c>
      <c r="Y6" s="6">
        <f t="shared" si="1"/>
        <v>0</v>
      </c>
      <c r="Z6" s="6">
        <f t="shared" si="2"/>
        <v>0</v>
      </c>
      <c r="AA6" s="6">
        <f t="shared" si="3"/>
        <v>0</v>
      </c>
      <c r="AB6" s="6">
        <f t="shared" si="4"/>
        <v>0</v>
      </c>
      <c r="AC6" s="6">
        <f t="shared" si="5"/>
        <v>0</v>
      </c>
      <c r="AD6" s="6">
        <f t="shared" si="6"/>
        <v>0</v>
      </c>
      <c r="AE6" s="6">
        <f t="shared" si="7"/>
        <v>0</v>
      </c>
      <c r="AF6" s="6">
        <f t="shared" si="8"/>
        <v>0</v>
      </c>
      <c r="AG6" s="6">
        <f t="shared" si="9"/>
        <v>0</v>
      </c>
      <c r="AH6" s="6">
        <f t="shared" si="10"/>
        <v>0</v>
      </c>
      <c r="AI6" s="6">
        <f t="shared" si="11"/>
        <v>0</v>
      </c>
      <c r="AJ6" s="6">
        <f t="shared" si="12"/>
        <v>0</v>
      </c>
      <c r="AL6" s="6">
        <f t="shared" si="13"/>
        <v>73</v>
      </c>
      <c r="AM6" s="6">
        <f t="shared" si="14"/>
        <v>73</v>
      </c>
      <c r="AN6" s="6">
        <f t="shared" si="15"/>
        <v>1</v>
      </c>
      <c r="AO6" s="6">
        <f t="shared" si="16"/>
        <v>0</v>
      </c>
      <c r="AQ6" s="6">
        <f t="shared" si="17"/>
        <v>0</v>
      </c>
    </row>
    <row r="7" spans="2:43" ht="15.75" thickBot="1" x14ac:dyDescent="0.3">
      <c r="B7" s="10">
        <v>5</v>
      </c>
      <c r="C7" s="11" t="s">
        <v>93</v>
      </c>
      <c r="H7" s="12"/>
      <c r="I7" s="12"/>
      <c r="J7" s="17"/>
      <c r="K7" s="18"/>
      <c r="L7" s="13"/>
      <c r="Q7" s="6" t="s">
        <v>55</v>
      </c>
      <c r="R7" s="6" t="s">
        <v>45</v>
      </c>
      <c r="S7" s="6" t="s">
        <v>46</v>
      </c>
      <c r="T7" s="6" t="s">
        <v>44</v>
      </c>
      <c r="X7" s="6">
        <f t="shared" si="0"/>
        <v>0</v>
      </c>
      <c r="Y7" s="6">
        <f t="shared" si="1"/>
        <v>0</v>
      </c>
      <c r="Z7" s="6">
        <f t="shared" si="2"/>
        <v>0</v>
      </c>
      <c r="AA7" s="6">
        <f t="shared" si="3"/>
        <v>0</v>
      </c>
      <c r="AB7" s="6">
        <f t="shared" si="4"/>
        <v>0</v>
      </c>
      <c r="AC7" s="6">
        <f t="shared" si="5"/>
        <v>0</v>
      </c>
      <c r="AD7" s="6">
        <f t="shared" si="6"/>
        <v>0</v>
      </c>
      <c r="AE7" s="6">
        <f t="shared" si="7"/>
        <v>0</v>
      </c>
      <c r="AF7" s="6">
        <f t="shared" si="8"/>
        <v>0</v>
      </c>
      <c r="AG7" s="6">
        <f t="shared" si="9"/>
        <v>0</v>
      </c>
      <c r="AH7" s="6">
        <f t="shared" si="10"/>
        <v>0</v>
      </c>
      <c r="AI7" s="6">
        <f t="shared" si="11"/>
        <v>0</v>
      </c>
      <c r="AJ7" s="6">
        <f t="shared" si="12"/>
        <v>0</v>
      </c>
      <c r="AL7" s="6">
        <f t="shared" si="13"/>
        <v>65</v>
      </c>
      <c r="AM7" s="6">
        <f t="shared" si="14"/>
        <v>65</v>
      </c>
      <c r="AN7" s="6">
        <f t="shared" si="15"/>
        <v>1</v>
      </c>
      <c r="AO7" s="6">
        <f t="shared" si="16"/>
        <v>0</v>
      </c>
      <c r="AQ7" s="6">
        <f t="shared" si="17"/>
        <v>0</v>
      </c>
    </row>
    <row r="8" spans="2:43" ht="15.75" thickBot="1" x14ac:dyDescent="0.3">
      <c r="B8" s="10">
        <v>6</v>
      </c>
      <c r="C8" s="11" t="s">
        <v>94</v>
      </c>
      <c r="H8" s="12"/>
      <c r="I8" s="12"/>
      <c r="J8" s="15" t="s">
        <v>56</v>
      </c>
      <c r="K8" s="16"/>
      <c r="L8" s="13"/>
      <c r="M8" s="6">
        <f>IF($K8="",0,VLOOKUP($K8,$R:$U,2,0))</f>
        <v>0</v>
      </c>
      <c r="N8" s="6">
        <f>IF($K8="",0,VLOOKUP($K8,$R:$U,3,0))</f>
        <v>0</v>
      </c>
      <c r="O8" s="6">
        <f>IF($K8="",0,VLOOKUP($K8,$R:$U,4,0))</f>
        <v>0</v>
      </c>
      <c r="Q8" s="6" t="s">
        <v>14</v>
      </c>
      <c r="R8" s="6" t="s">
        <v>0</v>
      </c>
      <c r="T8" s="14"/>
      <c r="U8" s="14"/>
      <c r="V8" s="14"/>
      <c r="X8" s="6">
        <f t="shared" si="0"/>
        <v>0</v>
      </c>
      <c r="Y8" s="6">
        <f t="shared" si="1"/>
        <v>0</v>
      </c>
      <c r="Z8" s="6">
        <f t="shared" si="2"/>
        <v>0</v>
      </c>
      <c r="AA8" s="6">
        <f t="shared" si="3"/>
        <v>0</v>
      </c>
      <c r="AB8" s="6">
        <f t="shared" si="4"/>
        <v>0</v>
      </c>
      <c r="AC8" s="6">
        <f t="shared" si="5"/>
        <v>0</v>
      </c>
      <c r="AD8" s="6">
        <f t="shared" si="6"/>
        <v>0</v>
      </c>
      <c r="AE8" s="6">
        <f t="shared" si="7"/>
        <v>0</v>
      </c>
      <c r="AF8" s="6">
        <f t="shared" si="8"/>
        <v>0</v>
      </c>
      <c r="AG8" s="6">
        <f t="shared" si="9"/>
        <v>0</v>
      </c>
      <c r="AH8" s="6">
        <f t="shared" si="10"/>
        <v>0</v>
      </c>
      <c r="AI8" s="6">
        <f t="shared" si="11"/>
        <v>0</v>
      </c>
      <c r="AJ8" s="6">
        <f t="shared" si="12"/>
        <v>0</v>
      </c>
      <c r="AL8" s="6">
        <f t="shared" si="13"/>
        <v>72</v>
      </c>
      <c r="AM8" s="6">
        <f t="shared" si="14"/>
        <v>72</v>
      </c>
      <c r="AN8" s="6">
        <f t="shared" si="15"/>
        <v>1</v>
      </c>
      <c r="AO8" s="6">
        <f t="shared" si="16"/>
        <v>0</v>
      </c>
      <c r="AQ8" s="6">
        <f t="shared" si="17"/>
        <v>0</v>
      </c>
    </row>
    <row r="9" spans="2:43" ht="15.75" thickBot="1" x14ac:dyDescent="0.3">
      <c r="B9" s="10">
        <v>7</v>
      </c>
      <c r="C9" s="11" t="s">
        <v>95</v>
      </c>
      <c r="H9" s="12"/>
      <c r="I9" s="12"/>
      <c r="J9" s="17"/>
      <c r="K9" s="12"/>
      <c r="L9" s="13"/>
      <c r="Q9" s="6" t="s">
        <v>12</v>
      </c>
      <c r="R9" s="14" t="s">
        <v>57</v>
      </c>
      <c r="S9" s="6" t="s">
        <v>59</v>
      </c>
      <c r="W9" s="14"/>
      <c r="X9" s="6">
        <f t="shared" si="0"/>
        <v>0</v>
      </c>
      <c r="Y9" s="6">
        <f t="shared" si="1"/>
        <v>0</v>
      </c>
      <c r="Z9" s="6">
        <f t="shared" si="2"/>
        <v>0</v>
      </c>
      <c r="AA9" s="6">
        <f t="shared" si="3"/>
        <v>0</v>
      </c>
      <c r="AB9" s="6">
        <f t="shared" si="4"/>
        <v>0</v>
      </c>
      <c r="AC9" s="6">
        <f t="shared" si="5"/>
        <v>0</v>
      </c>
      <c r="AD9" s="6">
        <f t="shared" si="6"/>
        <v>0</v>
      </c>
      <c r="AE9" s="6">
        <f t="shared" si="7"/>
        <v>0</v>
      </c>
      <c r="AF9" s="6">
        <f t="shared" si="8"/>
        <v>0</v>
      </c>
      <c r="AG9" s="6">
        <f t="shared" si="9"/>
        <v>0</v>
      </c>
      <c r="AH9" s="6">
        <f t="shared" si="10"/>
        <v>0</v>
      </c>
      <c r="AI9" s="6">
        <f t="shared" si="11"/>
        <v>0</v>
      </c>
      <c r="AJ9" s="6">
        <f t="shared" si="12"/>
        <v>0</v>
      </c>
      <c r="AL9" s="6">
        <f t="shared" si="13"/>
        <v>76</v>
      </c>
      <c r="AM9" s="6">
        <f t="shared" si="14"/>
        <v>76</v>
      </c>
      <c r="AN9" s="6">
        <f t="shared" si="15"/>
        <v>1</v>
      </c>
      <c r="AO9" s="6">
        <f t="shared" si="16"/>
        <v>0</v>
      </c>
      <c r="AQ9" s="6">
        <f t="shared" si="17"/>
        <v>0</v>
      </c>
    </row>
    <row r="10" spans="2:43" ht="15.75" thickBot="1" x14ac:dyDescent="0.3">
      <c r="B10" s="10">
        <v>8</v>
      </c>
      <c r="C10" s="11" t="s">
        <v>96</v>
      </c>
      <c r="H10" s="12"/>
      <c r="I10" s="12"/>
      <c r="J10" s="17"/>
      <c r="K10" s="19"/>
      <c r="L10" s="13"/>
      <c r="M10" s="6">
        <f>IF($K10="",0,VLOOKUP($K10,$R:$U,2,0))</f>
        <v>0</v>
      </c>
      <c r="N10" s="6">
        <f>IF($K10="",0,VLOOKUP($K10,$R:$U,3,0))</f>
        <v>0</v>
      </c>
      <c r="O10" s="6">
        <f>IF($K10="",0,VLOOKUP($K10,$R:$U,4,0))</f>
        <v>0</v>
      </c>
      <c r="R10" s="14" t="s">
        <v>58</v>
      </c>
      <c r="S10" s="14" t="s">
        <v>7</v>
      </c>
      <c r="U10" s="14"/>
      <c r="V10" s="14"/>
      <c r="W10" s="14"/>
      <c r="X10" s="6">
        <f t="shared" si="0"/>
        <v>0</v>
      </c>
      <c r="Y10" s="6">
        <f t="shared" si="1"/>
        <v>0</v>
      </c>
      <c r="Z10" s="6">
        <f t="shared" si="2"/>
        <v>0</v>
      </c>
      <c r="AA10" s="6">
        <f t="shared" si="3"/>
        <v>0</v>
      </c>
      <c r="AB10" s="6">
        <f t="shared" si="4"/>
        <v>0</v>
      </c>
      <c r="AC10" s="6">
        <f t="shared" si="5"/>
        <v>0</v>
      </c>
      <c r="AD10" s="6">
        <f t="shared" si="6"/>
        <v>0</v>
      </c>
      <c r="AE10" s="6">
        <f t="shared" si="7"/>
        <v>0</v>
      </c>
      <c r="AF10" s="6">
        <f t="shared" si="8"/>
        <v>0</v>
      </c>
      <c r="AG10" s="6">
        <f t="shared" si="9"/>
        <v>0</v>
      </c>
      <c r="AH10" s="6">
        <f t="shared" si="10"/>
        <v>0</v>
      </c>
      <c r="AI10" s="6">
        <f t="shared" si="11"/>
        <v>0</v>
      </c>
      <c r="AJ10" s="6">
        <f t="shared" si="12"/>
        <v>0</v>
      </c>
      <c r="AL10" s="6">
        <f t="shared" si="13"/>
        <v>68</v>
      </c>
      <c r="AM10" s="6">
        <f t="shared" si="14"/>
        <v>68</v>
      </c>
      <c r="AN10" s="6">
        <f t="shared" si="15"/>
        <v>1</v>
      </c>
      <c r="AO10" s="6">
        <f t="shared" si="16"/>
        <v>0</v>
      </c>
      <c r="AQ10" s="6">
        <f t="shared" si="17"/>
        <v>0</v>
      </c>
    </row>
    <row r="11" spans="2:43" ht="15.75" thickBot="1" x14ac:dyDescent="0.3">
      <c r="B11" s="10">
        <v>9</v>
      </c>
      <c r="C11" s="11" t="s">
        <v>97</v>
      </c>
      <c r="H11" s="12"/>
      <c r="I11" s="12"/>
      <c r="J11" s="17"/>
      <c r="K11" s="12"/>
      <c r="L11" s="13"/>
      <c r="R11" s="6" t="s">
        <v>60</v>
      </c>
      <c r="S11" s="14" t="s">
        <v>61</v>
      </c>
      <c r="U11" s="14"/>
      <c r="V11" s="14"/>
      <c r="W11" s="14"/>
      <c r="X11" s="6">
        <f t="shared" si="0"/>
        <v>0</v>
      </c>
      <c r="Y11" s="6">
        <f t="shared" si="1"/>
        <v>0</v>
      </c>
      <c r="Z11" s="6">
        <f t="shared" si="2"/>
        <v>0</v>
      </c>
      <c r="AA11" s="6">
        <f t="shared" si="3"/>
        <v>0</v>
      </c>
      <c r="AB11" s="6">
        <f t="shared" si="4"/>
        <v>0</v>
      </c>
      <c r="AC11" s="6">
        <f t="shared" si="5"/>
        <v>0</v>
      </c>
      <c r="AD11" s="6">
        <f t="shared" si="6"/>
        <v>0</v>
      </c>
      <c r="AE11" s="6">
        <f t="shared" si="7"/>
        <v>0</v>
      </c>
      <c r="AF11" s="6">
        <f t="shared" si="8"/>
        <v>0</v>
      </c>
      <c r="AG11" s="6">
        <f t="shared" si="9"/>
        <v>0</v>
      </c>
      <c r="AH11" s="6">
        <f t="shared" si="10"/>
        <v>0</v>
      </c>
      <c r="AI11" s="6">
        <f t="shared" si="11"/>
        <v>0</v>
      </c>
      <c r="AJ11" s="6">
        <f t="shared" si="12"/>
        <v>0</v>
      </c>
      <c r="AL11" s="6">
        <f t="shared" si="13"/>
        <v>57</v>
      </c>
      <c r="AM11" s="6">
        <f t="shared" si="14"/>
        <v>77</v>
      </c>
      <c r="AN11" s="6">
        <f t="shared" si="15"/>
        <v>20</v>
      </c>
      <c r="AO11" s="6">
        <f t="shared" si="16"/>
        <v>0</v>
      </c>
      <c r="AQ11" s="6">
        <f t="shared" si="17"/>
        <v>0</v>
      </c>
    </row>
    <row r="12" spans="2:43" ht="15.75" thickBot="1" x14ac:dyDescent="0.3">
      <c r="B12" s="10">
        <v>10</v>
      </c>
      <c r="C12" s="11" t="s">
        <v>98</v>
      </c>
      <c r="H12" s="12"/>
      <c r="I12" s="12"/>
      <c r="J12" s="17"/>
      <c r="K12" s="19"/>
      <c r="L12" s="13"/>
      <c r="M12" s="6">
        <f>IF($K12="",0,VLOOKUP($K12,$R:$U,2,0))</f>
        <v>0</v>
      </c>
      <c r="N12" s="6">
        <f>IF($K12="",0,VLOOKUP($K12,$R:$U,3,0))</f>
        <v>0</v>
      </c>
      <c r="O12" s="6">
        <f>IF($K12="",0,VLOOKUP($K12,$R:$U,4,0))</f>
        <v>0</v>
      </c>
      <c r="R12" s="6" t="s">
        <v>9</v>
      </c>
      <c r="S12" s="6" t="s">
        <v>13</v>
      </c>
      <c r="X12" s="6">
        <f t="shared" si="0"/>
        <v>0</v>
      </c>
      <c r="Y12" s="6">
        <f t="shared" si="1"/>
        <v>0</v>
      </c>
      <c r="Z12" s="6">
        <f t="shared" si="2"/>
        <v>0</v>
      </c>
      <c r="AA12" s="6">
        <f t="shared" si="3"/>
        <v>0</v>
      </c>
      <c r="AB12" s="6">
        <f t="shared" si="4"/>
        <v>0</v>
      </c>
      <c r="AC12" s="6">
        <f t="shared" si="5"/>
        <v>0</v>
      </c>
      <c r="AD12" s="6">
        <f t="shared" si="6"/>
        <v>0</v>
      </c>
      <c r="AE12" s="6">
        <f t="shared" si="7"/>
        <v>0</v>
      </c>
      <c r="AF12" s="6">
        <f t="shared" si="8"/>
        <v>0</v>
      </c>
      <c r="AG12" s="6">
        <f t="shared" si="9"/>
        <v>0</v>
      </c>
      <c r="AH12" s="6">
        <f t="shared" si="10"/>
        <v>0</v>
      </c>
      <c r="AI12" s="6">
        <f t="shared" si="11"/>
        <v>0</v>
      </c>
      <c r="AJ12" s="6">
        <f t="shared" si="12"/>
        <v>0</v>
      </c>
      <c r="AL12" s="6">
        <f t="shared" si="13"/>
        <v>81</v>
      </c>
      <c r="AM12" s="6">
        <f t="shared" si="14"/>
        <v>81</v>
      </c>
      <c r="AN12" s="6">
        <f t="shared" si="15"/>
        <v>1</v>
      </c>
      <c r="AO12" s="6">
        <f t="shared" si="16"/>
        <v>0</v>
      </c>
      <c r="AQ12" s="6">
        <f t="shared" si="17"/>
        <v>0</v>
      </c>
    </row>
    <row r="13" spans="2:43" ht="15.75" thickBot="1" x14ac:dyDescent="0.3">
      <c r="B13" s="10">
        <v>11</v>
      </c>
      <c r="C13" s="11" t="s">
        <v>99</v>
      </c>
      <c r="H13" s="12"/>
      <c r="I13" s="12"/>
      <c r="J13" s="17"/>
      <c r="K13" s="12"/>
      <c r="L13" s="13"/>
      <c r="R13" s="6" t="s">
        <v>62</v>
      </c>
      <c r="S13" s="6" t="s">
        <v>64</v>
      </c>
      <c r="X13" s="6">
        <f t="shared" si="0"/>
        <v>0</v>
      </c>
      <c r="Y13" s="6">
        <f t="shared" si="1"/>
        <v>0</v>
      </c>
      <c r="Z13" s="6">
        <f t="shared" si="2"/>
        <v>0</v>
      </c>
      <c r="AA13" s="6">
        <f t="shared" si="3"/>
        <v>0</v>
      </c>
      <c r="AB13" s="6">
        <f t="shared" si="4"/>
        <v>0</v>
      </c>
      <c r="AC13" s="6">
        <f t="shared" si="5"/>
        <v>0</v>
      </c>
      <c r="AD13" s="6">
        <f t="shared" si="6"/>
        <v>0</v>
      </c>
      <c r="AE13" s="6">
        <f t="shared" si="7"/>
        <v>0</v>
      </c>
      <c r="AF13" s="6">
        <f t="shared" si="8"/>
        <v>0</v>
      </c>
      <c r="AG13" s="6">
        <f t="shared" si="9"/>
        <v>0</v>
      </c>
      <c r="AH13" s="6">
        <f t="shared" si="10"/>
        <v>0</v>
      </c>
      <c r="AI13" s="6">
        <f t="shared" si="11"/>
        <v>0</v>
      </c>
      <c r="AJ13" s="6">
        <f t="shared" si="12"/>
        <v>0</v>
      </c>
      <c r="AL13" s="6">
        <f t="shared" si="13"/>
        <v>69</v>
      </c>
      <c r="AM13" s="6">
        <f t="shared" si="14"/>
        <v>89</v>
      </c>
      <c r="AN13" s="6">
        <f t="shared" si="15"/>
        <v>20</v>
      </c>
      <c r="AO13" s="6">
        <f t="shared" si="16"/>
        <v>0</v>
      </c>
      <c r="AQ13" s="6">
        <f t="shared" si="17"/>
        <v>0</v>
      </c>
    </row>
    <row r="14" spans="2:43" ht="15.75" thickBot="1" x14ac:dyDescent="0.3">
      <c r="B14" s="10">
        <v>12</v>
      </c>
      <c r="C14" s="11" t="s">
        <v>100</v>
      </c>
      <c r="H14" s="12"/>
      <c r="I14" s="12"/>
      <c r="J14" s="15" t="s">
        <v>63</v>
      </c>
      <c r="K14" s="19"/>
      <c r="L14" s="13"/>
      <c r="M14" s="6">
        <f>IF(K14="",0,VLOOKUP(K14,V3:W5,2,0))</f>
        <v>0</v>
      </c>
      <c r="R14" s="6" t="s">
        <v>8</v>
      </c>
      <c r="X14" s="6">
        <f t="shared" si="0"/>
        <v>0</v>
      </c>
      <c r="Y14" s="6">
        <f t="shared" si="1"/>
        <v>0</v>
      </c>
      <c r="Z14" s="6">
        <f t="shared" si="2"/>
        <v>0</v>
      </c>
      <c r="AA14" s="6">
        <f t="shared" si="3"/>
        <v>0</v>
      </c>
      <c r="AB14" s="6">
        <f t="shared" si="4"/>
        <v>0</v>
      </c>
      <c r="AC14" s="6">
        <f t="shared" si="5"/>
        <v>0</v>
      </c>
      <c r="AD14" s="6">
        <f t="shared" si="6"/>
        <v>0</v>
      </c>
      <c r="AE14" s="6">
        <f t="shared" si="7"/>
        <v>0</v>
      </c>
      <c r="AF14" s="6">
        <f t="shared" si="8"/>
        <v>0</v>
      </c>
      <c r="AG14" s="6">
        <f t="shared" si="9"/>
        <v>0</v>
      </c>
      <c r="AH14" s="6">
        <f t="shared" si="10"/>
        <v>0</v>
      </c>
      <c r="AI14" s="6">
        <f t="shared" si="11"/>
        <v>0</v>
      </c>
      <c r="AJ14" s="6">
        <f t="shared" si="12"/>
        <v>0</v>
      </c>
      <c r="AL14" s="6">
        <f t="shared" si="13"/>
        <v>69</v>
      </c>
      <c r="AM14" s="6">
        <f t="shared" si="14"/>
        <v>89</v>
      </c>
      <c r="AN14" s="6">
        <f t="shared" si="15"/>
        <v>10</v>
      </c>
      <c r="AO14" s="6">
        <f t="shared" si="16"/>
        <v>0</v>
      </c>
      <c r="AQ14" s="6">
        <f t="shared" si="17"/>
        <v>0</v>
      </c>
    </row>
    <row r="15" spans="2:43" x14ac:dyDescent="0.25">
      <c r="B15" s="10">
        <v>13</v>
      </c>
      <c r="C15" s="11" t="s">
        <v>101</v>
      </c>
      <c r="H15" s="12"/>
      <c r="I15" s="12"/>
      <c r="J15" s="17"/>
      <c r="K15" s="12"/>
      <c r="L15" s="13"/>
      <c r="R15" s="6" t="s">
        <v>11</v>
      </c>
      <c r="X15" s="6">
        <f t="shared" si="0"/>
        <v>0</v>
      </c>
      <c r="Y15" s="6">
        <f t="shared" si="1"/>
        <v>0</v>
      </c>
      <c r="Z15" s="6">
        <f t="shared" si="2"/>
        <v>0</v>
      </c>
      <c r="AA15" s="6">
        <f t="shared" si="3"/>
        <v>0</v>
      </c>
      <c r="AB15" s="6">
        <f t="shared" si="4"/>
        <v>0</v>
      </c>
      <c r="AC15" s="6">
        <f t="shared" si="5"/>
        <v>0</v>
      </c>
      <c r="AD15" s="6">
        <f t="shared" si="6"/>
        <v>0</v>
      </c>
      <c r="AE15" s="6">
        <f t="shared" si="7"/>
        <v>0</v>
      </c>
      <c r="AF15" s="6">
        <f t="shared" si="8"/>
        <v>0</v>
      </c>
      <c r="AG15" s="6">
        <f t="shared" si="9"/>
        <v>0</v>
      </c>
      <c r="AH15" s="6">
        <f t="shared" si="10"/>
        <v>0</v>
      </c>
      <c r="AI15" s="6">
        <f t="shared" si="11"/>
        <v>0</v>
      </c>
      <c r="AJ15" s="6">
        <f t="shared" si="12"/>
        <v>0</v>
      </c>
      <c r="AL15" s="6">
        <f t="shared" si="13"/>
        <v>58</v>
      </c>
      <c r="AM15" s="6">
        <f t="shared" si="14"/>
        <v>58</v>
      </c>
      <c r="AN15" s="6">
        <f t="shared" si="15"/>
        <v>1</v>
      </c>
      <c r="AO15" s="6">
        <f t="shared" si="16"/>
        <v>0</v>
      </c>
      <c r="AQ15" s="6">
        <f t="shared" si="17"/>
        <v>0</v>
      </c>
    </row>
    <row r="16" spans="2:43" x14ac:dyDescent="0.25">
      <c r="B16" s="10">
        <v>14</v>
      </c>
      <c r="C16" s="11" t="s">
        <v>102</v>
      </c>
      <c r="H16" s="12"/>
      <c r="I16" s="12"/>
      <c r="J16" s="15"/>
      <c r="K16" s="20"/>
      <c r="L16" s="13"/>
      <c r="R16" s="6" t="s">
        <v>65</v>
      </c>
      <c r="X16" s="6">
        <f t="shared" si="0"/>
        <v>0</v>
      </c>
      <c r="Y16" s="6">
        <f t="shared" si="1"/>
        <v>0</v>
      </c>
      <c r="Z16" s="6">
        <f t="shared" si="2"/>
        <v>0</v>
      </c>
      <c r="AA16" s="6">
        <f t="shared" si="3"/>
        <v>0</v>
      </c>
      <c r="AB16" s="6">
        <f t="shared" si="4"/>
        <v>0</v>
      </c>
      <c r="AC16" s="6">
        <f t="shared" si="5"/>
        <v>0</v>
      </c>
      <c r="AD16" s="6">
        <f t="shared" si="6"/>
        <v>0</v>
      </c>
      <c r="AE16" s="6">
        <f t="shared" si="7"/>
        <v>0</v>
      </c>
      <c r="AF16" s="6">
        <f t="shared" si="8"/>
        <v>0</v>
      </c>
      <c r="AG16" s="6">
        <f t="shared" si="9"/>
        <v>0</v>
      </c>
      <c r="AH16" s="6">
        <f t="shared" si="10"/>
        <v>0</v>
      </c>
      <c r="AI16" s="6">
        <f t="shared" si="11"/>
        <v>0</v>
      </c>
      <c r="AJ16" s="6">
        <f t="shared" si="12"/>
        <v>0</v>
      </c>
      <c r="AL16" s="6">
        <f t="shared" si="13"/>
        <v>95</v>
      </c>
      <c r="AM16" s="6">
        <f t="shared" si="14"/>
        <v>95</v>
      </c>
      <c r="AN16" s="6">
        <f t="shared" si="15"/>
        <v>1</v>
      </c>
      <c r="AO16" s="6">
        <f t="shared" si="16"/>
        <v>0</v>
      </c>
      <c r="AQ16" s="6">
        <f t="shared" si="17"/>
        <v>0</v>
      </c>
    </row>
    <row r="17" spans="2:43" x14ac:dyDescent="0.25">
      <c r="B17" s="10">
        <v>15</v>
      </c>
      <c r="C17" s="11" t="s">
        <v>103</v>
      </c>
      <c r="H17" s="12"/>
      <c r="I17" s="12"/>
      <c r="J17" s="15" t="s">
        <v>66</v>
      </c>
      <c r="K17" s="20" t="str">
        <f>IF(L20=0,"0",COUNTIF(AQ:AQ,L20))</f>
        <v>0</v>
      </c>
      <c r="L17" s="13"/>
      <c r="R17" s="6" t="s">
        <v>61</v>
      </c>
      <c r="S17" s="6" t="s">
        <v>7</v>
      </c>
      <c r="X17" s="6">
        <f t="shared" si="0"/>
        <v>0</v>
      </c>
      <c r="Y17" s="6">
        <f t="shared" si="1"/>
        <v>0</v>
      </c>
      <c r="Z17" s="6">
        <f t="shared" si="2"/>
        <v>0</v>
      </c>
      <c r="AA17" s="6">
        <f t="shared" si="3"/>
        <v>0</v>
      </c>
      <c r="AB17" s="6">
        <f t="shared" si="4"/>
        <v>0</v>
      </c>
      <c r="AC17" s="6">
        <f t="shared" si="5"/>
        <v>0</v>
      </c>
      <c r="AD17" s="6">
        <f t="shared" si="6"/>
        <v>0</v>
      </c>
      <c r="AE17" s="6">
        <f t="shared" si="7"/>
        <v>0</v>
      </c>
      <c r="AF17" s="6">
        <f t="shared" si="8"/>
        <v>0</v>
      </c>
      <c r="AG17" s="6">
        <f t="shared" si="9"/>
        <v>0</v>
      </c>
      <c r="AH17" s="6">
        <f t="shared" si="10"/>
        <v>0</v>
      </c>
      <c r="AI17" s="6">
        <f t="shared" si="11"/>
        <v>0</v>
      </c>
      <c r="AJ17" s="6">
        <f t="shared" si="12"/>
        <v>0</v>
      </c>
      <c r="AL17" s="6">
        <f t="shared" si="13"/>
        <v>53</v>
      </c>
      <c r="AM17" s="6">
        <f t="shared" si="14"/>
        <v>73</v>
      </c>
      <c r="AN17" s="6">
        <f t="shared" si="15"/>
        <v>20</v>
      </c>
      <c r="AO17" s="6">
        <f t="shared" si="16"/>
        <v>0</v>
      </c>
      <c r="AQ17" s="6">
        <f t="shared" si="17"/>
        <v>0</v>
      </c>
    </row>
    <row r="18" spans="2:43" x14ac:dyDescent="0.25">
      <c r="B18" s="10">
        <v>16</v>
      </c>
      <c r="C18" s="11" t="s">
        <v>104</v>
      </c>
      <c r="H18" s="12"/>
      <c r="I18" s="12"/>
      <c r="J18" s="17"/>
      <c r="K18" s="21"/>
      <c r="L18" s="13"/>
      <c r="R18" s="6" t="s">
        <v>67</v>
      </c>
      <c r="T18" s="6" t="s">
        <v>69</v>
      </c>
      <c r="X18" s="6">
        <f t="shared" si="0"/>
        <v>0</v>
      </c>
      <c r="Y18" s="6">
        <f t="shared" si="1"/>
        <v>0</v>
      </c>
      <c r="Z18" s="6">
        <f t="shared" si="2"/>
        <v>0</v>
      </c>
      <c r="AA18" s="6">
        <f t="shared" si="3"/>
        <v>0</v>
      </c>
      <c r="AB18" s="6">
        <f t="shared" si="4"/>
        <v>0</v>
      </c>
      <c r="AC18" s="6">
        <f t="shared" si="5"/>
        <v>0</v>
      </c>
      <c r="AD18" s="6">
        <f t="shared" si="6"/>
        <v>0</v>
      </c>
      <c r="AE18" s="6">
        <f t="shared" si="7"/>
        <v>0</v>
      </c>
      <c r="AF18" s="6">
        <f t="shared" si="8"/>
        <v>0</v>
      </c>
      <c r="AG18" s="6">
        <f t="shared" si="9"/>
        <v>0</v>
      </c>
      <c r="AH18" s="6">
        <f t="shared" si="10"/>
        <v>0</v>
      </c>
      <c r="AI18" s="6">
        <f t="shared" si="11"/>
        <v>0</v>
      </c>
      <c r="AJ18" s="6">
        <f t="shared" si="12"/>
        <v>0</v>
      </c>
      <c r="AL18" s="6">
        <f t="shared" si="13"/>
        <v>56</v>
      </c>
      <c r="AM18" s="6">
        <f t="shared" si="14"/>
        <v>76</v>
      </c>
      <c r="AN18" s="6">
        <f t="shared" si="15"/>
        <v>20</v>
      </c>
      <c r="AO18" s="6">
        <f t="shared" si="16"/>
        <v>0</v>
      </c>
      <c r="AQ18" s="6">
        <f t="shared" si="17"/>
        <v>0</v>
      </c>
    </row>
    <row r="19" spans="2:43" x14ac:dyDescent="0.25">
      <c r="B19" s="10">
        <v>17</v>
      </c>
      <c r="C19" s="11" t="s">
        <v>105</v>
      </c>
      <c r="H19" s="12"/>
      <c r="I19" s="12"/>
      <c r="J19" s="15" t="s">
        <v>68</v>
      </c>
      <c r="K19" s="20" t="str">
        <f>IF(L20=0,"NA","Table "&amp;MATCH(L20,AQ:AQ,0)-2)</f>
        <v>NA</v>
      </c>
      <c r="L19" s="13"/>
      <c r="R19" s="6" t="s">
        <v>3</v>
      </c>
      <c r="S19" s="6" t="s">
        <v>10</v>
      </c>
      <c r="X19" s="6">
        <f t="shared" si="0"/>
        <v>0</v>
      </c>
      <c r="Y19" s="6">
        <f t="shared" si="1"/>
        <v>0</v>
      </c>
      <c r="Z19" s="6">
        <f t="shared" si="2"/>
        <v>0</v>
      </c>
      <c r="AA19" s="6">
        <f t="shared" si="3"/>
        <v>0</v>
      </c>
      <c r="AB19" s="6">
        <f t="shared" si="4"/>
        <v>0</v>
      </c>
      <c r="AC19" s="6">
        <f t="shared" si="5"/>
        <v>0</v>
      </c>
      <c r="AD19" s="6">
        <f t="shared" si="6"/>
        <v>0</v>
      </c>
      <c r="AE19" s="6">
        <f t="shared" si="7"/>
        <v>0</v>
      </c>
      <c r="AF19" s="6">
        <f t="shared" si="8"/>
        <v>0</v>
      </c>
      <c r="AG19" s="6">
        <f t="shared" si="9"/>
        <v>0</v>
      </c>
      <c r="AH19" s="6">
        <f t="shared" si="10"/>
        <v>0</v>
      </c>
      <c r="AI19" s="6">
        <f t="shared" si="11"/>
        <v>0</v>
      </c>
      <c r="AJ19" s="6">
        <f t="shared" si="12"/>
        <v>0</v>
      </c>
      <c r="AL19" s="6">
        <f t="shared" si="13"/>
        <v>80</v>
      </c>
      <c r="AM19" s="6">
        <f t="shared" si="14"/>
        <v>100</v>
      </c>
      <c r="AN19" s="6">
        <f t="shared" si="15"/>
        <v>20</v>
      </c>
      <c r="AO19" s="6">
        <f t="shared" si="16"/>
        <v>0</v>
      </c>
      <c r="AQ19" s="6">
        <f t="shared" si="17"/>
        <v>0</v>
      </c>
    </row>
    <row r="20" spans="2:43" x14ac:dyDescent="0.25">
      <c r="B20" s="10">
        <v>18</v>
      </c>
      <c r="C20" s="11" t="s">
        <v>106</v>
      </c>
      <c r="H20" s="12"/>
      <c r="I20" s="12"/>
      <c r="J20" s="12"/>
      <c r="K20" s="12"/>
      <c r="L20" s="13">
        <f>MAX(AQ:AQ)</f>
        <v>0</v>
      </c>
      <c r="R20" s="6" t="s">
        <v>69</v>
      </c>
      <c r="T20" s="6" t="s">
        <v>67</v>
      </c>
      <c r="X20" s="6">
        <f t="shared" si="0"/>
        <v>0</v>
      </c>
      <c r="Y20" s="6">
        <f t="shared" si="1"/>
        <v>0</v>
      </c>
      <c r="Z20" s="6">
        <f t="shared" si="2"/>
        <v>0</v>
      </c>
      <c r="AA20" s="6">
        <f t="shared" si="3"/>
        <v>0</v>
      </c>
      <c r="AB20" s="6">
        <f t="shared" si="4"/>
        <v>0</v>
      </c>
      <c r="AC20" s="6">
        <f t="shared" si="5"/>
        <v>0</v>
      </c>
      <c r="AD20" s="6">
        <f t="shared" si="6"/>
        <v>0</v>
      </c>
      <c r="AE20" s="6">
        <f t="shared" si="7"/>
        <v>0</v>
      </c>
      <c r="AF20" s="6">
        <f t="shared" si="8"/>
        <v>0</v>
      </c>
      <c r="AG20" s="6">
        <f t="shared" si="9"/>
        <v>0</v>
      </c>
      <c r="AH20" s="6">
        <f t="shared" si="10"/>
        <v>0</v>
      </c>
      <c r="AI20" s="6">
        <f t="shared" si="11"/>
        <v>0</v>
      </c>
      <c r="AJ20" s="6">
        <f t="shared" si="12"/>
        <v>0</v>
      </c>
      <c r="AL20" s="6">
        <f t="shared" si="13"/>
        <v>82</v>
      </c>
      <c r="AM20" s="6">
        <f t="shared" si="14"/>
        <v>82</v>
      </c>
      <c r="AN20" s="6">
        <f t="shared" si="15"/>
        <v>1</v>
      </c>
      <c r="AO20" s="6">
        <f t="shared" si="16"/>
        <v>0</v>
      </c>
      <c r="AQ20" s="6">
        <f t="shared" si="17"/>
        <v>0</v>
      </c>
    </row>
    <row r="21" spans="2:43" x14ac:dyDescent="0.25">
      <c r="B21" s="10">
        <v>19</v>
      </c>
      <c r="C21" s="11" t="s">
        <v>107</v>
      </c>
      <c r="R21" s="14" t="s">
        <v>70</v>
      </c>
      <c r="V21" s="14"/>
      <c r="W21" s="14"/>
      <c r="X21" s="6">
        <f t="shared" si="0"/>
        <v>0</v>
      </c>
      <c r="Y21" s="6">
        <f t="shared" si="1"/>
        <v>0</v>
      </c>
      <c r="Z21" s="6">
        <f t="shared" si="2"/>
        <v>0</v>
      </c>
      <c r="AA21" s="6">
        <f t="shared" si="3"/>
        <v>0</v>
      </c>
      <c r="AB21" s="6">
        <f t="shared" si="4"/>
        <v>0</v>
      </c>
      <c r="AC21" s="6">
        <f t="shared" si="5"/>
        <v>0</v>
      </c>
      <c r="AD21" s="6">
        <f t="shared" si="6"/>
        <v>0</v>
      </c>
      <c r="AE21" s="6">
        <f t="shared" si="7"/>
        <v>0</v>
      </c>
      <c r="AF21" s="6">
        <f t="shared" si="8"/>
        <v>0</v>
      </c>
      <c r="AG21" s="6">
        <f t="shared" si="9"/>
        <v>0</v>
      </c>
      <c r="AH21" s="6">
        <f t="shared" si="10"/>
        <v>0</v>
      </c>
      <c r="AI21" s="6">
        <f t="shared" si="11"/>
        <v>0</v>
      </c>
      <c r="AJ21" s="6">
        <f t="shared" si="12"/>
        <v>0</v>
      </c>
      <c r="AL21" s="6">
        <f t="shared" si="13"/>
        <v>79</v>
      </c>
      <c r="AM21" s="6">
        <f t="shared" si="14"/>
        <v>79</v>
      </c>
      <c r="AN21" s="6">
        <f t="shared" si="15"/>
        <v>1</v>
      </c>
      <c r="AO21" s="6">
        <f t="shared" si="16"/>
        <v>0</v>
      </c>
      <c r="AQ21" s="6">
        <f t="shared" si="17"/>
        <v>0</v>
      </c>
    </row>
    <row r="22" spans="2:43" x14ac:dyDescent="0.25">
      <c r="B22" s="10">
        <v>20</v>
      </c>
      <c r="C22" s="11" t="s">
        <v>181</v>
      </c>
      <c r="R22" s="14" t="s">
        <v>71</v>
      </c>
      <c r="S22" s="14"/>
      <c r="U22" s="14"/>
      <c r="V22" s="14"/>
      <c r="W22" s="14"/>
      <c r="X22" s="6">
        <f t="shared" si="0"/>
        <v>0</v>
      </c>
      <c r="Y22" s="6">
        <f t="shared" si="1"/>
        <v>0</v>
      </c>
      <c r="Z22" s="6">
        <f t="shared" si="2"/>
        <v>0</v>
      </c>
      <c r="AA22" s="6">
        <f t="shared" si="3"/>
        <v>0</v>
      </c>
      <c r="AB22" s="6">
        <f t="shared" si="4"/>
        <v>0</v>
      </c>
      <c r="AC22" s="6">
        <f t="shared" si="5"/>
        <v>0</v>
      </c>
      <c r="AD22" s="6">
        <f t="shared" si="6"/>
        <v>0</v>
      </c>
      <c r="AE22" s="6">
        <f t="shared" si="7"/>
        <v>0</v>
      </c>
      <c r="AF22" s="6">
        <f t="shared" si="8"/>
        <v>0</v>
      </c>
      <c r="AG22" s="6">
        <f t="shared" si="9"/>
        <v>0</v>
      </c>
      <c r="AH22" s="6">
        <f t="shared" si="10"/>
        <v>0</v>
      </c>
      <c r="AI22" s="6">
        <f t="shared" si="11"/>
        <v>0</v>
      </c>
      <c r="AJ22" s="6">
        <f t="shared" si="12"/>
        <v>0</v>
      </c>
      <c r="AL22" s="6">
        <f t="shared" si="13"/>
        <v>92</v>
      </c>
      <c r="AM22" s="6">
        <f t="shared" si="14"/>
        <v>92</v>
      </c>
      <c r="AN22" s="6">
        <f t="shared" si="15"/>
        <v>1</v>
      </c>
      <c r="AO22" s="6">
        <f t="shared" si="16"/>
        <v>0</v>
      </c>
      <c r="AQ22" s="6">
        <f t="shared" si="17"/>
        <v>0</v>
      </c>
    </row>
    <row r="23" spans="2:43" x14ac:dyDescent="0.25">
      <c r="B23" s="10">
        <v>21</v>
      </c>
      <c r="C23" s="11" t="s">
        <v>109</v>
      </c>
      <c r="R23" s="14" t="s">
        <v>72</v>
      </c>
      <c r="S23" s="14" t="s">
        <v>73</v>
      </c>
      <c r="U23" s="14"/>
      <c r="V23" s="22"/>
      <c r="W23" s="22"/>
      <c r="X23" s="6">
        <f t="shared" si="0"/>
        <v>0</v>
      </c>
      <c r="Y23" s="6">
        <f t="shared" si="1"/>
        <v>0</v>
      </c>
      <c r="Z23" s="6">
        <f t="shared" si="2"/>
        <v>0</v>
      </c>
      <c r="AA23" s="6">
        <f t="shared" si="3"/>
        <v>0</v>
      </c>
      <c r="AB23" s="6">
        <f t="shared" si="4"/>
        <v>0</v>
      </c>
      <c r="AC23" s="6">
        <f t="shared" si="5"/>
        <v>0</v>
      </c>
      <c r="AD23" s="6">
        <f t="shared" si="6"/>
        <v>0</v>
      </c>
      <c r="AE23" s="6">
        <f t="shared" si="7"/>
        <v>0</v>
      </c>
      <c r="AF23" s="6">
        <f t="shared" si="8"/>
        <v>0</v>
      </c>
      <c r="AG23" s="6">
        <f t="shared" si="9"/>
        <v>0</v>
      </c>
      <c r="AH23" s="6">
        <f t="shared" si="10"/>
        <v>0</v>
      </c>
      <c r="AI23" s="6">
        <f t="shared" si="11"/>
        <v>0</v>
      </c>
      <c r="AJ23" s="6">
        <f t="shared" si="12"/>
        <v>0</v>
      </c>
      <c r="AL23" s="6">
        <f t="shared" si="13"/>
        <v>75</v>
      </c>
      <c r="AM23" s="6">
        <f t="shared" si="14"/>
        <v>84</v>
      </c>
      <c r="AN23" s="6">
        <f t="shared" si="15"/>
        <v>2</v>
      </c>
      <c r="AO23" s="6">
        <f t="shared" si="16"/>
        <v>0</v>
      </c>
      <c r="AQ23" s="6">
        <f t="shared" si="17"/>
        <v>0</v>
      </c>
    </row>
    <row r="24" spans="2:43" x14ac:dyDescent="0.25">
      <c r="B24" s="10">
        <v>22</v>
      </c>
      <c r="C24" s="11" t="s">
        <v>110</v>
      </c>
      <c r="R24" s="6" t="s">
        <v>4</v>
      </c>
      <c r="S24" s="22"/>
      <c r="U24" s="22"/>
      <c r="X24" s="6">
        <f t="shared" si="0"/>
        <v>0</v>
      </c>
      <c r="Y24" s="6">
        <f t="shared" si="1"/>
        <v>0</v>
      </c>
      <c r="Z24" s="6">
        <f t="shared" si="2"/>
        <v>0</v>
      </c>
      <c r="AA24" s="6">
        <f t="shared" si="3"/>
        <v>0</v>
      </c>
      <c r="AB24" s="6">
        <f t="shared" si="4"/>
        <v>0</v>
      </c>
      <c r="AC24" s="6">
        <f t="shared" si="5"/>
        <v>0</v>
      </c>
      <c r="AD24" s="6">
        <f t="shared" si="6"/>
        <v>0</v>
      </c>
      <c r="AE24" s="6">
        <f t="shared" si="7"/>
        <v>0</v>
      </c>
      <c r="AF24" s="6">
        <f t="shared" si="8"/>
        <v>0</v>
      </c>
      <c r="AG24" s="6">
        <f t="shared" si="9"/>
        <v>0</v>
      </c>
      <c r="AH24" s="6">
        <f t="shared" si="10"/>
        <v>0</v>
      </c>
      <c r="AI24" s="6">
        <f t="shared" si="11"/>
        <v>0</v>
      </c>
      <c r="AJ24" s="6">
        <f t="shared" si="12"/>
        <v>0</v>
      </c>
      <c r="AL24" s="6">
        <f t="shared" si="13"/>
        <v>106</v>
      </c>
      <c r="AM24" s="6">
        <f t="shared" si="14"/>
        <v>106</v>
      </c>
      <c r="AN24" s="6">
        <f t="shared" si="15"/>
        <v>1</v>
      </c>
      <c r="AO24" s="6">
        <f t="shared" si="16"/>
        <v>0</v>
      </c>
      <c r="AQ24" s="6">
        <f t="shared" si="17"/>
        <v>0</v>
      </c>
    </row>
    <row r="25" spans="2:43" x14ac:dyDescent="0.25">
      <c r="B25" s="10">
        <v>23</v>
      </c>
      <c r="C25" s="11" t="s">
        <v>111</v>
      </c>
      <c r="R25" s="6" t="s">
        <v>74</v>
      </c>
      <c r="S25" s="6" t="s">
        <v>75</v>
      </c>
      <c r="X25" s="6">
        <f t="shared" si="0"/>
        <v>0</v>
      </c>
      <c r="Y25" s="6">
        <f t="shared" si="1"/>
        <v>0</v>
      </c>
      <c r="Z25" s="6">
        <f t="shared" si="2"/>
        <v>0</v>
      </c>
      <c r="AA25" s="6">
        <f t="shared" si="3"/>
        <v>0</v>
      </c>
      <c r="AB25" s="6">
        <f t="shared" si="4"/>
        <v>0</v>
      </c>
      <c r="AC25" s="6">
        <f t="shared" si="5"/>
        <v>0</v>
      </c>
      <c r="AD25" s="6">
        <f t="shared" si="6"/>
        <v>0</v>
      </c>
      <c r="AE25" s="6">
        <f t="shared" si="7"/>
        <v>0</v>
      </c>
      <c r="AF25" s="6">
        <f t="shared" si="8"/>
        <v>0</v>
      </c>
      <c r="AG25" s="6">
        <f t="shared" si="9"/>
        <v>0</v>
      </c>
      <c r="AH25" s="6">
        <f t="shared" si="10"/>
        <v>0</v>
      </c>
      <c r="AI25" s="6">
        <f t="shared" si="11"/>
        <v>0</v>
      </c>
      <c r="AJ25" s="6">
        <f t="shared" si="12"/>
        <v>0</v>
      </c>
      <c r="AL25" s="6">
        <f t="shared" si="13"/>
        <v>59</v>
      </c>
      <c r="AM25" s="6">
        <f t="shared" si="14"/>
        <v>59</v>
      </c>
      <c r="AN25" s="6">
        <f t="shared" si="15"/>
        <v>1</v>
      </c>
      <c r="AO25" s="6">
        <f t="shared" si="16"/>
        <v>0</v>
      </c>
      <c r="AQ25" s="6">
        <f t="shared" si="17"/>
        <v>0</v>
      </c>
    </row>
    <row r="26" spans="2:43" x14ac:dyDescent="0.25">
      <c r="B26" s="10">
        <v>24</v>
      </c>
      <c r="C26" s="11" t="s">
        <v>112</v>
      </c>
      <c r="R26" s="6" t="s">
        <v>5</v>
      </c>
      <c r="X26" s="6">
        <f t="shared" si="0"/>
        <v>0</v>
      </c>
      <c r="Y26" s="6">
        <f t="shared" si="1"/>
        <v>0</v>
      </c>
      <c r="Z26" s="6">
        <f t="shared" si="2"/>
        <v>0</v>
      </c>
      <c r="AA26" s="6">
        <f t="shared" si="3"/>
        <v>0</v>
      </c>
      <c r="AB26" s="6">
        <f t="shared" si="4"/>
        <v>0</v>
      </c>
      <c r="AC26" s="6">
        <f t="shared" si="5"/>
        <v>0</v>
      </c>
      <c r="AD26" s="6">
        <f t="shared" si="6"/>
        <v>0</v>
      </c>
      <c r="AE26" s="6">
        <f t="shared" si="7"/>
        <v>0</v>
      </c>
      <c r="AF26" s="6">
        <f t="shared" si="8"/>
        <v>0</v>
      </c>
      <c r="AG26" s="6">
        <f t="shared" si="9"/>
        <v>0</v>
      </c>
      <c r="AH26" s="6">
        <f t="shared" si="10"/>
        <v>0</v>
      </c>
      <c r="AI26" s="6">
        <f t="shared" si="11"/>
        <v>0</v>
      </c>
      <c r="AJ26" s="6">
        <f t="shared" si="12"/>
        <v>0</v>
      </c>
      <c r="AL26" s="6">
        <f t="shared" si="13"/>
        <v>96</v>
      </c>
      <c r="AM26" s="6">
        <f t="shared" si="14"/>
        <v>96</v>
      </c>
      <c r="AN26" s="6">
        <f t="shared" si="15"/>
        <v>1</v>
      </c>
      <c r="AO26" s="6">
        <f t="shared" si="16"/>
        <v>0</v>
      </c>
      <c r="AQ26" s="6">
        <f t="shared" si="17"/>
        <v>0</v>
      </c>
    </row>
    <row r="27" spans="2:43" x14ac:dyDescent="0.25">
      <c r="B27" s="10">
        <v>25</v>
      </c>
      <c r="C27" s="11" t="s">
        <v>113</v>
      </c>
      <c r="R27" s="6" t="s">
        <v>76</v>
      </c>
      <c r="X27" s="6">
        <f t="shared" si="0"/>
        <v>0</v>
      </c>
      <c r="Y27" s="6">
        <f t="shared" si="1"/>
        <v>0</v>
      </c>
      <c r="Z27" s="6">
        <f t="shared" si="2"/>
        <v>0</v>
      </c>
      <c r="AA27" s="6">
        <f t="shared" si="3"/>
        <v>0</v>
      </c>
      <c r="AB27" s="6">
        <f t="shared" si="4"/>
        <v>0</v>
      </c>
      <c r="AC27" s="6">
        <f t="shared" si="5"/>
        <v>0</v>
      </c>
      <c r="AD27" s="6">
        <f t="shared" si="6"/>
        <v>0</v>
      </c>
      <c r="AE27" s="6">
        <f t="shared" si="7"/>
        <v>0</v>
      </c>
      <c r="AF27" s="6">
        <f t="shared" si="8"/>
        <v>0</v>
      </c>
      <c r="AG27" s="6">
        <f t="shared" si="9"/>
        <v>0</v>
      </c>
      <c r="AH27" s="6">
        <f t="shared" si="10"/>
        <v>0</v>
      </c>
      <c r="AI27" s="6">
        <f t="shared" si="11"/>
        <v>0</v>
      </c>
      <c r="AJ27" s="6">
        <f t="shared" si="12"/>
        <v>0</v>
      </c>
      <c r="AL27" s="6">
        <f t="shared" si="13"/>
        <v>87</v>
      </c>
      <c r="AM27" s="6">
        <f t="shared" si="14"/>
        <v>87</v>
      </c>
      <c r="AN27" s="6">
        <f t="shared" si="15"/>
        <v>1</v>
      </c>
      <c r="AO27" s="6">
        <f t="shared" si="16"/>
        <v>0</v>
      </c>
      <c r="AQ27" s="6">
        <f t="shared" si="17"/>
        <v>0</v>
      </c>
    </row>
    <row r="28" spans="2:43" x14ac:dyDescent="0.25">
      <c r="B28" s="10">
        <v>26</v>
      </c>
      <c r="C28" s="11" t="s">
        <v>114</v>
      </c>
      <c r="R28" s="6" t="s">
        <v>77</v>
      </c>
      <c r="X28" s="6">
        <f t="shared" si="0"/>
        <v>0</v>
      </c>
      <c r="Y28" s="6">
        <f t="shared" si="1"/>
        <v>0</v>
      </c>
      <c r="Z28" s="6">
        <f t="shared" si="2"/>
        <v>0</v>
      </c>
      <c r="AA28" s="6">
        <f t="shared" si="3"/>
        <v>0</v>
      </c>
      <c r="AB28" s="6">
        <f t="shared" si="4"/>
        <v>0</v>
      </c>
      <c r="AC28" s="6">
        <f t="shared" si="5"/>
        <v>0</v>
      </c>
      <c r="AD28" s="6">
        <f t="shared" si="6"/>
        <v>0</v>
      </c>
      <c r="AE28" s="6">
        <f t="shared" si="7"/>
        <v>0</v>
      </c>
      <c r="AF28" s="6">
        <f t="shared" si="8"/>
        <v>0</v>
      </c>
      <c r="AG28" s="6">
        <f t="shared" si="9"/>
        <v>0</v>
      </c>
      <c r="AH28" s="6">
        <f t="shared" si="10"/>
        <v>0</v>
      </c>
      <c r="AI28" s="6">
        <f t="shared" si="11"/>
        <v>0</v>
      </c>
      <c r="AJ28" s="6">
        <f t="shared" si="12"/>
        <v>0</v>
      </c>
      <c r="AL28" s="6">
        <f t="shared" si="13"/>
        <v>59</v>
      </c>
      <c r="AM28" s="6">
        <f t="shared" si="14"/>
        <v>79</v>
      </c>
      <c r="AN28" s="6">
        <f t="shared" si="15"/>
        <v>20</v>
      </c>
      <c r="AO28" s="6">
        <f t="shared" si="16"/>
        <v>0</v>
      </c>
      <c r="AQ28" s="6">
        <f t="shared" si="17"/>
        <v>0</v>
      </c>
    </row>
    <row r="29" spans="2:43" x14ac:dyDescent="0.25">
      <c r="B29" s="10">
        <v>27</v>
      </c>
      <c r="C29" s="11" t="s">
        <v>115</v>
      </c>
      <c r="R29" s="6" t="s">
        <v>78</v>
      </c>
      <c r="X29" s="6">
        <f t="shared" si="0"/>
        <v>0</v>
      </c>
      <c r="Y29" s="6">
        <f t="shared" si="1"/>
        <v>0</v>
      </c>
      <c r="Z29" s="6">
        <f t="shared" si="2"/>
        <v>0</v>
      </c>
      <c r="AA29" s="6">
        <f t="shared" si="3"/>
        <v>0</v>
      </c>
      <c r="AB29" s="6">
        <f t="shared" si="4"/>
        <v>0</v>
      </c>
      <c r="AC29" s="6">
        <f t="shared" si="5"/>
        <v>0</v>
      </c>
      <c r="AD29" s="6">
        <f t="shared" si="6"/>
        <v>0</v>
      </c>
      <c r="AE29" s="6">
        <f t="shared" si="7"/>
        <v>0</v>
      </c>
      <c r="AF29" s="6">
        <f t="shared" si="8"/>
        <v>0</v>
      </c>
      <c r="AG29" s="6">
        <f t="shared" si="9"/>
        <v>0</v>
      </c>
      <c r="AH29" s="6">
        <f t="shared" si="10"/>
        <v>0</v>
      </c>
      <c r="AI29" s="6">
        <f t="shared" si="11"/>
        <v>0</v>
      </c>
      <c r="AJ29" s="6">
        <f t="shared" si="12"/>
        <v>0</v>
      </c>
      <c r="AL29" s="6">
        <f t="shared" si="13"/>
        <v>83</v>
      </c>
      <c r="AM29" s="6">
        <f t="shared" si="14"/>
        <v>83</v>
      </c>
      <c r="AN29" s="6">
        <f t="shared" si="15"/>
        <v>1</v>
      </c>
      <c r="AO29" s="6">
        <f t="shared" si="16"/>
        <v>0</v>
      </c>
      <c r="AQ29" s="6">
        <f t="shared" si="17"/>
        <v>0</v>
      </c>
    </row>
    <row r="30" spans="2:43" x14ac:dyDescent="0.25">
      <c r="B30" s="10">
        <v>28</v>
      </c>
      <c r="C30" s="11" t="s">
        <v>116</v>
      </c>
      <c r="R30" s="6" t="s">
        <v>79</v>
      </c>
      <c r="X30" s="6">
        <f t="shared" si="0"/>
        <v>0</v>
      </c>
      <c r="Y30" s="6">
        <f>IF(OR(ISERROR(SEARCH($K$8,$C30)),$K$8=""),0,1)</f>
        <v>0</v>
      </c>
      <c r="Z30" s="6">
        <f t="shared" si="2"/>
        <v>0</v>
      </c>
      <c r="AA30" s="6">
        <f t="shared" si="3"/>
        <v>0</v>
      </c>
      <c r="AB30" s="6">
        <f t="shared" si="4"/>
        <v>0</v>
      </c>
      <c r="AC30" s="6">
        <f t="shared" si="5"/>
        <v>0</v>
      </c>
      <c r="AD30" s="6">
        <f t="shared" si="6"/>
        <v>0</v>
      </c>
      <c r="AE30" s="6">
        <f t="shared" si="7"/>
        <v>0</v>
      </c>
      <c r="AF30" s="6">
        <f t="shared" si="8"/>
        <v>0</v>
      </c>
      <c r="AG30" s="6">
        <f t="shared" si="9"/>
        <v>0</v>
      </c>
      <c r="AH30" s="6">
        <f t="shared" si="10"/>
        <v>0</v>
      </c>
      <c r="AI30" s="6">
        <f t="shared" si="11"/>
        <v>0</v>
      </c>
      <c r="AJ30" s="6">
        <f t="shared" si="12"/>
        <v>0</v>
      </c>
      <c r="AL30" s="6">
        <f t="shared" si="13"/>
        <v>107</v>
      </c>
      <c r="AM30" s="6">
        <f t="shared" si="14"/>
        <v>107</v>
      </c>
      <c r="AN30" s="6">
        <f t="shared" si="15"/>
        <v>1</v>
      </c>
      <c r="AO30" s="6">
        <f t="shared" si="16"/>
        <v>0</v>
      </c>
      <c r="AQ30" s="6">
        <f>SUM(X30:AJ30)+AO30</f>
        <v>0</v>
      </c>
    </row>
    <row r="31" spans="2:43" x14ac:dyDescent="0.25">
      <c r="B31" s="10">
        <v>29</v>
      </c>
      <c r="C31" s="11" t="s">
        <v>117</v>
      </c>
      <c r="R31" s="6" t="s">
        <v>6</v>
      </c>
      <c r="S31" s="6" t="s">
        <v>80</v>
      </c>
      <c r="T31" s="14" t="s">
        <v>81</v>
      </c>
      <c r="X31" s="6">
        <f t="shared" si="0"/>
        <v>0</v>
      </c>
      <c r="Y31" s="6">
        <f t="shared" si="1"/>
        <v>0</v>
      </c>
      <c r="Z31" s="6">
        <f t="shared" si="2"/>
        <v>0</v>
      </c>
      <c r="AA31" s="6">
        <f t="shared" si="3"/>
        <v>0</v>
      </c>
      <c r="AB31" s="6">
        <f t="shared" si="4"/>
        <v>0</v>
      </c>
      <c r="AC31" s="6">
        <f t="shared" si="5"/>
        <v>0</v>
      </c>
      <c r="AD31" s="6">
        <f t="shared" si="6"/>
        <v>0</v>
      </c>
      <c r="AE31" s="6">
        <f t="shared" si="7"/>
        <v>0</v>
      </c>
      <c r="AF31" s="6">
        <f t="shared" si="8"/>
        <v>0</v>
      </c>
      <c r="AG31" s="6">
        <f t="shared" si="9"/>
        <v>0</v>
      </c>
      <c r="AH31" s="6">
        <f t="shared" si="10"/>
        <v>0</v>
      </c>
      <c r="AI31" s="6">
        <f t="shared" si="11"/>
        <v>0</v>
      </c>
      <c r="AJ31" s="6">
        <f t="shared" si="12"/>
        <v>0</v>
      </c>
      <c r="AL31" s="6">
        <f t="shared" si="13"/>
        <v>60</v>
      </c>
      <c r="AM31" s="6">
        <f t="shared" si="14"/>
        <v>60</v>
      </c>
      <c r="AN31" s="6">
        <f t="shared" si="15"/>
        <v>1</v>
      </c>
      <c r="AO31" s="6">
        <f t="shared" si="16"/>
        <v>0</v>
      </c>
      <c r="AQ31" s="6">
        <f t="shared" si="17"/>
        <v>0</v>
      </c>
    </row>
    <row r="32" spans="2:43" x14ac:dyDescent="0.25">
      <c r="B32" s="10">
        <v>30</v>
      </c>
      <c r="C32" s="11" t="s">
        <v>118</v>
      </c>
      <c r="R32" s="6" t="s">
        <v>182</v>
      </c>
      <c r="S32" s="6" t="s">
        <v>64</v>
      </c>
      <c r="T32" s="6" t="s">
        <v>183</v>
      </c>
      <c r="V32" s="14"/>
      <c r="W32" s="14"/>
      <c r="X32" s="6">
        <f t="shared" si="0"/>
        <v>0</v>
      </c>
      <c r="Y32" s="6">
        <f t="shared" si="1"/>
        <v>0</v>
      </c>
      <c r="Z32" s="6">
        <f t="shared" si="2"/>
        <v>0</v>
      </c>
      <c r="AA32" s="6">
        <f t="shared" si="3"/>
        <v>0</v>
      </c>
      <c r="AB32" s="6">
        <f t="shared" si="4"/>
        <v>0</v>
      </c>
      <c r="AC32" s="6">
        <f t="shared" si="5"/>
        <v>0</v>
      </c>
      <c r="AD32" s="6">
        <f t="shared" si="6"/>
        <v>0</v>
      </c>
      <c r="AE32" s="6">
        <f t="shared" si="7"/>
        <v>0</v>
      </c>
      <c r="AF32" s="6">
        <f t="shared" si="8"/>
        <v>0</v>
      </c>
      <c r="AG32" s="6">
        <f t="shared" si="9"/>
        <v>0</v>
      </c>
      <c r="AH32" s="6">
        <f t="shared" si="10"/>
        <v>0</v>
      </c>
      <c r="AI32" s="6">
        <f t="shared" si="11"/>
        <v>0</v>
      </c>
      <c r="AJ32" s="6">
        <f t="shared" si="12"/>
        <v>0</v>
      </c>
      <c r="AL32" s="6">
        <f t="shared" si="13"/>
        <v>71</v>
      </c>
      <c r="AM32" s="6">
        <f t="shared" si="14"/>
        <v>71</v>
      </c>
      <c r="AN32" s="6">
        <f t="shared" si="15"/>
        <v>1</v>
      </c>
      <c r="AO32" s="6">
        <f t="shared" si="16"/>
        <v>0</v>
      </c>
      <c r="AQ32" s="6">
        <f t="shared" si="17"/>
        <v>0</v>
      </c>
    </row>
    <row r="33" spans="2:43" x14ac:dyDescent="0.25">
      <c r="B33" s="10">
        <v>31</v>
      </c>
      <c r="C33" s="11" t="s">
        <v>119</v>
      </c>
      <c r="R33" s="6" t="s">
        <v>10</v>
      </c>
      <c r="U33" s="14"/>
      <c r="X33" s="6">
        <f t="shared" si="0"/>
        <v>0</v>
      </c>
      <c r="Y33" s="6">
        <f t="shared" si="1"/>
        <v>0</v>
      </c>
      <c r="Z33" s="6">
        <f t="shared" si="2"/>
        <v>0</v>
      </c>
      <c r="AA33" s="6">
        <f t="shared" si="3"/>
        <v>0</v>
      </c>
      <c r="AB33" s="6">
        <f t="shared" si="4"/>
        <v>0</v>
      </c>
      <c r="AC33" s="6">
        <f t="shared" si="5"/>
        <v>0</v>
      </c>
      <c r="AD33" s="6">
        <f t="shared" si="6"/>
        <v>0</v>
      </c>
      <c r="AE33" s="6">
        <f t="shared" si="7"/>
        <v>0</v>
      </c>
      <c r="AF33" s="6">
        <f t="shared" si="8"/>
        <v>0</v>
      </c>
      <c r="AG33" s="6">
        <f t="shared" si="9"/>
        <v>0</v>
      </c>
      <c r="AH33" s="6">
        <f t="shared" si="10"/>
        <v>0</v>
      </c>
      <c r="AI33" s="6">
        <f t="shared" si="11"/>
        <v>0</v>
      </c>
      <c r="AJ33" s="6">
        <f t="shared" si="12"/>
        <v>0</v>
      </c>
      <c r="AL33" s="6">
        <f t="shared" si="13"/>
        <v>62</v>
      </c>
      <c r="AM33" s="6">
        <f t="shared" si="14"/>
        <v>62</v>
      </c>
      <c r="AN33" s="6">
        <f t="shared" si="15"/>
        <v>1</v>
      </c>
      <c r="AO33" s="6">
        <f t="shared" si="16"/>
        <v>0</v>
      </c>
      <c r="AQ33" s="6">
        <f t="shared" si="17"/>
        <v>0</v>
      </c>
    </row>
    <row r="34" spans="2:43" x14ac:dyDescent="0.25">
      <c r="B34" s="10">
        <v>32</v>
      </c>
      <c r="C34" s="11" t="s">
        <v>120</v>
      </c>
      <c r="R34" s="6" t="s">
        <v>82</v>
      </c>
      <c r="V34" s="14"/>
      <c r="W34" s="14"/>
      <c r="X34" s="6">
        <f t="shared" si="0"/>
        <v>0</v>
      </c>
      <c r="Y34" s="6">
        <f t="shared" si="1"/>
        <v>0</v>
      </c>
      <c r="Z34" s="6">
        <f t="shared" si="2"/>
        <v>0</v>
      </c>
      <c r="AA34" s="6">
        <f t="shared" si="3"/>
        <v>0</v>
      </c>
      <c r="AB34" s="6">
        <f t="shared" si="4"/>
        <v>0</v>
      </c>
      <c r="AC34" s="6">
        <f t="shared" si="5"/>
        <v>0</v>
      </c>
      <c r="AD34" s="6">
        <f t="shared" si="6"/>
        <v>0</v>
      </c>
      <c r="AE34" s="6">
        <f t="shared" si="7"/>
        <v>0</v>
      </c>
      <c r="AF34" s="6">
        <f t="shared" si="8"/>
        <v>0</v>
      </c>
      <c r="AG34" s="6">
        <f t="shared" si="9"/>
        <v>0</v>
      </c>
      <c r="AH34" s="6">
        <f t="shared" si="10"/>
        <v>0</v>
      </c>
      <c r="AI34" s="6">
        <f t="shared" si="11"/>
        <v>0</v>
      </c>
      <c r="AJ34" s="6">
        <f t="shared" si="12"/>
        <v>0</v>
      </c>
      <c r="AL34" s="6">
        <f t="shared" si="13"/>
        <v>74</v>
      </c>
      <c r="AM34" s="6">
        <f t="shared" si="14"/>
        <v>74</v>
      </c>
      <c r="AN34" s="6">
        <f t="shared" si="15"/>
        <v>1</v>
      </c>
      <c r="AO34" s="6">
        <f t="shared" si="16"/>
        <v>0</v>
      </c>
      <c r="AQ34" s="6">
        <f t="shared" si="17"/>
        <v>0</v>
      </c>
    </row>
    <row r="35" spans="2:43" x14ac:dyDescent="0.25">
      <c r="B35" s="10">
        <v>33</v>
      </c>
      <c r="C35" s="11" t="s">
        <v>121</v>
      </c>
      <c r="R35" s="14" t="s">
        <v>83</v>
      </c>
      <c r="S35" s="14" t="s">
        <v>84</v>
      </c>
      <c r="U35" s="14"/>
      <c r="W35" s="14"/>
      <c r="X35" s="6">
        <f t="shared" si="0"/>
        <v>0</v>
      </c>
      <c r="Y35" s="6">
        <f t="shared" si="1"/>
        <v>0</v>
      </c>
      <c r="Z35" s="6">
        <f t="shared" si="2"/>
        <v>0</v>
      </c>
      <c r="AA35" s="6">
        <f t="shared" si="3"/>
        <v>0</v>
      </c>
      <c r="AB35" s="6">
        <f t="shared" si="4"/>
        <v>0</v>
      </c>
      <c r="AC35" s="6">
        <f t="shared" si="5"/>
        <v>0</v>
      </c>
      <c r="AD35" s="6">
        <f t="shared" si="6"/>
        <v>0</v>
      </c>
      <c r="AE35" s="6">
        <f t="shared" si="7"/>
        <v>0</v>
      </c>
      <c r="AF35" s="6">
        <f t="shared" si="8"/>
        <v>0</v>
      </c>
      <c r="AG35" s="6">
        <f t="shared" si="9"/>
        <v>0</v>
      </c>
      <c r="AH35" s="6">
        <f t="shared" si="10"/>
        <v>0</v>
      </c>
      <c r="AI35" s="6">
        <f t="shared" si="11"/>
        <v>0</v>
      </c>
      <c r="AJ35" s="6">
        <f t="shared" si="12"/>
        <v>0</v>
      </c>
      <c r="AL35" s="6">
        <f t="shared" si="13"/>
        <v>46</v>
      </c>
      <c r="AM35" s="6">
        <f t="shared" si="14"/>
        <v>46</v>
      </c>
      <c r="AN35" s="6">
        <f t="shared" si="15"/>
        <v>1</v>
      </c>
      <c r="AO35" s="6">
        <f t="shared" si="16"/>
        <v>0</v>
      </c>
      <c r="AQ35" s="6">
        <f t="shared" si="17"/>
        <v>0</v>
      </c>
    </row>
    <row r="36" spans="2:43" x14ac:dyDescent="0.25">
      <c r="B36" s="10">
        <v>34</v>
      </c>
      <c r="C36" s="11" t="s">
        <v>150</v>
      </c>
      <c r="R36" s="14" t="s">
        <v>81</v>
      </c>
      <c r="S36" s="14"/>
      <c r="X36" s="6">
        <f t="shared" si="0"/>
        <v>0</v>
      </c>
      <c r="Y36" s="6">
        <f t="shared" si="1"/>
        <v>0</v>
      </c>
      <c r="Z36" s="6">
        <f t="shared" si="2"/>
        <v>0</v>
      </c>
      <c r="AA36" s="6">
        <f t="shared" si="3"/>
        <v>0</v>
      </c>
      <c r="AB36" s="6">
        <f t="shared" si="4"/>
        <v>0</v>
      </c>
      <c r="AC36" s="6">
        <f t="shared" si="5"/>
        <v>0</v>
      </c>
      <c r="AD36" s="6">
        <f t="shared" si="6"/>
        <v>0</v>
      </c>
      <c r="AE36" s="6">
        <f t="shared" si="7"/>
        <v>0</v>
      </c>
      <c r="AF36" s="6">
        <f t="shared" si="8"/>
        <v>0</v>
      </c>
      <c r="AG36" s="6">
        <f t="shared" si="9"/>
        <v>0</v>
      </c>
      <c r="AH36" s="6">
        <f t="shared" si="10"/>
        <v>0</v>
      </c>
      <c r="AI36" s="6">
        <f t="shared" si="11"/>
        <v>0</v>
      </c>
      <c r="AJ36" s="6">
        <f t="shared" si="12"/>
        <v>0</v>
      </c>
      <c r="AL36" s="6">
        <f t="shared" si="13"/>
        <v>39</v>
      </c>
      <c r="AM36" s="6">
        <f t="shared" si="14"/>
        <v>52</v>
      </c>
      <c r="AN36" s="6">
        <f t="shared" si="15"/>
        <v>1</v>
      </c>
      <c r="AO36" s="6">
        <f t="shared" si="16"/>
        <v>0</v>
      </c>
      <c r="AQ36" s="6">
        <f t="shared" si="17"/>
        <v>0</v>
      </c>
    </row>
    <row r="37" spans="2:43" x14ac:dyDescent="0.25">
      <c r="B37" s="10">
        <v>35</v>
      </c>
      <c r="C37" s="11" t="s">
        <v>151</v>
      </c>
      <c r="R37" s="14" t="s">
        <v>85</v>
      </c>
      <c r="X37" s="6">
        <f t="shared" si="0"/>
        <v>0</v>
      </c>
      <c r="Y37" s="6">
        <f t="shared" si="1"/>
        <v>0</v>
      </c>
      <c r="Z37" s="6">
        <f t="shared" si="2"/>
        <v>0</v>
      </c>
      <c r="AA37" s="6">
        <f t="shared" si="3"/>
        <v>0</v>
      </c>
      <c r="AB37" s="6">
        <f t="shared" si="4"/>
        <v>0</v>
      </c>
      <c r="AC37" s="6">
        <f t="shared" si="5"/>
        <v>0</v>
      </c>
      <c r="AD37" s="6">
        <f t="shared" si="6"/>
        <v>0</v>
      </c>
      <c r="AE37" s="6">
        <f t="shared" si="7"/>
        <v>0</v>
      </c>
      <c r="AF37" s="6">
        <f t="shared" si="8"/>
        <v>0</v>
      </c>
      <c r="AG37" s="6">
        <f t="shared" si="9"/>
        <v>0</v>
      </c>
      <c r="AH37" s="6">
        <f t="shared" si="10"/>
        <v>0</v>
      </c>
      <c r="AI37" s="6">
        <f t="shared" si="11"/>
        <v>0</v>
      </c>
      <c r="AJ37" s="6">
        <f t="shared" si="12"/>
        <v>0</v>
      </c>
      <c r="AL37" s="6">
        <f t="shared" si="13"/>
        <v>88</v>
      </c>
      <c r="AM37" s="6">
        <f t="shared" si="14"/>
        <v>101</v>
      </c>
      <c r="AN37" s="6">
        <f t="shared" si="15"/>
        <v>1</v>
      </c>
      <c r="AO37" s="6">
        <f t="shared" si="16"/>
        <v>0</v>
      </c>
      <c r="AQ37" s="6">
        <f t="shared" si="17"/>
        <v>0</v>
      </c>
    </row>
    <row r="38" spans="2:43" x14ac:dyDescent="0.25">
      <c r="B38" s="10">
        <v>36</v>
      </c>
      <c r="C38" s="11" t="s">
        <v>122</v>
      </c>
      <c r="S38" s="22"/>
      <c r="U38" s="22"/>
      <c r="V38" s="22"/>
      <c r="W38" s="22"/>
      <c r="X38" s="6">
        <f t="shared" si="0"/>
        <v>0</v>
      </c>
      <c r="Y38" s="6">
        <f t="shared" si="1"/>
        <v>0</v>
      </c>
      <c r="Z38" s="6">
        <f t="shared" si="2"/>
        <v>0</v>
      </c>
      <c r="AA38" s="6">
        <f t="shared" si="3"/>
        <v>0</v>
      </c>
      <c r="AB38" s="6">
        <f t="shared" si="4"/>
        <v>0</v>
      </c>
      <c r="AC38" s="6">
        <f t="shared" si="5"/>
        <v>0</v>
      </c>
      <c r="AD38" s="6">
        <f t="shared" si="6"/>
        <v>0</v>
      </c>
      <c r="AE38" s="6">
        <f t="shared" si="7"/>
        <v>0</v>
      </c>
      <c r="AF38" s="6">
        <f t="shared" si="8"/>
        <v>0</v>
      </c>
      <c r="AG38" s="6">
        <f t="shared" si="9"/>
        <v>0</v>
      </c>
      <c r="AH38" s="6">
        <f t="shared" si="10"/>
        <v>0</v>
      </c>
      <c r="AI38" s="6">
        <f t="shared" si="11"/>
        <v>0</v>
      </c>
      <c r="AJ38" s="6">
        <f t="shared" si="12"/>
        <v>0</v>
      </c>
      <c r="AL38" s="6">
        <f t="shared" si="13"/>
        <v>73</v>
      </c>
      <c r="AM38" s="6">
        <f t="shared" si="14"/>
        <v>73</v>
      </c>
      <c r="AN38" s="6">
        <f t="shared" si="15"/>
        <v>1</v>
      </c>
      <c r="AO38" s="6">
        <f t="shared" si="16"/>
        <v>0</v>
      </c>
      <c r="AQ38" s="6">
        <f t="shared" si="17"/>
        <v>0</v>
      </c>
    </row>
    <row r="39" spans="2:43" x14ac:dyDescent="0.25">
      <c r="B39" s="10">
        <v>37</v>
      </c>
      <c r="C39" s="11" t="s">
        <v>123</v>
      </c>
      <c r="S39" s="22"/>
      <c r="U39" s="22"/>
      <c r="V39" s="22"/>
      <c r="W39" s="22"/>
      <c r="X39" s="6">
        <f t="shared" si="0"/>
        <v>0</v>
      </c>
      <c r="Y39" s="6">
        <f t="shared" si="1"/>
        <v>0</v>
      </c>
      <c r="Z39" s="6">
        <f t="shared" si="2"/>
        <v>0</v>
      </c>
      <c r="AA39" s="6">
        <f t="shared" si="3"/>
        <v>0</v>
      </c>
      <c r="AB39" s="6">
        <f t="shared" si="4"/>
        <v>0</v>
      </c>
      <c r="AC39" s="6">
        <f t="shared" si="5"/>
        <v>0</v>
      </c>
      <c r="AD39" s="6">
        <f t="shared" si="6"/>
        <v>0</v>
      </c>
      <c r="AE39" s="6">
        <f t="shared" si="7"/>
        <v>0</v>
      </c>
      <c r="AF39" s="6">
        <f t="shared" si="8"/>
        <v>0</v>
      </c>
      <c r="AG39" s="6">
        <f t="shared" si="9"/>
        <v>0</v>
      </c>
      <c r="AH39" s="6">
        <f t="shared" si="10"/>
        <v>0</v>
      </c>
      <c r="AI39" s="6">
        <f t="shared" si="11"/>
        <v>0</v>
      </c>
      <c r="AJ39" s="6">
        <f t="shared" si="12"/>
        <v>0</v>
      </c>
      <c r="AL39" s="6">
        <f t="shared" si="13"/>
        <v>89</v>
      </c>
      <c r="AM39" s="6">
        <f t="shared" si="14"/>
        <v>89</v>
      </c>
      <c r="AN39" s="6">
        <f t="shared" si="15"/>
        <v>1</v>
      </c>
      <c r="AO39" s="6">
        <f t="shared" si="16"/>
        <v>0</v>
      </c>
      <c r="AQ39" s="6">
        <f t="shared" si="17"/>
        <v>0</v>
      </c>
    </row>
    <row r="40" spans="2:43" x14ac:dyDescent="0.25">
      <c r="B40" s="10">
        <v>38</v>
      </c>
      <c r="C40" s="11" t="s">
        <v>124</v>
      </c>
      <c r="X40" s="6">
        <f t="shared" si="0"/>
        <v>0</v>
      </c>
      <c r="Y40" s="6">
        <f t="shared" si="1"/>
        <v>0</v>
      </c>
      <c r="Z40" s="6">
        <f t="shared" si="2"/>
        <v>0</v>
      </c>
      <c r="AA40" s="6">
        <f t="shared" si="3"/>
        <v>0</v>
      </c>
      <c r="AB40" s="6">
        <f t="shared" si="4"/>
        <v>0</v>
      </c>
      <c r="AC40" s="6">
        <f t="shared" si="5"/>
        <v>0</v>
      </c>
      <c r="AD40" s="6">
        <f t="shared" si="6"/>
        <v>0</v>
      </c>
      <c r="AE40" s="6">
        <f t="shared" si="7"/>
        <v>0</v>
      </c>
      <c r="AF40" s="6">
        <f t="shared" si="8"/>
        <v>0</v>
      </c>
      <c r="AG40" s="6">
        <f t="shared" si="9"/>
        <v>0</v>
      </c>
      <c r="AH40" s="6">
        <f t="shared" si="10"/>
        <v>0</v>
      </c>
      <c r="AI40" s="6">
        <f t="shared" si="11"/>
        <v>0</v>
      </c>
      <c r="AJ40" s="6">
        <f t="shared" si="12"/>
        <v>0</v>
      </c>
      <c r="AL40" s="6">
        <f t="shared" si="13"/>
        <v>91</v>
      </c>
      <c r="AM40" s="6">
        <f t="shared" si="14"/>
        <v>91</v>
      </c>
      <c r="AN40" s="6">
        <f t="shared" si="15"/>
        <v>1</v>
      </c>
      <c r="AO40" s="6">
        <f t="shared" si="16"/>
        <v>0</v>
      </c>
      <c r="AQ40" s="6">
        <f t="shared" si="17"/>
        <v>0</v>
      </c>
    </row>
    <row r="41" spans="2:43" x14ac:dyDescent="0.25">
      <c r="B41" s="10">
        <v>39</v>
      </c>
      <c r="C41" s="11" t="s">
        <v>125</v>
      </c>
      <c r="S41" s="22"/>
      <c r="U41" s="22"/>
      <c r="V41" s="22"/>
      <c r="W41" s="22"/>
      <c r="X41" s="6">
        <f t="shared" si="0"/>
        <v>0</v>
      </c>
      <c r="Y41" s="6">
        <f t="shared" si="1"/>
        <v>0</v>
      </c>
      <c r="Z41" s="6">
        <f t="shared" si="2"/>
        <v>0</v>
      </c>
      <c r="AA41" s="6">
        <f t="shared" si="3"/>
        <v>0</v>
      </c>
      <c r="AB41" s="6">
        <f t="shared" si="4"/>
        <v>0</v>
      </c>
      <c r="AC41" s="6">
        <f t="shared" si="5"/>
        <v>0</v>
      </c>
      <c r="AD41" s="6">
        <f t="shared" si="6"/>
        <v>0</v>
      </c>
      <c r="AE41" s="6">
        <f t="shared" si="7"/>
        <v>0</v>
      </c>
      <c r="AF41" s="6">
        <f t="shared" si="8"/>
        <v>0</v>
      </c>
      <c r="AG41" s="6">
        <f t="shared" si="9"/>
        <v>0</v>
      </c>
      <c r="AH41" s="6">
        <f t="shared" si="10"/>
        <v>0</v>
      </c>
      <c r="AI41" s="6">
        <f t="shared" si="11"/>
        <v>0</v>
      </c>
      <c r="AJ41" s="6">
        <f t="shared" si="12"/>
        <v>0</v>
      </c>
      <c r="AL41" s="6">
        <f t="shared" si="13"/>
        <v>71</v>
      </c>
      <c r="AM41" s="6">
        <f t="shared" si="14"/>
        <v>91</v>
      </c>
      <c r="AN41" s="6">
        <f t="shared" si="15"/>
        <v>20</v>
      </c>
      <c r="AO41" s="6">
        <f t="shared" si="16"/>
        <v>0</v>
      </c>
      <c r="AQ41" s="6">
        <f t="shared" si="17"/>
        <v>0</v>
      </c>
    </row>
    <row r="42" spans="2:43" x14ac:dyDescent="0.25">
      <c r="B42" s="10">
        <v>40</v>
      </c>
      <c r="C42" s="11" t="s">
        <v>126</v>
      </c>
      <c r="X42" s="6">
        <f t="shared" si="0"/>
        <v>0</v>
      </c>
      <c r="Y42" s="6">
        <f t="shared" si="1"/>
        <v>0</v>
      </c>
      <c r="Z42" s="6">
        <f t="shared" si="2"/>
        <v>0</v>
      </c>
      <c r="AA42" s="6">
        <f t="shared" si="3"/>
        <v>0</v>
      </c>
      <c r="AB42" s="6">
        <f t="shared" si="4"/>
        <v>0</v>
      </c>
      <c r="AC42" s="6">
        <f t="shared" si="5"/>
        <v>0</v>
      </c>
      <c r="AD42" s="6">
        <f t="shared" si="6"/>
        <v>0</v>
      </c>
      <c r="AE42" s="6">
        <f t="shared" si="7"/>
        <v>0</v>
      </c>
      <c r="AF42" s="6">
        <f t="shared" si="8"/>
        <v>0</v>
      </c>
      <c r="AG42" s="6">
        <f t="shared" si="9"/>
        <v>0</v>
      </c>
      <c r="AH42" s="6">
        <f t="shared" si="10"/>
        <v>0</v>
      </c>
      <c r="AI42" s="6">
        <f t="shared" si="11"/>
        <v>0</v>
      </c>
      <c r="AJ42" s="6">
        <f t="shared" si="12"/>
        <v>0</v>
      </c>
      <c r="AL42" s="6">
        <f t="shared" si="13"/>
        <v>63</v>
      </c>
      <c r="AM42" s="6">
        <f t="shared" si="14"/>
        <v>83</v>
      </c>
      <c r="AN42" s="6">
        <f t="shared" si="15"/>
        <v>20</v>
      </c>
      <c r="AO42" s="6">
        <f t="shared" si="16"/>
        <v>0</v>
      </c>
      <c r="AQ42" s="6">
        <f t="shared" si="17"/>
        <v>0</v>
      </c>
    </row>
    <row r="43" spans="2:43" x14ac:dyDescent="0.25">
      <c r="B43" s="10">
        <v>41</v>
      </c>
      <c r="C43" s="11" t="s">
        <v>127</v>
      </c>
      <c r="S43" s="22"/>
      <c r="U43" s="22"/>
      <c r="V43" s="22"/>
      <c r="W43" s="22"/>
      <c r="X43" s="6">
        <f t="shared" si="0"/>
        <v>0</v>
      </c>
      <c r="Y43" s="6">
        <f t="shared" si="1"/>
        <v>0</v>
      </c>
      <c r="Z43" s="6">
        <f t="shared" si="2"/>
        <v>0</v>
      </c>
      <c r="AA43" s="6">
        <f t="shared" si="3"/>
        <v>0</v>
      </c>
      <c r="AB43" s="6">
        <f t="shared" si="4"/>
        <v>0</v>
      </c>
      <c r="AC43" s="6">
        <f t="shared" si="5"/>
        <v>0</v>
      </c>
      <c r="AD43" s="6">
        <f t="shared" si="6"/>
        <v>0</v>
      </c>
      <c r="AE43" s="6">
        <f t="shared" si="7"/>
        <v>0</v>
      </c>
      <c r="AF43" s="6">
        <f t="shared" si="8"/>
        <v>0</v>
      </c>
      <c r="AG43" s="6">
        <f t="shared" si="9"/>
        <v>0</v>
      </c>
      <c r="AH43" s="6">
        <f t="shared" si="10"/>
        <v>0</v>
      </c>
      <c r="AI43" s="6">
        <f t="shared" si="11"/>
        <v>0</v>
      </c>
      <c r="AJ43" s="6">
        <f t="shared" si="12"/>
        <v>0</v>
      </c>
      <c r="AL43" s="6">
        <f>FIND(" 2",C43,10)+1</f>
        <v>72</v>
      </c>
      <c r="AM43" s="6">
        <f t="shared" si="14"/>
        <v>92</v>
      </c>
      <c r="AN43" s="6">
        <f>ABS(MID(C43,AM43,4)-MID(C43,AL43,4))+1</f>
        <v>20</v>
      </c>
      <c r="AO43" s="6">
        <f t="shared" si="16"/>
        <v>0</v>
      </c>
      <c r="AQ43" s="6">
        <f t="shared" si="17"/>
        <v>0</v>
      </c>
    </row>
    <row r="44" spans="2:43" x14ac:dyDescent="0.25">
      <c r="B44" s="10">
        <v>42</v>
      </c>
      <c r="C44" s="11" t="s">
        <v>128</v>
      </c>
      <c r="X44" s="6">
        <f t="shared" si="0"/>
        <v>0</v>
      </c>
      <c r="Y44" s="6">
        <f t="shared" si="1"/>
        <v>0</v>
      </c>
      <c r="Z44" s="6">
        <f t="shared" si="2"/>
        <v>0</v>
      </c>
      <c r="AA44" s="6">
        <f t="shared" si="3"/>
        <v>0</v>
      </c>
      <c r="AB44" s="6">
        <f t="shared" si="4"/>
        <v>0</v>
      </c>
      <c r="AC44" s="6">
        <f t="shared" si="5"/>
        <v>0</v>
      </c>
      <c r="AD44" s="6">
        <f t="shared" si="6"/>
        <v>0</v>
      </c>
      <c r="AE44" s="6">
        <f t="shared" si="7"/>
        <v>0</v>
      </c>
      <c r="AF44" s="6">
        <f t="shared" si="8"/>
        <v>0</v>
      </c>
      <c r="AG44" s="6">
        <f t="shared" si="9"/>
        <v>0</v>
      </c>
      <c r="AH44" s="6">
        <f t="shared" si="10"/>
        <v>0</v>
      </c>
      <c r="AI44" s="6">
        <f t="shared" si="11"/>
        <v>0</v>
      </c>
      <c r="AJ44" s="6">
        <f t="shared" si="12"/>
        <v>0</v>
      </c>
      <c r="AL44" s="6">
        <f t="shared" si="13"/>
        <v>60</v>
      </c>
      <c r="AM44" s="6">
        <f t="shared" si="14"/>
        <v>80</v>
      </c>
      <c r="AN44" s="6">
        <f t="shared" si="15"/>
        <v>2</v>
      </c>
      <c r="AO44" s="6">
        <f t="shared" si="16"/>
        <v>0</v>
      </c>
      <c r="AQ44" s="6">
        <f t="shared" si="17"/>
        <v>0</v>
      </c>
    </row>
    <row r="45" spans="2:43" x14ac:dyDescent="0.25">
      <c r="B45" s="10">
        <v>43</v>
      </c>
      <c r="C45" s="11" t="s">
        <v>129</v>
      </c>
      <c r="X45" s="6">
        <f t="shared" si="0"/>
        <v>0</v>
      </c>
      <c r="Y45" s="6">
        <f t="shared" si="1"/>
        <v>0</v>
      </c>
      <c r="Z45" s="6">
        <f t="shared" si="2"/>
        <v>0</v>
      </c>
      <c r="AA45" s="6">
        <f t="shared" si="3"/>
        <v>0</v>
      </c>
      <c r="AB45" s="6">
        <f t="shared" si="4"/>
        <v>0</v>
      </c>
      <c r="AC45" s="6">
        <f t="shared" si="5"/>
        <v>0</v>
      </c>
      <c r="AD45" s="6">
        <f t="shared" si="6"/>
        <v>0</v>
      </c>
      <c r="AE45" s="6">
        <f t="shared" si="7"/>
        <v>0</v>
      </c>
      <c r="AF45" s="6">
        <f t="shared" si="8"/>
        <v>0</v>
      </c>
      <c r="AG45" s="6">
        <f t="shared" si="9"/>
        <v>0</v>
      </c>
      <c r="AH45" s="6">
        <f t="shared" si="10"/>
        <v>0</v>
      </c>
      <c r="AI45" s="6">
        <f t="shared" si="11"/>
        <v>0</v>
      </c>
      <c r="AJ45" s="6">
        <f t="shared" si="12"/>
        <v>0</v>
      </c>
      <c r="AL45" s="6">
        <f t="shared" si="13"/>
        <v>89</v>
      </c>
      <c r="AM45" s="6">
        <f t="shared" si="14"/>
        <v>89</v>
      </c>
      <c r="AN45" s="6">
        <f t="shared" si="15"/>
        <v>1</v>
      </c>
      <c r="AO45" s="6">
        <f t="shared" si="16"/>
        <v>0</v>
      </c>
      <c r="AQ45" s="6">
        <f t="shared" si="17"/>
        <v>0</v>
      </c>
    </row>
    <row r="46" spans="2:43" x14ac:dyDescent="0.25">
      <c r="B46" s="10">
        <v>44</v>
      </c>
      <c r="C46" s="11" t="s">
        <v>130</v>
      </c>
      <c r="S46" s="22"/>
      <c r="U46" s="22"/>
      <c r="V46" s="22"/>
      <c r="W46" s="22"/>
      <c r="X46" s="6">
        <f t="shared" si="0"/>
        <v>0</v>
      </c>
      <c r="Y46" s="6">
        <f t="shared" si="1"/>
        <v>0</v>
      </c>
      <c r="Z46" s="6">
        <f t="shared" si="2"/>
        <v>0</v>
      </c>
      <c r="AA46" s="6">
        <f t="shared" si="3"/>
        <v>0</v>
      </c>
      <c r="AB46" s="6">
        <f t="shared" si="4"/>
        <v>0</v>
      </c>
      <c r="AC46" s="6">
        <f t="shared" si="5"/>
        <v>0</v>
      </c>
      <c r="AD46" s="6">
        <f t="shared" si="6"/>
        <v>0</v>
      </c>
      <c r="AE46" s="6">
        <f t="shared" si="7"/>
        <v>0</v>
      </c>
      <c r="AF46" s="6">
        <f t="shared" si="8"/>
        <v>0</v>
      </c>
      <c r="AG46" s="6">
        <f t="shared" si="9"/>
        <v>0</v>
      </c>
      <c r="AH46" s="6">
        <f t="shared" si="10"/>
        <v>0</v>
      </c>
      <c r="AI46" s="6">
        <f t="shared" si="11"/>
        <v>0</v>
      </c>
      <c r="AJ46" s="6">
        <f t="shared" si="12"/>
        <v>0</v>
      </c>
      <c r="AL46" s="6">
        <f t="shared" si="13"/>
        <v>83</v>
      </c>
      <c r="AM46" s="6">
        <f t="shared" si="14"/>
        <v>83</v>
      </c>
      <c r="AN46" s="6">
        <f>ABS(MID(C46,AM46,4)-MID(C46,AL46,4))+1</f>
        <v>1</v>
      </c>
      <c r="AO46" s="6">
        <f t="shared" si="16"/>
        <v>0</v>
      </c>
      <c r="AQ46" s="6">
        <f t="shared" si="17"/>
        <v>0</v>
      </c>
    </row>
    <row r="47" spans="2:43" x14ac:dyDescent="0.25">
      <c r="B47" s="10">
        <v>45</v>
      </c>
      <c r="C47" s="11" t="s">
        <v>131</v>
      </c>
      <c r="S47" s="22"/>
      <c r="U47" s="22"/>
      <c r="V47" s="22"/>
      <c r="W47" s="22"/>
      <c r="X47" s="6">
        <f t="shared" si="0"/>
        <v>0</v>
      </c>
      <c r="Y47" s="6">
        <f t="shared" si="1"/>
        <v>0</v>
      </c>
      <c r="Z47" s="6">
        <f t="shared" si="2"/>
        <v>0</v>
      </c>
      <c r="AA47" s="6">
        <f t="shared" si="3"/>
        <v>0</v>
      </c>
      <c r="AB47" s="6">
        <f t="shared" si="4"/>
        <v>0</v>
      </c>
      <c r="AC47" s="6">
        <f t="shared" si="5"/>
        <v>0</v>
      </c>
      <c r="AD47" s="6">
        <f t="shared" si="6"/>
        <v>0</v>
      </c>
      <c r="AE47" s="6">
        <f t="shared" si="7"/>
        <v>0</v>
      </c>
      <c r="AF47" s="6">
        <f t="shared" si="8"/>
        <v>0</v>
      </c>
      <c r="AG47" s="6">
        <f t="shared" si="9"/>
        <v>0</v>
      </c>
      <c r="AH47" s="6">
        <f t="shared" si="10"/>
        <v>0</v>
      </c>
      <c r="AI47" s="6">
        <f t="shared" si="11"/>
        <v>0</v>
      </c>
      <c r="AJ47" s="6">
        <f t="shared" si="12"/>
        <v>0</v>
      </c>
      <c r="AL47" s="6">
        <f t="shared" si="13"/>
        <v>112</v>
      </c>
      <c r="AM47" s="6">
        <f t="shared" si="14"/>
        <v>112</v>
      </c>
      <c r="AN47" s="6">
        <f t="shared" si="15"/>
        <v>1</v>
      </c>
      <c r="AO47" s="6">
        <f t="shared" si="16"/>
        <v>0</v>
      </c>
      <c r="AQ47" s="6">
        <f t="shared" si="17"/>
        <v>0</v>
      </c>
    </row>
    <row r="48" spans="2:43" x14ac:dyDescent="0.25">
      <c r="B48" s="10">
        <v>46</v>
      </c>
      <c r="C48" s="11" t="s">
        <v>132</v>
      </c>
      <c r="S48" s="22"/>
      <c r="U48" s="22"/>
      <c r="V48" s="22"/>
      <c r="W48" s="22"/>
      <c r="X48" s="6">
        <f t="shared" si="0"/>
        <v>0</v>
      </c>
      <c r="Y48" s="6">
        <f t="shared" si="1"/>
        <v>0</v>
      </c>
      <c r="Z48" s="6">
        <f t="shared" si="2"/>
        <v>0</v>
      </c>
      <c r="AA48" s="6">
        <f t="shared" si="3"/>
        <v>0</v>
      </c>
      <c r="AB48" s="6">
        <f t="shared" si="4"/>
        <v>0</v>
      </c>
      <c r="AC48" s="6">
        <f t="shared" si="5"/>
        <v>0</v>
      </c>
      <c r="AD48" s="6">
        <f t="shared" si="6"/>
        <v>0</v>
      </c>
      <c r="AE48" s="6">
        <f t="shared" si="7"/>
        <v>0</v>
      </c>
      <c r="AF48" s="6">
        <f t="shared" si="8"/>
        <v>0</v>
      </c>
      <c r="AG48" s="6">
        <f t="shared" si="9"/>
        <v>0</v>
      </c>
      <c r="AH48" s="6">
        <f t="shared" si="10"/>
        <v>0</v>
      </c>
      <c r="AI48" s="6">
        <f t="shared" si="11"/>
        <v>0</v>
      </c>
      <c r="AJ48" s="6">
        <f t="shared" si="12"/>
        <v>0</v>
      </c>
      <c r="AL48" s="6">
        <f t="shared" si="13"/>
        <v>97</v>
      </c>
      <c r="AM48" s="6">
        <f t="shared" si="14"/>
        <v>97</v>
      </c>
      <c r="AN48" s="6">
        <f t="shared" si="15"/>
        <v>1</v>
      </c>
      <c r="AO48" s="6">
        <f t="shared" si="16"/>
        <v>0</v>
      </c>
      <c r="AQ48" s="6">
        <f t="shared" si="17"/>
        <v>0</v>
      </c>
    </row>
    <row r="49" spans="2:43" x14ac:dyDescent="0.25">
      <c r="B49" s="10">
        <v>47</v>
      </c>
      <c r="C49" s="11" t="s">
        <v>133</v>
      </c>
      <c r="S49" s="22"/>
      <c r="U49" s="22"/>
      <c r="V49" s="22"/>
      <c r="W49" s="22"/>
      <c r="X49" s="6">
        <f t="shared" si="0"/>
        <v>0</v>
      </c>
      <c r="Y49" s="6">
        <f t="shared" si="1"/>
        <v>0</v>
      </c>
      <c r="Z49" s="6">
        <f t="shared" si="2"/>
        <v>0</v>
      </c>
      <c r="AA49" s="6">
        <f t="shared" si="3"/>
        <v>0</v>
      </c>
      <c r="AB49" s="6">
        <f t="shared" si="4"/>
        <v>0</v>
      </c>
      <c r="AC49" s="6">
        <f t="shared" si="5"/>
        <v>0</v>
      </c>
      <c r="AD49" s="6">
        <f t="shared" si="6"/>
        <v>0</v>
      </c>
      <c r="AE49" s="6">
        <f t="shared" si="7"/>
        <v>0</v>
      </c>
      <c r="AF49" s="6">
        <f t="shared" si="8"/>
        <v>0</v>
      </c>
      <c r="AG49" s="6">
        <f t="shared" si="9"/>
        <v>0</v>
      </c>
      <c r="AH49" s="6">
        <f t="shared" si="10"/>
        <v>0</v>
      </c>
      <c r="AI49" s="6">
        <f t="shared" si="11"/>
        <v>0</v>
      </c>
      <c r="AJ49" s="6">
        <f t="shared" si="12"/>
        <v>0</v>
      </c>
      <c r="AL49" s="6">
        <f t="shared" si="13"/>
        <v>100</v>
      </c>
      <c r="AM49" s="6">
        <f t="shared" si="14"/>
        <v>100</v>
      </c>
      <c r="AN49" s="6">
        <f t="shared" si="15"/>
        <v>1</v>
      </c>
      <c r="AO49" s="6">
        <f t="shared" si="16"/>
        <v>0</v>
      </c>
      <c r="AQ49" s="6">
        <f t="shared" si="17"/>
        <v>0</v>
      </c>
    </row>
    <row r="50" spans="2:43" x14ac:dyDescent="0.25">
      <c r="B50" s="10">
        <v>48</v>
      </c>
      <c r="C50" s="11" t="s">
        <v>134</v>
      </c>
      <c r="S50" s="22"/>
      <c r="U50" s="22"/>
      <c r="V50" s="22"/>
      <c r="W50" s="22"/>
      <c r="X50" s="6">
        <f t="shared" si="0"/>
        <v>0</v>
      </c>
      <c r="Y50" s="6">
        <f t="shared" si="1"/>
        <v>0</v>
      </c>
      <c r="Z50" s="6">
        <f t="shared" si="2"/>
        <v>0</v>
      </c>
      <c r="AA50" s="6">
        <f t="shared" si="3"/>
        <v>0</v>
      </c>
      <c r="AB50" s="6">
        <f t="shared" si="4"/>
        <v>0</v>
      </c>
      <c r="AC50" s="6">
        <f t="shared" si="5"/>
        <v>0</v>
      </c>
      <c r="AD50" s="6">
        <f t="shared" si="6"/>
        <v>0</v>
      </c>
      <c r="AE50" s="6">
        <f t="shared" si="7"/>
        <v>0</v>
      </c>
      <c r="AF50" s="6">
        <f t="shared" si="8"/>
        <v>0</v>
      </c>
      <c r="AG50" s="6">
        <f t="shared" si="9"/>
        <v>0</v>
      </c>
      <c r="AH50" s="6">
        <f t="shared" si="10"/>
        <v>0</v>
      </c>
      <c r="AI50" s="6">
        <f t="shared" si="11"/>
        <v>0</v>
      </c>
      <c r="AJ50" s="6">
        <f t="shared" si="12"/>
        <v>0</v>
      </c>
      <c r="AL50" s="6">
        <f t="shared" si="13"/>
        <v>116</v>
      </c>
      <c r="AM50" s="6">
        <f t="shared" si="14"/>
        <v>116</v>
      </c>
      <c r="AN50" s="6">
        <f t="shared" si="15"/>
        <v>1</v>
      </c>
      <c r="AO50" s="6">
        <f t="shared" si="16"/>
        <v>0</v>
      </c>
      <c r="AQ50" s="6">
        <f t="shared" si="17"/>
        <v>0</v>
      </c>
    </row>
    <row r="51" spans="2:43" x14ac:dyDescent="0.25">
      <c r="B51" s="10">
        <v>49</v>
      </c>
      <c r="C51" s="11" t="s">
        <v>135</v>
      </c>
      <c r="S51" s="22"/>
      <c r="U51" s="22"/>
      <c r="V51" s="22"/>
      <c r="W51" s="22"/>
      <c r="X51" s="6">
        <f t="shared" si="0"/>
        <v>0</v>
      </c>
      <c r="Y51" s="6">
        <f t="shared" si="1"/>
        <v>0</v>
      </c>
      <c r="Z51" s="6">
        <f t="shared" si="2"/>
        <v>0</v>
      </c>
      <c r="AA51" s="6">
        <f t="shared" si="3"/>
        <v>0</v>
      </c>
      <c r="AB51" s="6">
        <f t="shared" si="4"/>
        <v>0</v>
      </c>
      <c r="AC51" s="6">
        <f t="shared" si="5"/>
        <v>0</v>
      </c>
      <c r="AD51" s="6">
        <f t="shared" si="6"/>
        <v>0</v>
      </c>
      <c r="AE51" s="6">
        <f t="shared" si="7"/>
        <v>0</v>
      </c>
      <c r="AF51" s="6">
        <f t="shared" si="8"/>
        <v>0</v>
      </c>
      <c r="AG51" s="6">
        <f t="shared" si="9"/>
        <v>0</v>
      </c>
      <c r="AH51" s="6">
        <f t="shared" si="10"/>
        <v>0</v>
      </c>
      <c r="AI51" s="6">
        <f t="shared" si="11"/>
        <v>0</v>
      </c>
      <c r="AJ51" s="6">
        <f t="shared" si="12"/>
        <v>0</v>
      </c>
      <c r="AL51" s="6">
        <f t="shared" si="13"/>
        <v>117</v>
      </c>
      <c r="AM51" s="6">
        <f t="shared" si="14"/>
        <v>117</v>
      </c>
      <c r="AN51" s="6">
        <f t="shared" si="15"/>
        <v>1</v>
      </c>
      <c r="AO51" s="6">
        <f t="shared" si="16"/>
        <v>0</v>
      </c>
      <c r="AQ51" s="6">
        <f t="shared" si="17"/>
        <v>0</v>
      </c>
    </row>
    <row r="52" spans="2:43" x14ac:dyDescent="0.25">
      <c r="B52" s="10">
        <v>50</v>
      </c>
      <c r="C52" s="11" t="s">
        <v>152</v>
      </c>
      <c r="S52" s="22"/>
      <c r="U52" s="22"/>
      <c r="V52" s="22"/>
      <c r="W52" s="22"/>
      <c r="X52" s="6">
        <f t="shared" si="0"/>
        <v>0</v>
      </c>
      <c r="Y52" s="6">
        <f t="shared" si="1"/>
        <v>0</v>
      </c>
      <c r="Z52" s="6">
        <f t="shared" si="2"/>
        <v>0</v>
      </c>
      <c r="AA52" s="6">
        <f t="shared" si="3"/>
        <v>0</v>
      </c>
      <c r="AB52" s="6">
        <f t="shared" si="4"/>
        <v>0</v>
      </c>
      <c r="AC52" s="6">
        <f t="shared" si="5"/>
        <v>0</v>
      </c>
      <c r="AD52" s="6">
        <f t="shared" si="6"/>
        <v>0</v>
      </c>
      <c r="AE52" s="6">
        <f t="shared" si="7"/>
        <v>0</v>
      </c>
      <c r="AF52" s="6">
        <f t="shared" si="8"/>
        <v>0</v>
      </c>
      <c r="AG52" s="6">
        <f t="shared" si="9"/>
        <v>0</v>
      </c>
      <c r="AH52" s="6">
        <f t="shared" si="10"/>
        <v>0</v>
      </c>
      <c r="AI52" s="6">
        <f t="shared" si="11"/>
        <v>0</v>
      </c>
      <c r="AJ52" s="6">
        <f t="shared" si="12"/>
        <v>0</v>
      </c>
      <c r="AL52" s="6">
        <f t="shared" si="13"/>
        <v>66</v>
      </c>
      <c r="AM52" s="6">
        <f t="shared" si="14"/>
        <v>74</v>
      </c>
      <c r="AN52" s="6">
        <f t="shared" si="15"/>
        <v>20</v>
      </c>
      <c r="AO52" s="6">
        <f t="shared" si="16"/>
        <v>0</v>
      </c>
      <c r="AQ52" s="6">
        <f t="shared" si="17"/>
        <v>0</v>
      </c>
    </row>
    <row r="53" spans="2:43" x14ac:dyDescent="0.25">
      <c r="B53" s="10">
        <v>51</v>
      </c>
      <c r="C53" s="11" t="s">
        <v>153</v>
      </c>
      <c r="S53" s="22"/>
      <c r="U53" s="22"/>
      <c r="V53" s="22"/>
      <c r="W53" s="22"/>
      <c r="X53" s="6">
        <f t="shared" si="0"/>
        <v>0</v>
      </c>
      <c r="Y53" s="6">
        <f t="shared" si="1"/>
        <v>0</v>
      </c>
      <c r="Z53" s="6">
        <f t="shared" si="2"/>
        <v>0</v>
      </c>
      <c r="AA53" s="6">
        <f t="shared" si="3"/>
        <v>0</v>
      </c>
      <c r="AB53" s="6">
        <f t="shared" si="4"/>
        <v>0</v>
      </c>
      <c r="AC53" s="6">
        <f t="shared" si="5"/>
        <v>0</v>
      </c>
      <c r="AD53" s="6">
        <f t="shared" si="6"/>
        <v>0</v>
      </c>
      <c r="AE53" s="6">
        <f t="shared" si="7"/>
        <v>0</v>
      </c>
      <c r="AF53" s="6">
        <f t="shared" si="8"/>
        <v>0</v>
      </c>
      <c r="AG53" s="6">
        <f t="shared" si="9"/>
        <v>0</v>
      </c>
      <c r="AH53" s="6">
        <f t="shared" si="10"/>
        <v>0</v>
      </c>
      <c r="AI53" s="6">
        <f t="shared" si="11"/>
        <v>0</v>
      </c>
      <c r="AJ53" s="6">
        <f t="shared" si="12"/>
        <v>0</v>
      </c>
      <c r="AL53" s="6">
        <f t="shared" si="13"/>
        <v>71</v>
      </c>
      <c r="AM53" s="6">
        <f t="shared" si="14"/>
        <v>79</v>
      </c>
      <c r="AN53" s="6">
        <f t="shared" si="15"/>
        <v>20</v>
      </c>
      <c r="AO53" s="6">
        <f t="shared" si="16"/>
        <v>0</v>
      </c>
      <c r="AQ53" s="6">
        <f t="shared" si="17"/>
        <v>0</v>
      </c>
    </row>
    <row r="54" spans="2:43" x14ac:dyDescent="0.25">
      <c r="B54" s="10">
        <v>52</v>
      </c>
      <c r="C54" s="11" t="s">
        <v>154</v>
      </c>
      <c r="S54" s="22"/>
      <c r="U54" s="22"/>
      <c r="V54" s="22"/>
      <c r="W54" s="22"/>
      <c r="X54" s="6">
        <f t="shared" si="0"/>
        <v>0</v>
      </c>
      <c r="Y54" s="6">
        <f t="shared" si="1"/>
        <v>0</v>
      </c>
      <c r="Z54" s="6">
        <f t="shared" si="2"/>
        <v>0</v>
      </c>
      <c r="AA54" s="6">
        <f t="shared" si="3"/>
        <v>0</v>
      </c>
      <c r="AB54" s="6">
        <f t="shared" si="4"/>
        <v>0</v>
      </c>
      <c r="AC54" s="6">
        <f t="shared" si="5"/>
        <v>0</v>
      </c>
      <c r="AD54" s="6">
        <f t="shared" si="6"/>
        <v>0</v>
      </c>
      <c r="AE54" s="6">
        <f t="shared" si="7"/>
        <v>0</v>
      </c>
      <c r="AF54" s="6">
        <f t="shared" si="8"/>
        <v>0</v>
      </c>
      <c r="AG54" s="6">
        <f t="shared" si="9"/>
        <v>0</v>
      </c>
      <c r="AH54" s="6">
        <f t="shared" si="10"/>
        <v>0</v>
      </c>
      <c r="AI54" s="6">
        <f t="shared" si="11"/>
        <v>0</v>
      </c>
      <c r="AJ54" s="6">
        <f t="shared" si="12"/>
        <v>0</v>
      </c>
      <c r="AL54" s="6">
        <f t="shared" si="13"/>
        <v>83</v>
      </c>
      <c r="AM54" s="6">
        <f t="shared" si="14"/>
        <v>92</v>
      </c>
      <c r="AN54" s="6">
        <f t="shared" si="15"/>
        <v>2</v>
      </c>
      <c r="AO54" s="6">
        <f t="shared" si="16"/>
        <v>0</v>
      </c>
      <c r="AQ54" s="6">
        <f t="shared" si="17"/>
        <v>0</v>
      </c>
    </row>
    <row r="55" spans="2:43" x14ac:dyDescent="0.25">
      <c r="B55" s="10">
        <v>53</v>
      </c>
      <c r="C55" s="11" t="s">
        <v>155</v>
      </c>
      <c r="S55" s="22"/>
      <c r="U55" s="22"/>
      <c r="V55" s="22"/>
      <c r="W55" s="22"/>
      <c r="X55" s="6">
        <f t="shared" si="0"/>
        <v>0</v>
      </c>
      <c r="Y55" s="6">
        <f t="shared" si="1"/>
        <v>0</v>
      </c>
      <c r="Z55" s="6">
        <f t="shared" si="2"/>
        <v>0</v>
      </c>
      <c r="AA55" s="6">
        <f t="shared" si="3"/>
        <v>0</v>
      </c>
      <c r="AB55" s="6">
        <f t="shared" si="4"/>
        <v>0</v>
      </c>
      <c r="AC55" s="6">
        <f t="shared" si="5"/>
        <v>0</v>
      </c>
      <c r="AD55" s="6">
        <f t="shared" si="6"/>
        <v>0</v>
      </c>
      <c r="AE55" s="6">
        <f t="shared" si="7"/>
        <v>0</v>
      </c>
      <c r="AF55" s="6">
        <f t="shared" si="8"/>
        <v>0</v>
      </c>
      <c r="AG55" s="6">
        <f t="shared" si="9"/>
        <v>0</v>
      </c>
      <c r="AH55" s="6">
        <f t="shared" si="10"/>
        <v>0</v>
      </c>
      <c r="AI55" s="6">
        <f t="shared" si="11"/>
        <v>0</v>
      </c>
      <c r="AJ55" s="6">
        <f t="shared" si="12"/>
        <v>0</v>
      </c>
      <c r="AL55" s="6">
        <f t="shared" si="13"/>
        <v>85</v>
      </c>
      <c r="AM55" s="6">
        <f t="shared" si="14"/>
        <v>85</v>
      </c>
      <c r="AN55" s="6">
        <f t="shared" si="15"/>
        <v>1</v>
      </c>
      <c r="AO55" s="6">
        <f t="shared" si="16"/>
        <v>0</v>
      </c>
      <c r="AQ55" s="6">
        <f t="shared" si="17"/>
        <v>0</v>
      </c>
    </row>
    <row r="56" spans="2:43" x14ac:dyDescent="0.25">
      <c r="B56" s="10">
        <v>54</v>
      </c>
      <c r="C56" s="11" t="s">
        <v>156</v>
      </c>
      <c r="S56" s="22"/>
      <c r="U56" s="22"/>
      <c r="V56" s="22"/>
      <c r="W56" s="22"/>
      <c r="X56" s="6">
        <f t="shared" si="0"/>
        <v>0</v>
      </c>
      <c r="Y56" s="6">
        <f t="shared" si="1"/>
        <v>0</v>
      </c>
      <c r="Z56" s="6">
        <f t="shared" si="2"/>
        <v>0</v>
      </c>
      <c r="AA56" s="6">
        <f t="shared" si="3"/>
        <v>0</v>
      </c>
      <c r="AB56" s="6">
        <f t="shared" si="4"/>
        <v>0</v>
      </c>
      <c r="AC56" s="6">
        <f t="shared" si="5"/>
        <v>0</v>
      </c>
      <c r="AD56" s="6">
        <f t="shared" si="6"/>
        <v>0</v>
      </c>
      <c r="AE56" s="6">
        <f t="shared" si="7"/>
        <v>0</v>
      </c>
      <c r="AF56" s="6">
        <f t="shared" si="8"/>
        <v>0</v>
      </c>
      <c r="AG56" s="6">
        <f t="shared" si="9"/>
        <v>0</v>
      </c>
      <c r="AH56" s="6">
        <f t="shared" si="10"/>
        <v>0</v>
      </c>
      <c r="AI56" s="6">
        <f t="shared" si="11"/>
        <v>0</v>
      </c>
      <c r="AJ56" s="6">
        <f t="shared" si="12"/>
        <v>0</v>
      </c>
      <c r="AL56" s="6">
        <f t="shared" si="13"/>
        <v>96</v>
      </c>
      <c r="AM56" s="6">
        <f t="shared" si="14"/>
        <v>96</v>
      </c>
      <c r="AN56" s="6">
        <f t="shared" si="15"/>
        <v>1</v>
      </c>
      <c r="AO56" s="6">
        <f t="shared" si="16"/>
        <v>0</v>
      </c>
      <c r="AQ56" s="6">
        <f t="shared" si="17"/>
        <v>0</v>
      </c>
    </row>
    <row r="57" spans="2:43" x14ac:dyDescent="0.25">
      <c r="B57" s="10">
        <v>55</v>
      </c>
      <c r="C57" s="11" t="s">
        <v>157</v>
      </c>
      <c r="S57" s="22"/>
      <c r="U57" s="22"/>
      <c r="V57" s="22"/>
      <c r="W57" s="22"/>
      <c r="X57" s="6">
        <f t="shared" si="0"/>
        <v>0</v>
      </c>
      <c r="Y57" s="6">
        <f t="shared" si="1"/>
        <v>0</v>
      </c>
      <c r="Z57" s="6">
        <f t="shared" si="2"/>
        <v>0</v>
      </c>
      <c r="AA57" s="6">
        <f t="shared" si="3"/>
        <v>0</v>
      </c>
      <c r="AB57" s="6">
        <f t="shared" si="4"/>
        <v>0</v>
      </c>
      <c r="AC57" s="6">
        <f t="shared" si="5"/>
        <v>0</v>
      </c>
      <c r="AD57" s="6">
        <f t="shared" si="6"/>
        <v>0</v>
      </c>
      <c r="AE57" s="6">
        <f t="shared" si="7"/>
        <v>0</v>
      </c>
      <c r="AF57" s="6">
        <f t="shared" si="8"/>
        <v>0</v>
      </c>
      <c r="AG57" s="6">
        <f t="shared" si="9"/>
        <v>0</v>
      </c>
      <c r="AH57" s="6">
        <f t="shared" si="10"/>
        <v>0</v>
      </c>
      <c r="AI57" s="6">
        <f t="shared" si="11"/>
        <v>0</v>
      </c>
      <c r="AJ57" s="6">
        <f t="shared" si="12"/>
        <v>0</v>
      </c>
      <c r="AL57" s="6">
        <f t="shared" si="13"/>
        <v>109</v>
      </c>
      <c r="AM57" s="6">
        <f t="shared" si="14"/>
        <v>109</v>
      </c>
      <c r="AN57" s="6">
        <f t="shared" si="15"/>
        <v>1</v>
      </c>
      <c r="AO57" s="6">
        <f t="shared" si="16"/>
        <v>0</v>
      </c>
      <c r="AQ57" s="6">
        <f t="shared" si="17"/>
        <v>0</v>
      </c>
    </row>
    <row r="58" spans="2:43" x14ac:dyDescent="0.25">
      <c r="B58" s="10">
        <v>56</v>
      </c>
      <c r="C58" s="11" t="s">
        <v>158</v>
      </c>
      <c r="S58" s="22"/>
      <c r="U58" s="22"/>
      <c r="V58" s="22"/>
      <c r="W58" s="22"/>
      <c r="X58" s="6">
        <f t="shared" si="0"/>
        <v>0</v>
      </c>
      <c r="Y58" s="6">
        <f t="shared" si="1"/>
        <v>0</v>
      </c>
      <c r="Z58" s="6">
        <f t="shared" si="2"/>
        <v>0</v>
      </c>
      <c r="AA58" s="6">
        <f t="shared" si="3"/>
        <v>0</v>
      </c>
      <c r="AB58" s="6">
        <f t="shared" si="4"/>
        <v>0</v>
      </c>
      <c r="AC58" s="6">
        <f t="shared" si="5"/>
        <v>0</v>
      </c>
      <c r="AD58" s="6">
        <f t="shared" si="6"/>
        <v>0</v>
      </c>
      <c r="AE58" s="6">
        <f t="shared" si="7"/>
        <v>0</v>
      </c>
      <c r="AF58" s="6">
        <f t="shared" si="8"/>
        <v>0</v>
      </c>
      <c r="AG58" s="6">
        <f t="shared" si="9"/>
        <v>0</v>
      </c>
      <c r="AH58" s="6">
        <f t="shared" si="10"/>
        <v>0</v>
      </c>
      <c r="AI58" s="6">
        <f t="shared" si="11"/>
        <v>0</v>
      </c>
      <c r="AJ58" s="6">
        <f t="shared" si="12"/>
        <v>0</v>
      </c>
      <c r="AL58" s="6">
        <f t="shared" si="13"/>
        <v>95</v>
      </c>
      <c r="AM58" s="6">
        <f t="shared" si="14"/>
        <v>95</v>
      </c>
      <c r="AN58" s="6">
        <f t="shared" si="15"/>
        <v>1</v>
      </c>
      <c r="AO58" s="6">
        <f t="shared" si="16"/>
        <v>0</v>
      </c>
      <c r="AQ58" s="6">
        <f t="shared" si="17"/>
        <v>0</v>
      </c>
    </row>
    <row r="59" spans="2:43" x14ac:dyDescent="0.25">
      <c r="B59" s="10">
        <v>57</v>
      </c>
      <c r="C59" s="11" t="s">
        <v>159</v>
      </c>
      <c r="S59" s="22"/>
      <c r="U59" s="22"/>
      <c r="V59" s="22"/>
      <c r="W59" s="22"/>
      <c r="X59" s="6">
        <f t="shared" si="0"/>
        <v>0</v>
      </c>
      <c r="Y59" s="6">
        <f t="shared" si="1"/>
        <v>0</v>
      </c>
      <c r="Z59" s="6">
        <f t="shared" si="2"/>
        <v>0</v>
      </c>
      <c r="AA59" s="6">
        <f t="shared" si="3"/>
        <v>0</v>
      </c>
      <c r="AB59" s="6">
        <f t="shared" si="4"/>
        <v>0</v>
      </c>
      <c r="AC59" s="6">
        <f t="shared" si="5"/>
        <v>0</v>
      </c>
      <c r="AD59" s="6">
        <f t="shared" si="6"/>
        <v>0</v>
      </c>
      <c r="AE59" s="6">
        <f t="shared" si="7"/>
        <v>0</v>
      </c>
      <c r="AF59" s="6">
        <f t="shared" si="8"/>
        <v>0</v>
      </c>
      <c r="AG59" s="6">
        <f t="shared" si="9"/>
        <v>0</v>
      </c>
      <c r="AH59" s="6">
        <f t="shared" si="10"/>
        <v>0</v>
      </c>
      <c r="AI59" s="6">
        <f t="shared" si="11"/>
        <v>0</v>
      </c>
      <c r="AJ59" s="6">
        <f t="shared" si="12"/>
        <v>0</v>
      </c>
      <c r="AL59" s="6">
        <f t="shared" si="13"/>
        <v>84</v>
      </c>
      <c r="AM59" s="6">
        <f t="shared" si="14"/>
        <v>84</v>
      </c>
      <c r="AN59" s="6">
        <f t="shared" si="15"/>
        <v>1</v>
      </c>
      <c r="AO59" s="6">
        <f t="shared" si="16"/>
        <v>0</v>
      </c>
      <c r="AQ59" s="6">
        <f t="shared" si="17"/>
        <v>0</v>
      </c>
    </row>
    <row r="60" spans="2:43" x14ac:dyDescent="0.25">
      <c r="B60" s="10">
        <v>58</v>
      </c>
      <c r="C60" s="11" t="s">
        <v>160</v>
      </c>
      <c r="S60" s="22"/>
      <c r="U60" s="22"/>
      <c r="V60" s="22"/>
      <c r="W60" s="22"/>
      <c r="X60" s="6">
        <f t="shared" si="0"/>
        <v>0</v>
      </c>
      <c r="Y60" s="6">
        <f t="shared" si="1"/>
        <v>0</v>
      </c>
      <c r="Z60" s="6">
        <f t="shared" si="2"/>
        <v>0</v>
      </c>
      <c r="AA60" s="6">
        <f t="shared" si="3"/>
        <v>0</v>
      </c>
      <c r="AB60" s="6">
        <f t="shared" si="4"/>
        <v>0</v>
      </c>
      <c r="AC60" s="6">
        <f t="shared" si="5"/>
        <v>0</v>
      </c>
      <c r="AD60" s="6">
        <f t="shared" si="6"/>
        <v>0</v>
      </c>
      <c r="AE60" s="6">
        <f t="shared" si="7"/>
        <v>0</v>
      </c>
      <c r="AF60" s="6">
        <f t="shared" si="8"/>
        <v>0</v>
      </c>
      <c r="AG60" s="6">
        <f t="shared" si="9"/>
        <v>0</v>
      </c>
      <c r="AH60" s="6">
        <f t="shared" si="10"/>
        <v>0</v>
      </c>
      <c r="AI60" s="6">
        <f t="shared" si="11"/>
        <v>0</v>
      </c>
      <c r="AJ60" s="6">
        <f t="shared" si="12"/>
        <v>0</v>
      </c>
      <c r="AL60" s="6">
        <f t="shared" si="13"/>
        <v>102</v>
      </c>
      <c r="AM60" s="6">
        <f t="shared" si="14"/>
        <v>102</v>
      </c>
      <c r="AN60" s="6">
        <f t="shared" si="15"/>
        <v>1</v>
      </c>
      <c r="AO60" s="6">
        <f t="shared" si="16"/>
        <v>0</v>
      </c>
      <c r="AQ60" s="6">
        <f t="shared" si="17"/>
        <v>0</v>
      </c>
    </row>
    <row r="61" spans="2:43" x14ac:dyDescent="0.25">
      <c r="B61" s="10">
        <v>59</v>
      </c>
      <c r="C61" s="11" t="s">
        <v>161</v>
      </c>
      <c r="S61" s="22"/>
      <c r="U61" s="22"/>
      <c r="V61" s="22"/>
      <c r="W61" s="22"/>
      <c r="X61" s="6">
        <f t="shared" si="0"/>
        <v>0</v>
      </c>
      <c r="Y61" s="6">
        <f t="shared" si="1"/>
        <v>0</v>
      </c>
      <c r="Z61" s="6">
        <f t="shared" si="2"/>
        <v>0</v>
      </c>
      <c r="AA61" s="6">
        <f t="shared" si="3"/>
        <v>0</v>
      </c>
      <c r="AB61" s="6">
        <f t="shared" si="4"/>
        <v>0</v>
      </c>
      <c r="AC61" s="6">
        <f t="shared" si="5"/>
        <v>0</v>
      </c>
      <c r="AD61" s="6">
        <f t="shared" si="6"/>
        <v>0</v>
      </c>
      <c r="AE61" s="6">
        <f t="shared" si="7"/>
        <v>0</v>
      </c>
      <c r="AF61" s="6">
        <f t="shared" si="8"/>
        <v>0</v>
      </c>
      <c r="AG61" s="6">
        <f t="shared" si="9"/>
        <v>0</v>
      </c>
      <c r="AH61" s="6">
        <f t="shared" si="10"/>
        <v>0</v>
      </c>
      <c r="AI61" s="6">
        <f t="shared" si="11"/>
        <v>0</v>
      </c>
      <c r="AJ61" s="6">
        <f t="shared" si="12"/>
        <v>0</v>
      </c>
      <c r="AL61" s="6">
        <f t="shared" si="13"/>
        <v>91</v>
      </c>
      <c r="AM61" s="6">
        <f t="shared" si="14"/>
        <v>91</v>
      </c>
      <c r="AN61" s="6">
        <f t="shared" si="15"/>
        <v>1</v>
      </c>
      <c r="AO61" s="6">
        <f t="shared" si="16"/>
        <v>0</v>
      </c>
      <c r="AQ61" s="6">
        <f t="shared" si="17"/>
        <v>0</v>
      </c>
    </row>
    <row r="62" spans="2:43" x14ac:dyDescent="0.25">
      <c r="B62" s="10">
        <v>60</v>
      </c>
      <c r="C62" s="11" t="s">
        <v>162</v>
      </c>
      <c r="S62" s="22"/>
      <c r="U62" s="22"/>
      <c r="V62" s="22"/>
      <c r="W62" s="22"/>
      <c r="X62" s="6">
        <f t="shared" si="0"/>
        <v>0</v>
      </c>
      <c r="Y62" s="6">
        <f t="shared" si="1"/>
        <v>0</v>
      </c>
      <c r="Z62" s="6">
        <f t="shared" si="2"/>
        <v>0</v>
      </c>
      <c r="AA62" s="6">
        <f t="shared" si="3"/>
        <v>0</v>
      </c>
      <c r="AB62" s="6">
        <f t="shared" si="4"/>
        <v>0</v>
      </c>
      <c r="AC62" s="6">
        <f t="shared" si="5"/>
        <v>0</v>
      </c>
      <c r="AD62" s="6">
        <f t="shared" si="6"/>
        <v>0</v>
      </c>
      <c r="AE62" s="6">
        <f t="shared" si="7"/>
        <v>0</v>
      </c>
      <c r="AF62" s="6">
        <f t="shared" si="8"/>
        <v>0</v>
      </c>
      <c r="AG62" s="6">
        <f t="shared" si="9"/>
        <v>0</v>
      </c>
      <c r="AH62" s="6">
        <f t="shared" si="10"/>
        <v>0</v>
      </c>
      <c r="AI62" s="6">
        <f t="shared" si="11"/>
        <v>0</v>
      </c>
      <c r="AJ62" s="6">
        <f t="shared" si="12"/>
        <v>0</v>
      </c>
      <c r="AL62" s="6">
        <f t="shared" si="13"/>
        <v>101</v>
      </c>
      <c r="AM62" s="6">
        <f t="shared" si="14"/>
        <v>101</v>
      </c>
      <c r="AN62" s="6">
        <f t="shared" si="15"/>
        <v>1</v>
      </c>
      <c r="AO62" s="6">
        <f t="shared" si="16"/>
        <v>0</v>
      </c>
      <c r="AQ62" s="6">
        <f t="shared" si="17"/>
        <v>0</v>
      </c>
    </row>
    <row r="63" spans="2:43" x14ac:dyDescent="0.25">
      <c r="B63" s="10">
        <v>61</v>
      </c>
      <c r="C63" s="11" t="s">
        <v>163</v>
      </c>
      <c r="S63" s="22"/>
      <c r="U63" s="22"/>
      <c r="V63" s="22"/>
      <c r="W63" s="22"/>
      <c r="X63" s="6">
        <f t="shared" si="0"/>
        <v>0</v>
      </c>
      <c r="Y63" s="6">
        <f t="shared" si="1"/>
        <v>0</v>
      </c>
      <c r="Z63" s="6">
        <f t="shared" si="2"/>
        <v>0</v>
      </c>
      <c r="AA63" s="6">
        <f t="shared" si="3"/>
        <v>0</v>
      </c>
      <c r="AB63" s="6">
        <f t="shared" si="4"/>
        <v>0</v>
      </c>
      <c r="AC63" s="6">
        <f t="shared" si="5"/>
        <v>0</v>
      </c>
      <c r="AD63" s="6">
        <f t="shared" si="6"/>
        <v>0</v>
      </c>
      <c r="AE63" s="6">
        <f t="shared" si="7"/>
        <v>0</v>
      </c>
      <c r="AF63" s="6">
        <f t="shared" si="8"/>
        <v>0</v>
      </c>
      <c r="AG63" s="6">
        <f t="shared" si="9"/>
        <v>0</v>
      </c>
      <c r="AH63" s="6">
        <f t="shared" si="10"/>
        <v>0</v>
      </c>
      <c r="AI63" s="6">
        <f t="shared" si="11"/>
        <v>0</v>
      </c>
      <c r="AJ63" s="6">
        <f t="shared" si="12"/>
        <v>0</v>
      </c>
      <c r="AL63" s="6">
        <f t="shared" si="13"/>
        <v>70</v>
      </c>
      <c r="AM63" s="6">
        <f t="shared" si="14"/>
        <v>70</v>
      </c>
      <c r="AN63" s="6">
        <f t="shared" si="15"/>
        <v>1</v>
      </c>
      <c r="AO63" s="6">
        <f t="shared" si="16"/>
        <v>0</v>
      </c>
      <c r="AQ63" s="6">
        <f t="shared" si="17"/>
        <v>0</v>
      </c>
    </row>
    <row r="64" spans="2:43" x14ac:dyDescent="0.25">
      <c r="B64" s="10">
        <v>62</v>
      </c>
      <c r="C64" s="11" t="s">
        <v>164</v>
      </c>
      <c r="S64" s="22"/>
      <c r="U64" s="22"/>
      <c r="V64" s="22"/>
      <c r="W64" s="22"/>
      <c r="X64" s="6">
        <f t="shared" si="0"/>
        <v>0</v>
      </c>
      <c r="Y64" s="6">
        <f t="shared" si="1"/>
        <v>0</v>
      </c>
      <c r="Z64" s="6">
        <f t="shared" si="2"/>
        <v>0</v>
      </c>
      <c r="AA64" s="6">
        <f t="shared" si="3"/>
        <v>0</v>
      </c>
      <c r="AB64" s="6">
        <f t="shared" si="4"/>
        <v>0</v>
      </c>
      <c r="AC64" s="6">
        <f t="shared" si="5"/>
        <v>0</v>
      </c>
      <c r="AD64" s="6">
        <f t="shared" si="6"/>
        <v>0</v>
      </c>
      <c r="AE64" s="6">
        <f t="shared" si="7"/>
        <v>0</v>
      </c>
      <c r="AF64" s="6">
        <f t="shared" si="8"/>
        <v>0</v>
      </c>
      <c r="AG64" s="6">
        <f t="shared" si="9"/>
        <v>0</v>
      </c>
      <c r="AH64" s="6">
        <f t="shared" si="10"/>
        <v>0</v>
      </c>
      <c r="AI64" s="6">
        <f t="shared" si="11"/>
        <v>0</v>
      </c>
      <c r="AJ64" s="6">
        <f t="shared" si="12"/>
        <v>0</v>
      </c>
      <c r="AL64" s="6">
        <f t="shared" si="13"/>
        <v>80</v>
      </c>
      <c r="AM64" s="6">
        <f t="shared" si="14"/>
        <v>80</v>
      </c>
      <c r="AN64" s="6">
        <f t="shared" si="15"/>
        <v>1</v>
      </c>
      <c r="AO64" s="6">
        <f t="shared" si="16"/>
        <v>0</v>
      </c>
      <c r="AQ64" s="6">
        <f t="shared" si="17"/>
        <v>0</v>
      </c>
    </row>
    <row r="65" spans="2:43" x14ac:dyDescent="0.25">
      <c r="B65" s="10">
        <v>63</v>
      </c>
      <c r="C65" s="11" t="s">
        <v>165</v>
      </c>
      <c r="S65" s="22"/>
      <c r="U65" s="22"/>
      <c r="V65" s="22"/>
      <c r="W65" s="22"/>
      <c r="X65" s="6">
        <f t="shared" si="0"/>
        <v>0</v>
      </c>
      <c r="Y65" s="6">
        <f t="shared" si="1"/>
        <v>0</v>
      </c>
      <c r="Z65" s="6">
        <f t="shared" si="2"/>
        <v>0</v>
      </c>
      <c r="AA65" s="6">
        <f t="shared" si="3"/>
        <v>0</v>
      </c>
      <c r="AB65" s="6">
        <f t="shared" si="4"/>
        <v>0</v>
      </c>
      <c r="AC65" s="6">
        <f t="shared" si="5"/>
        <v>0</v>
      </c>
      <c r="AD65" s="6">
        <f t="shared" si="6"/>
        <v>0</v>
      </c>
      <c r="AE65" s="6">
        <f t="shared" si="7"/>
        <v>0</v>
      </c>
      <c r="AF65" s="6">
        <f t="shared" si="8"/>
        <v>0</v>
      </c>
      <c r="AG65" s="6">
        <f t="shared" si="9"/>
        <v>0</v>
      </c>
      <c r="AH65" s="6">
        <f t="shared" si="10"/>
        <v>0</v>
      </c>
      <c r="AI65" s="6">
        <f t="shared" si="11"/>
        <v>0</v>
      </c>
      <c r="AJ65" s="6">
        <f t="shared" si="12"/>
        <v>0</v>
      </c>
      <c r="AL65" s="6">
        <f t="shared" si="13"/>
        <v>95</v>
      </c>
      <c r="AM65" s="6">
        <f t="shared" si="14"/>
        <v>95</v>
      </c>
      <c r="AN65" s="6">
        <f t="shared" si="15"/>
        <v>1</v>
      </c>
      <c r="AO65" s="6">
        <f t="shared" si="16"/>
        <v>0</v>
      </c>
      <c r="AQ65" s="6">
        <f t="shared" si="17"/>
        <v>0</v>
      </c>
    </row>
    <row r="66" spans="2:43" x14ac:dyDescent="0.25">
      <c r="B66" s="10">
        <v>64</v>
      </c>
      <c r="C66" s="11" t="s">
        <v>166</v>
      </c>
      <c r="S66" s="22"/>
      <c r="U66" s="22"/>
      <c r="V66" s="22"/>
      <c r="W66" s="22"/>
      <c r="X66" s="6">
        <f t="shared" si="0"/>
        <v>0</v>
      </c>
      <c r="Y66" s="6">
        <f t="shared" si="1"/>
        <v>0</v>
      </c>
      <c r="Z66" s="6">
        <f t="shared" si="2"/>
        <v>0</v>
      </c>
      <c r="AA66" s="6">
        <f t="shared" si="3"/>
        <v>0</v>
      </c>
      <c r="AB66" s="6">
        <f t="shared" si="4"/>
        <v>0</v>
      </c>
      <c r="AC66" s="6">
        <f t="shared" si="5"/>
        <v>0</v>
      </c>
      <c r="AD66" s="6">
        <f t="shared" si="6"/>
        <v>0</v>
      </c>
      <c r="AE66" s="6">
        <f t="shared" si="7"/>
        <v>0</v>
      </c>
      <c r="AF66" s="6">
        <f t="shared" si="8"/>
        <v>0</v>
      </c>
      <c r="AG66" s="6">
        <f t="shared" si="9"/>
        <v>0</v>
      </c>
      <c r="AH66" s="6">
        <f t="shared" si="10"/>
        <v>0</v>
      </c>
      <c r="AI66" s="6">
        <f t="shared" si="11"/>
        <v>0</v>
      </c>
      <c r="AJ66" s="6">
        <f t="shared" si="12"/>
        <v>0</v>
      </c>
      <c r="AL66" s="6">
        <f t="shared" si="13"/>
        <v>74</v>
      </c>
      <c r="AM66" s="6">
        <f t="shared" si="14"/>
        <v>74</v>
      </c>
      <c r="AN66" s="6">
        <f t="shared" si="15"/>
        <v>1</v>
      </c>
      <c r="AO66" s="6">
        <f t="shared" si="16"/>
        <v>0</v>
      </c>
      <c r="AQ66" s="6">
        <f t="shared" si="17"/>
        <v>0</v>
      </c>
    </row>
    <row r="67" spans="2:43" x14ac:dyDescent="0.25">
      <c r="B67" s="10">
        <v>65</v>
      </c>
      <c r="C67" s="11" t="s">
        <v>167</v>
      </c>
      <c r="S67" s="22"/>
      <c r="U67" s="22"/>
      <c r="V67" s="22"/>
      <c r="W67" s="22"/>
      <c r="X67" s="6">
        <f t="shared" si="0"/>
        <v>0</v>
      </c>
      <c r="Y67" s="6">
        <f t="shared" si="1"/>
        <v>0</v>
      </c>
      <c r="Z67" s="6">
        <f t="shared" si="2"/>
        <v>0</v>
      </c>
      <c r="AA67" s="6">
        <f t="shared" si="3"/>
        <v>0</v>
      </c>
      <c r="AB67" s="6">
        <f t="shared" si="4"/>
        <v>0</v>
      </c>
      <c r="AC67" s="6">
        <f t="shared" si="5"/>
        <v>0</v>
      </c>
      <c r="AD67" s="6">
        <f t="shared" si="6"/>
        <v>0</v>
      </c>
      <c r="AE67" s="6">
        <f t="shared" si="7"/>
        <v>0</v>
      </c>
      <c r="AF67" s="6">
        <f t="shared" si="8"/>
        <v>0</v>
      </c>
      <c r="AG67" s="6">
        <f t="shared" si="9"/>
        <v>0</v>
      </c>
      <c r="AH67" s="6">
        <f t="shared" si="10"/>
        <v>0</v>
      </c>
      <c r="AI67" s="6">
        <f t="shared" si="11"/>
        <v>0</v>
      </c>
      <c r="AJ67" s="6">
        <f t="shared" si="12"/>
        <v>0</v>
      </c>
      <c r="AL67" s="6">
        <f t="shared" si="13"/>
        <v>75</v>
      </c>
      <c r="AM67" s="6">
        <f t="shared" si="14"/>
        <v>83</v>
      </c>
      <c r="AN67" s="6">
        <f t="shared" si="15"/>
        <v>20</v>
      </c>
      <c r="AO67" s="6">
        <f t="shared" si="16"/>
        <v>0</v>
      </c>
      <c r="AQ67" s="6">
        <f t="shared" si="17"/>
        <v>0</v>
      </c>
    </row>
    <row r="68" spans="2:43" x14ac:dyDescent="0.25">
      <c r="B68" s="10">
        <v>66</v>
      </c>
      <c r="C68" s="11" t="s">
        <v>168</v>
      </c>
      <c r="S68" s="22"/>
      <c r="U68" s="22"/>
      <c r="V68" s="22"/>
      <c r="W68" s="22"/>
      <c r="X68" s="6">
        <f t="shared" ref="X68:X97" si="18">IF(OR(ISERROR(FIND($K$6,$C68)),$K$6=""),0,1)</f>
        <v>0</v>
      </c>
      <c r="Y68" s="6">
        <f t="shared" ref="Y68:Y97" si="19">IF(OR(ISERROR(SEARCH($K$8,$C68)),$K$8=""),0,1)</f>
        <v>0</v>
      </c>
      <c r="Z68" s="6">
        <f t="shared" ref="Z68:Z97" si="20">IF(OR(ISERROR(SEARCH($K$10,$C68)),$K$10=""),0,1)</f>
        <v>0</v>
      </c>
      <c r="AA68" s="6">
        <f t="shared" ref="AA68:AA97" si="21">IF(OR(ISERROR(SEARCH($K$12,$C68)),$K$12=""),0,1)</f>
        <v>0</v>
      </c>
      <c r="AB68" s="6">
        <f t="shared" ref="AB68:AB97" si="22">IF(OR($M$8=0,Y68&gt;0,ISERROR(SEARCH($M$8,$C68))),0,1)</f>
        <v>0</v>
      </c>
      <c r="AC68" s="6">
        <f t="shared" ref="AC68:AC97" si="23">IF(OR($M$10=0,Z68&gt;0,ISERROR(SEARCH($M$10,$C68))),0,1)</f>
        <v>0</v>
      </c>
      <c r="AD68" s="6">
        <f t="shared" ref="AD68:AD97" si="24">IF(OR($M$12=0,AA68&gt;0,ISERROR(SEARCH($M$12,$C68))),0,1)</f>
        <v>0</v>
      </c>
      <c r="AE68" s="6">
        <f t="shared" ref="AE68:AE96" si="25">IF(OR($N$8=0,Y68&gt;0,AB68&gt;0,ISERROR(SEARCH($N$8,$C68))),0,0.5)</f>
        <v>0</v>
      </c>
      <c r="AF68" s="6">
        <f t="shared" ref="AF68:AF97" si="26">IF(OR($N$10=0,Z68&gt;0,AC68&gt;0,ISERROR(SEARCH($N$10,$C68))),0,0.5)</f>
        <v>0</v>
      </c>
      <c r="AG68" s="6">
        <f t="shared" ref="AG68:AG97" si="27">IF(OR($N$12=0,AA68&gt;0,AD68&gt;0,ISERROR(SEARCH($N$12,$C68))),0,0.5)</f>
        <v>0</v>
      </c>
      <c r="AH68" s="6">
        <f t="shared" ref="AH68:AH97" si="28">IF(OR($N$8=0,Y68&gt;0,AB68&gt;0,AE68&gt;0,ISERROR(SEARCH($N$8,$C68))),0,0.5)</f>
        <v>0</v>
      </c>
      <c r="AI68" s="6">
        <f t="shared" ref="AI68:AI97" si="29">IF(OR($N$10=0,Z68&gt;0,AC68&gt;0,AF68&gt;0,ISERROR(SEARCH($N$10,$C68))),0,0.5)</f>
        <v>0</v>
      </c>
      <c r="AJ68" s="6">
        <f t="shared" ref="AJ68:AJ97" si="30">IF(OR($N$12=0,AA68&gt;0,AD68&gt;0,AG68&gt;0,ISERROR(SEARCH($N$12,$C68))),0,0.5)</f>
        <v>0</v>
      </c>
      <c r="AL68" s="6">
        <f t="shared" ref="AL68:AL97" si="31">FIND(" 2",C68,10)+1</f>
        <v>76</v>
      </c>
      <c r="AM68" s="6">
        <f t="shared" ref="AM68:AM97" si="32">IF(ISERROR(FIND(" 2",C68,AL68)),AL68,FIND(" 2",C68,AL68)+1)</f>
        <v>84</v>
      </c>
      <c r="AN68" s="6">
        <f t="shared" ref="AN68:AN97" si="33">ABS(MID(C68,AM68,4)-MID(C68,AL68,4))+1</f>
        <v>20</v>
      </c>
      <c r="AO68" s="6">
        <f t="shared" ref="AO68:AO97" si="34">IF(OR($M$14=AN68,AND($M$14=20,AN68&gt;2)),1,0)</f>
        <v>0</v>
      </c>
      <c r="AQ68" s="6">
        <f t="shared" ref="AQ68:AQ97" si="35">SUM(X68:AJ68)+AO68</f>
        <v>0</v>
      </c>
    </row>
    <row r="69" spans="2:43" x14ac:dyDescent="0.25">
      <c r="B69" s="10">
        <v>67</v>
      </c>
      <c r="C69" s="11" t="s">
        <v>169</v>
      </c>
      <c r="S69" s="22"/>
      <c r="U69" s="22"/>
      <c r="V69" s="22"/>
      <c r="W69" s="22"/>
      <c r="X69" s="6">
        <f t="shared" si="18"/>
        <v>0</v>
      </c>
      <c r="Y69" s="6">
        <f t="shared" si="19"/>
        <v>0</v>
      </c>
      <c r="Z69" s="6">
        <f t="shared" si="20"/>
        <v>0</v>
      </c>
      <c r="AA69" s="6">
        <f t="shared" si="21"/>
        <v>0</v>
      </c>
      <c r="AB69" s="6">
        <f t="shared" si="22"/>
        <v>0</v>
      </c>
      <c r="AC69" s="6">
        <f t="shared" si="23"/>
        <v>0</v>
      </c>
      <c r="AD69" s="6">
        <f t="shared" si="24"/>
        <v>0</v>
      </c>
      <c r="AE69" s="6">
        <f t="shared" si="25"/>
        <v>0</v>
      </c>
      <c r="AF69" s="6">
        <f t="shared" si="26"/>
        <v>0</v>
      </c>
      <c r="AG69" s="6">
        <f t="shared" si="27"/>
        <v>0</v>
      </c>
      <c r="AH69" s="6">
        <f t="shared" si="28"/>
        <v>0</v>
      </c>
      <c r="AI69" s="6">
        <f t="shared" si="29"/>
        <v>0</v>
      </c>
      <c r="AJ69" s="6">
        <f t="shared" si="30"/>
        <v>0</v>
      </c>
      <c r="AL69" s="6">
        <f t="shared" si="31"/>
        <v>66</v>
      </c>
      <c r="AM69" s="6">
        <f t="shared" si="32"/>
        <v>74</v>
      </c>
      <c r="AN69" s="6">
        <f t="shared" si="33"/>
        <v>20</v>
      </c>
      <c r="AO69" s="6">
        <f t="shared" si="34"/>
        <v>0</v>
      </c>
      <c r="AQ69" s="6">
        <f t="shared" si="35"/>
        <v>0</v>
      </c>
    </row>
    <row r="70" spans="2:43" x14ac:dyDescent="0.25">
      <c r="B70" s="10">
        <v>68</v>
      </c>
      <c r="C70" s="11" t="s">
        <v>170</v>
      </c>
      <c r="S70" s="22"/>
      <c r="U70" s="22"/>
      <c r="V70" s="22"/>
      <c r="W70" s="22"/>
      <c r="X70" s="6">
        <f t="shared" si="18"/>
        <v>0</v>
      </c>
      <c r="Y70" s="6">
        <f t="shared" si="19"/>
        <v>0</v>
      </c>
      <c r="Z70" s="6">
        <f t="shared" si="20"/>
        <v>0</v>
      </c>
      <c r="AA70" s="6">
        <f t="shared" si="21"/>
        <v>0</v>
      </c>
      <c r="AB70" s="6">
        <f t="shared" si="22"/>
        <v>0</v>
      </c>
      <c r="AC70" s="6">
        <f t="shared" si="23"/>
        <v>0</v>
      </c>
      <c r="AD70" s="6">
        <f t="shared" si="24"/>
        <v>0</v>
      </c>
      <c r="AE70" s="6">
        <f t="shared" si="25"/>
        <v>0</v>
      </c>
      <c r="AF70" s="6">
        <f t="shared" si="26"/>
        <v>0</v>
      </c>
      <c r="AG70" s="6">
        <f t="shared" si="27"/>
        <v>0</v>
      </c>
      <c r="AH70" s="6">
        <f t="shared" si="28"/>
        <v>0</v>
      </c>
      <c r="AI70" s="6">
        <f t="shared" si="29"/>
        <v>0</v>
      </c>
      <c r="AJ70" s="6">
        <f t="shared" si="30"/>
        <v>0</v>
      </c>
      <c r="AL70" s="6">
        <f t="shared" si="31"/>
        <v>83</v>
      </c>
      <c r="AM70" s="6">
        <f t="shared" si="32"/>
        <v>91</v>
      </c>
      <c r="AN70" s="6">
        <f t="shared" si="33"/>
        <v>20</v>
      </c>
      <c r="AO70" s="6">
        <f t="shared" si="34"/>
        <v>0</v>
      </c>
      <c r="AQ70" s="6">
        <f t="shared" si="35"/>
        <v>0</v>
      </c>
    </row>
    <row r="71" spans="2:43" x14ac:dyDescent="0.25">
      <c r="B71" s="10">
        <v>69</v>
      </c>
      <c r="C71" s="11" t="s">
        <v>171</v>
      </c>
      <c r="S71" s="22"/>
      <c r="U71" s="22"/>
      <c r="V71" s="22"/>
      <c r="W71" s="22"/>
      <c r="X71" s="6">
        <f t="shared" si="18"/>
        <v>0</v>
      </c>
      <c r="Y71" s="6">
        <f t="shared" si="19"/>
        <v>0</v>
      </c>
      <c r="Z71" s="6">
        <f t="shared" si="20"/>
        <v>0</v>
      </c>
      <c r="AA71" s="6">
        <f t="shared" si="21"/>
        <v>0</v>
      </c>
      <c r="AB71" s="6">
        <f t="shared" si="22"/>
        <v>0</v>
      </c>
      <c r="AC71" s="6">
        <f t="shared" si="23"/>
        <v>0</v>
      </c>
      <c r="AD71" s="6">
        <f t="shared" si="24"/>
        <v>0</v>
      </c>
      <c r="AE71" s="6">
        <f t="shared" si="25"/>
        <v>0</v>
      </c>
      <c r="AF71" s="6">
        <f t="shared" si="26"/>
        <v>0</v>
      </c>
      <c r="AG71" s="6">
        <f t="shared" si="27"/>
        <v>0</v>
      </c>
      <c r="AH71" s="6">
        <f t="shared" si="28"/>
        <v>0</v>
      </c>
      <c r="AI71" s="6">
        <f t="shared" si="29"/>
        <v>0</v>
      </c>
      <c r="AJ71" s="6">
        <f t="shared" si="30"/>
        <v>0</v>
      </c>
      <c r="AL71" s="6">
        <f t="shared" si="31"/>
        <v>86</v>
      </c>
      <c r="AM71" s="6">
        <f t="shared" si="32"/>
        <v>94</v>
      </c>
      <c r="AN71" s="6">
        <f t="shared" si="33"/>
        <v>20</v>
      </c>
      <c r="AO71" s="6">
        <f t="shared" si="34"/>
        <v>0</v>
      </c>
      <c r="AQ71" s="6">
        <f t="shared" si="35"/>
        <v>0</v>
      </c>
    </row>
    <row r="72" spans="2:43" x14ac:dyDescent="0.25">
      <c r="B72" s="10">
        <v>70</v>
      </c>
      <c r="C72" s="11" t="s">
        <v>172</v>
      </c>
      <c r="S72" s="22"/>
      <c r="U72" s="22"/>
      <c r="V72" s="22"/>
      <c r="W72" s="22"/>
      <c r="X72" s="6">
        <f t="shared" si="18"/>
        <v>0</v>
      </c>
      <c r="Y72" s="6">
        <f t="shared" si="19"/>
        <v>0</v>
      </c>
      <c r="Z72" s="6">
        <f t="shared" si="20"/>
        <v>0</v>
      </c>
      <c r="AA72" s="6">
        <f t="shared" si="21"/>
        <v>0</v>
      </c>
      <c r="AB72" s="6">
        <f t="shared" si="22"/>
        <v>0</v>
      </c>
      <c r="AC72" s="6">
        <f t="shared" si="23"/>
        <v>0</v>
      </c>
      <c r="AD72" s="6">
        <f t="shared" si="24"/>
        <v>0</v>
      </c>
      <c r="AE72" s="6">
        <f t="shared" si="25"/>
        <v>0</v>
      </c>
      <c r="AF72" s="6">
        <f t="shared" si="26"/>
        <v>0</v>
      </c>
      <c r="AG72" s="6">
        <f t="shared" si="27"/>
        <v>0</v>
      </c>
      <c r="AH72" s="6">
        <f t="shared" si="28"/>
        <v>0</v>
      </c>
      <c r="AI72" s="6">
        <f t="shared" si="29"/>
        <v>0</v>
      </c>
      <c r="AJ72" s="6">
        <f t="shared" si="30"/>
        <v>0</v>
      </c>
      <c r="AL72" s="6">
        <f t="shared" si="31"/>
        <v>84</v>
      </c>
      <c r="AM72" s="6">
        <f t="shared" si="32"/>
        <v>92</v>
      </c>
      <c r="AN72" s="6">
        <f t="shared" si="33"/>
        <v>20</v>
      </c>
      <c r="AO72" s="6">
        <f t="shared" si="34"/>
        <v>0</v>
      </c>
      <c r="AQ72" s="6">
        <f t="shared" si="35"/>
        <v>0</v>
      </c>
    </row>
    <row r="73" spans="2:43" x14ac:dyDescent="0.25">
      <c r="B73" s="10">
        <v>71</v>
      </c>
      <c r="C73" s="11" t="s">
        <v>173</v>
      </c>
      <c r="S73" s="22"/>
      <c r="U73" s="22"/>
      <c r="V73" s="22"/>
      <c r="W73" s="22"/>
      <c r="X73" s="6">
        <f t="shared" si="18"/>
        <v>0</v>
      </c>
      <c r="Y73" s="6">
        <f t="shared" si="19"/>
        <v>0</v>
      </c>
      <c r="Z73" s="6">
        <f t="shared" si="20"/>
        <v>0</v>
      </c>
      <c r="AA73" s="6">
        <f t="shared" si="21"/>
        <v>0</v>
      </c>
      <c r="AB73" s="6">
        <f t="shared" si="22"/>
        <v>0</v>
      </c>
      <c r="AC73" s="6">
        <f t="shared" si="23"/>
        <v>0</v>
      </c>
      <c r="AD73" s="6">
        <f t="shared" si="24"/>
        <v>0</v>
      </c>
      <c r="AE73" s="6">
        <f t="shared" si="25"/>
        <v>0</v>
      </c>
      <c r="AF73" s="6">
        <f t="shared" si="26"/>
        <v>0</v>
      </c>
      <c r="AG73" s="6">
        <f t="shared" si="27"/>
        <v>0</v>
      </c>
      <c r="AH73" s="6">
        <f t="shared" si="28"/>
        <v>0</v>
      </c>
      <c r="AI73" s="6">
        <f t="shared" si="29"/>
        <v>0</v>
      </c>
      <c r="AJ73" s="6">
        <f t="shared" si="30"/>
        <v>0</v>
      </c>
      <c r="AL73" s="6">
        <f t="shared" si="31"/>
        <v>96</v>
      </c>
      <c r="AM73" s="6">
        <f t="shared" si="32"/>
        <v>96</v>
      </c>
      <c r="AN73" s="6">
        <f t="shared" si="33"/>
        <v>1</v>
      </c>
      <c r="AO73" s="6">
        <f t="shared" si="34"/>
        <v>0</v>
      </c>
      <c r="AQ73" s="6">
        <f t="shared" si="35"/>
        <v>0</v>
      </c>
    </row>
    <row r="74" spans="2:43" x14ac:dyDescent="0.25">
      <c r="B74" s="10">
        <v>72</v>
      </c>
      <c r="C74" s="11" t="s">
        <v>174</v>
      </c>
      <c r="X74" s="6">
        <f t="shared" si="18"/>
        <v>0</v>
      </c>
      <c r="Y74" s="6">
        <f t="shared" si="19"/>
        <v>0</v>
      </c>
      <c r="Z74" s="6">
        <f t="shared" si="20"/>
        <v>0</v>
      </c>
      <c r="AA74" s="6">
        <f t="shared" si="21"/>
        <v>0</v>
      </c>
      <c r="AB74" s="6">
        <f t="shared" si="22"/>
        <v>0</v>
      </c>
      <c r="AC74" s="6">
        <f t="shared" si="23"/>
        <v>0</v>
      </c>
      <c r="AD74" s="6">
        <f t="shared" si="24"/>
        <v>0</v>
      </c>
      <c r="AE74" s="6">
        <f t="shared" si="25"/>
        <v>0</v>
      </c>
      <c r="AF74" s="6">
        <f t="shared" si="26"/>
        <v>0</v>
      </c>
      <c r="AG74" s="6">
        <f t="shared" si="27"/>
        <v>0</v>
      </c>
      <c r="AH74" s="6">
        <f t="shared" si="28"/>
        <v>0</v>
      </c>
      <c r="AI74" s="6">
        <f t="shared" si="29"/>
        <v>0</v>
      </c>
      <c r="AJ74" s="6">
        <f t="shared" si="30"/>
        <v>0</v>
      </c>
      <c r="AL74" s="6">
        <f t="shared" si="31"/>
        <v>75</v>
      </c>
      <c r="AM74" s="6">
        <f t="shared" si="32"/>
        <v>84</v>
      </c>
      <c r="AN74" s="6">
        <f t="shared" si="33"/>
        <v>2</v>
      </c>
      <c r="AO74" s="6">
        <f t="shared" si="34"/>
        <v>0</v>
      </c>
      <c r="AQ74" s="6">
        <f t="shared" si="35"/>
        <v>0</v>
      </c>
    </row>
    <row r="75" spans="2:43" x14ac:dyDescent="0.25">
      <c r="B75" s="10">
        <v>73</v>
      </c>
      <c r="C75" s="11" t="s">
        <v>175</v>
      </c>
      <c r="X75" s="6">
        <f t="shared" si="18"/>
        <v>0</v>
      </c>
      <c r="Y75" s="6">
        <f t="shared" si="19"/>
        <v>0</v>
      </c>
      <c r="Z75" s="6">
        <f t="shared" si="20"/>
        <v>0</v>
      </c>
      <c r="AA75" s="6">
        <f t="shared" si="21"/>
        <v>0</v>
      </c>
      <c r="AB75" s="6">
        <f t="shared" si="22"/>
        <v>0</v>
      </c>
      <c r="AC75" s="6">
        <f t="shared" si="23"/>
        <v>0</v>
      </c>
      <c r="AD75" s="6">
        <f t="shared" si="24"/>
        <v>0</v>
      </c>
      <c r="AE75" s="6">
        <f t="shared" si="25"/>
        <v>0</v>
      </c>
      <c r="AF75" s="6">
        <f t="shared" si="26"/>
        <v>0</v>
      </c>
      <c r="AG75" s="6">
        <f t="shared" si="27"/>
        <v>0</v>
      </c>
      <c r="AH75" s="6">
        <f t="shared" si="28"/>
        <v>0</v>
      </c>
      <c r="AI75" s="6">
        <f t="shared" si="29"/>
        <v>0</v>
      </c>
      <c r="AJ75" s="6">
        <f t="shared" si="30"/>
        <v>0</v>
      </c>
      <c r="AL75" s="6">
        <f t="shared" si="31"/>
        <v>76</v>
      </c>
      <c r="AM75" s="6">
        <f t="shared" si="32"/>
        <v>76</v>
      </c>
      <c r="AN75" s="6">
        <f t="shared" si="33"/>
        <v>1</v>
      </c>
      <c r="AO75" s="6">
        <f t="shared" si="34"/>
        <v>0</v>
      </c>
      <c r="AQ75" s="6">
        <f t="shared" si="35"/>
        <v>0</v>
      </c>
    </row>
    <row r="76" spans="2:43" x14ac:dyDescent="0.25">
      <c r="B76" s="10">
        <v>74</v>
      </c>
      <c r="C76" s="11" t="s">
        <v>176</v>
      </c>
      <c r="X76" s="6">
        <f t="shared" si="18"/>
        <v>0</v>
      </c>
      <c r="Y76" s="6">
        <f t="shared" si="19"/>
        <v>0</v>
      </c>
      <c r="Z76" s="6">
        <f t="shared" si="20"/>
        <v>0</v>
      </c>
      <c r="AA76" s="6">
        <f t="shared" si="21"/>
        <v>0</v>
      </c>
      <c r="AB76" s="6">
        <f t="shared" si="22"/>
        <v>0</v>
      </c>
      <c r="AC76" s="6">
        <f t="shared" si="23"/>
        <v>0</v>
      </c>
      <c r="AD76" s="6">
        <f t="shared" si="24"/>
        <v>0</v>
      </c>
      <c r="AE76" s="6">
        <f t="shared" si="25"/>
        <v>0</v>
      </c>
      <c r="AF76" s="6">
        <f t="shared" si="26"/>
        <v>0</v>
      </c>
      <c r="AG76" s="6">
        <f t="shared" si="27"/>
        <v>0</v>
      </c>
      <c r="AH76" s="6">
        <f t="shared" si="28"/>
        <v>0</v>
      </c>
      <c r="AI76" s="6">
        <f t="shared" si="29"/>
        <v>0</v>
      </c>
      <c r="AJ76" s="6">
        <f t="shared" si="30"/>
        <v>0</v>
      </c>
      <c r="AL76" s="6">
        <f t="shared" si="31"/>
        <v>76</v>
      </c>
      <c r="AM76" s="6">
        <f t="shared" si="32"/>
        <v>76</v>
      </c>
      <c r="AN76" s="6">
        <f t="shared" si="33"/>
        <v>1</v>
      </c>
      <c r="AO76" s="6">
        <f t="shared" si="34"/>
        <v>0</v>
      </c>
      <c r="AQ76" s="6">
        <f t="shared" si="35"/>
        <v>0</v>
      </c>
    </row>
    <row r="77" spans="2:43" x14ac:dyDescent="0.25">
      <c r="B77" s="10">
        <v>75</v>
      </c>
      <c r="C77" s="11" t="s">
        <v>177</v>
      </c>
      <c r="X77" s="6">
        <f t="shared" si="18"/>
        <v>0</v>
      </c>
      <c r="Y77" s="6">
        <f t="shared" si="19"/>
        <v>0</v>
      </c>
      <c r="Z77" s="6">
        <f t="shared" si="20"/>
        <v>0</v>
      </c>
      <c r="AA77" s="6">
        <f t="shared" si="21"/>
        <v>0</v>
      </c>
      <c r="AB77" s="6">
        <f t="shared" si="22"/>
        <v>0</v>
      </c>
      <c r="AC77" s="6">
        <f t="shared" si="23"/>
        <v>0</v>
      </c>
      <c r="AD77" s="6">
        <f t="shared" si="24"/>
        <v>0</v>
      </c>
      <c r="AE77" s="6">
        <f t="shared" si="25"/>
        <v>0</v>
      </c>
      <c r="AF77" s="6">
        <f t="shared" si="26"/>
        <v>0</v>
      </c>
      <c r="AG77" s="6">
        <f t="shared" si="27"/>
        <v>0</v>
      </c>
      <c r="AH77" s="6">
        <f t="shared" si="28"/>
        <v>0</v>
      </c>
      <c r="AI77" s="6">
        <f t="shared" si="29"/>
        <v>0</v>
      </c>
      <c r="AJ77" s="6">
        <f t="shared" si="30"/>
        <v>0</v>
      </c>
      <c r="AL77" s="6">
        <f t="shared" si="31"/>
        <v>98</v>
      </c>
      <c r="AM77" s="6">
        <f t="shared" si="32"/>
        <v>98</v>
      </c>
      <c r="AN77" s="6">
        <f t="shared" si="33"/>
        <v>1</v>
      </c>
      <c r="AO77" s="6">
        <f t="shared" si="34"/>
        <v>0</v>
      </c>
      <c r="AQ77" s="6">
        <f t="shared" si="35"/>
        <v>0</v>
      </c>
    </row>
    <row r="78" spans="2:43" x14ac:dyDescent="0.25">
      <c r="B78" s="10">
        <v>76</v>
      </c>
      <c r="C78" s="11" t="s">
        <v>178</v>
      </c>
      <c r="X78" s="6">
        <f t="shared" si="18"/>
        <v>0</v>
      </c>
      <c r="Y78" s="6">
        <f t="shared" si="19"/>
        <v>0</v>
      </c>
      <c r="Z78" s="6">
        <f t="shared" si="20"/>
        <v>0</v>
      </c>
      <c r="AA78" s="6">
        <f t="shared" si="21"/>
        <v>0</v>
      </c>
      <c r="AB78" s="6">
        <f t="shared" si="22"/>
        <v>0</v>
      </c>
      <c r="AC78" s="6">
        <f t="shared" si="23"/>
        <v>0</v>
      </c>
      <c r="AD78" s="6">
        <f t="shared" si="24"/>
        <v>0</v>
      </c>
      <c r="AE78" s="6">
        <f t="shared" si="25"/>
        <v>0</v>
      </c>
      <c r="AF78" s="6">
        <f t="shared" si="26"/>
        <v>0</v>
      </c>
      <c r="AG78" s="6">
        <f t="shared" si="27"/>
        <v>0</v>
      </c>
      <c r="AH78" s="6">
        <f t="shared" si="28"/>
        <v>0</v>
      </c>
      <c r="AI78" s="6">
        <f t="shared" si="29"/>
        <v>0</v>
      </c>
      <c r="AJ78" s="6">
        <f t="shared" si="30"/>
        <v>0</v>
      </c>
      <c r="AL78" s="6">
        <f t="shared" si="31"/>
        <v>97</v>
      </c>
      <c r="AM78" s="6">
        <f t="shared" si="32"/>
        <v>97</v>
      </c>
      <c r="AN78" s="6">
        <f t="shared" si="33"/>
        <v>1</v>
      </c>
      <c r="AO78" s="6">
        <f t="shared" si="34"/>
        <v>0</v>
      </c>
      <c r="AQ78" s="6">
        <f t="shared" si="35"/>
        <v>0</v>
      </c>
    </row>
    <row r="79" spans="2:43" x14ac:dyDescent="0.25">
      <c r="B79" s="10">
        <v>77</v>
      </c>
      <c r="C79" s="11" t="s">
        <v>15</v>
      </c>
      <c r="X79" s="6">
        <f t="shared" si="18"/>
        <v>0</v>
      </c>
      <c r="Y79" s="6">
        <f t="shared" si="19"/>
        <v>0</v>
      </c>
      <c r="Z79" s="6">
        <f t="shared" si="20"/>
        <v>0</v>
      </c>
      <c r="AA79" s="6">
        <f t="shared" si="21"/>
        <v>0</v>
      </c>
      <c r="AB79" s="6">
        <f t="shared" si="22"/>
        <v>0</v>
      </c>
      <c r="AC79" s="6">
        <f t="shared" si="23"/>
        <v>0</v>
      </c>
      <c r="AD79" s="6">
        <f t="shared" si="24"/>
        <v>0</v>
      </c>
      <c r="AE79" s="6">
        <f t="shared" si="25"/>
        <v>0</v>
      </c>
      <c r="AF79" s="6">
        <f t="shared" si="26"/>
        <v>0</v>
      </c>
      <c r="AG79" s="6">
        <f t="shared" si="27"/>
        <v>0</v>
      </c>
      <c r="AH79" s="6">
        <f t="shared" si="28"/>
        <v>0</v>
      </c>
      <c r="AI79" s="6">
        <f t="shared" si="29"/>
        <v>0</v>
      </c>
      <c r="AJ79" s="6">
        <f t="shared" si="30"/>
        <v>0</v>
      </c>
      <c r="AL79" s="6">
        <f t="shared" si="31"/>
        <v>43</v>
      </c>
      <c r="AM79" s="6">
        <f t="shared" si="32"/>
        <v>51</v>
      </c>
      <c r="AN79" s="6">
        <f t="shared" si="33"/>
        <v>20</v>
      </c>
      <c r="AO79" s="6">
        <f t="shared" si="34"/>
        <v>0</v>
      </c>
      <c r="AQ79" s="6">
        <f t="shared" si="35"/>
        <v>0</v>
      </c>
    </row>
    <row r="80" spans="2:43" x14ac:dyDescent="0.25">
      <c r="B80" s="10">
        <v>78</v>
      </c>
      <c r="C80" s="11" t="s">
        <v>136</v>
      </c>
      <c r="X80" s="6">
        <f t="shared" si="18"/>
        <v>0</v>
      </c>
      <c r="Y80" s="6">
        <f t="shared" si="19"/>
        <v>0</v>
      </c>
      <c r="Z80" s="6">
        <f t="shared" si="20"/>
        <v>0</v>
      </c>
      <c r="AA80" s="6">
        <f t="shared" si="21"/>
        <v>0</v>
      </c>
      <c r="AB80" s="6">
        <f t="shared" si="22"/>
        <v>0</v>
      </c>
      <c r="AC80" s="6">
        <f t="shared" si="23"/>
        <v>0</v>
      </c>
      <c r="AD80" s="6">
        <f t="shared" si="24"/>
        <v>0</v>
      </c>
      <c r="AE80" s="6">
        <f t="shared" si="25"/>
        <v>0</v>
      </c>
      <c r="AF80" s="6">
        <f t="shared" si="26"/>
        <v>0</v>
      </c>
      <c r="AG80" s="6">
        <f t="shared" si="27"/>
        <v>0</v>
      </c>
      <c r="AH80" s="6">
        <f t="shared" si="28"/>
        <v>0</v>
      </c>
      <c r="AI80" s="6">
        <f t="shared" si="29"/>
        <v>0</v>
      </c>
      <c r="AJ80" s="6">
        <f t="shared" si="30"/>
        <v>0</v>
      </c>
      <c r="AL80" s="6">
        <f t="shared" si="31"/>
        <v>55</v>
      </c>
      <c r="AM80" s="6">
        <f t="shared" si="32"/>
        <v>55</v>
      </c>
      <c r="AN80" s="6">
        <f t="shared" si="33"/>
        <v>1</v>
      </c>
      <c r="AO80" s="6">
        <f t="shared" si="34"/>
        <v>0</v>
      </c>
      <c r="AQ80" s="6">
        <f t="shared" si="35"/>
        <v>0</v>
      </c>
    </row>
    <row r="81" spans="2:43" x14ac:dyDescent="0.25">
      <c r="B81" s="10">
        <v>79</v>
      </c>
      <c r="C81" s="11" t="s">
        <v>137</v>
      </c>
      <c r="X81" s="6">
        <f t="shared" si="18"/>
        <v>0</v>
      </c>
      <c r="Y81" s="6">
        <f t="shared" si="19"/>
        <v>0</v>
      </c>
      <c r="Z81" s="6">
        <f t="shared" si="20"/>
        <v>0</v>
      </c>
      <c r="AA81" s="6">
        <f t="shared" si="21"/>
        <v>0</v>
      </c>
      <c r="AB81" s="6">
        <f t="shared" si="22"/>
        <v>0</v>
      </c>
      <c r="AC81" s="6">
        <f t="shared" si="23"/>
        <v>0</v>
      </c>
      <c r="AD81" s="6">
        <f t="shared" si="24"/>
        <v>0</v>
      </c>
      <c r="AE81" s="6">
        <f t="shared" si="25"/>
        <v>0</v>
      </c>
      <c r="AF81" s="6">
        <f t="shared" si="26"/>
        <v>0</v>
      </c>
      <c r="AG81" s="6">
        <f t="shared" si="27"/>
        <v>0</v>
      </c>
      <c r="AH81" s="6">
        <f t="shared" si="28"/>
        <v>0</v>
      </c>
      <c r="AI81" s="6">
        <f t="shared" si="29"/>
        <v>0</v>
      </c>
      <c r="AJ81" s="6">
        <f t="shared" si="30"/>
        <v>0</v>
      </c>
      <c r="AL81" s="6">
        <f t="shared" si="31"/>
        <v>60</v>
      </c>
      <c r="AM81" s="6">
        <f t="shared" si="32"/>
        <v>60</v>
      </c>
      <c r="AN81" s="6">
        <f t="shared" si="33"/>
        <v>1</v>
      </c>
      <c r="AO81" s="6">
        <f t="shared" si="34"/>
        <v>0</v>
      </c>
      <c r="AQ81" s="6">
        <f t="shared" si="35"/>
        <v>0</v>
      </c>
    </row>
    <row r="82" spans="2:43" x14ac:dyDescent="0.25">
      <c r="B82" s="10">
        <v>80</v>
      </c>
      <c r="C82" s="11" t="s">
        <v>138</v>
      </c>
      <c r="X82" s="6">
        <f t="shared" si="18"/>
        <v>0</v>
      </c>
      <c r="Y82" s="6">
        <f t="shared" si="19"/>
        <v>0</v>
      </c>
      <c r="Z82" s="6">
        <f t="shared" si="20"/>
        <v>0</v>
      </c>
      <c r="AA82" s="6">
        <f t="shared" si="21"/>
        <v>0</v>
      </c>
      <c r="AB82" s="6">
        <f t="shared" si="22"/>
        <v>0</v>
      </c>
      <c r="AC82" s="6">
        <f t="shared" si="23"/>
        <v>0</v>
      </c>
      <c r="AD82" s="6">
        <f t="shared" si="24"/>
        <v>0</v>
      </c>
      <c r="AE82" s="6">
        <f t="shared" si="25"/>
        <v>0</v>
      </c>
      <c r="AF82" s="6">
        <f t="shared" si="26"/>
        <v>0</v>
      </c>
      <c r="AG82" s="6">
        <f t="shared" si="27"/>
        <v>0</v>
      </c>
      <c r="AH82" s="6">
        <f t="shared" si="28"/>
        <v>0</v>
      </c>
      <c r="AI82" s="6">
        <f t="shared" si="29"/>
        <v>0</v>
      </c>
      <c r="AJ82" s="6">
        <f t="shared" si="30"/>
        <v>0</v>
      </c>
      <c r="AL82" s="6">
        <f t="shared" si="31"/>
        <v>69</v>
      </c>
      <c r="AM82" s="6">
        <f t="shared" si="32"/>
        <v>69</v>
      </c>
      <c r="AN82" s="6">
        <f t="shared" si="33"/>
        <v>1</v>
      </c>
      <c r="AO82" s="6">
        <f t="shared" si="34"/>
        <v>0</v>
      </c>
      <c r="AQ82" s="6">
        <f t="shared" si="35"/>
        <v>0</v>
      </c>
    </row>
    <row r="83" spans="2:43" x14ac:dyDescent="0.25">
      <c r="B83" s="10">
        <v>81</v>
      </c>
      <c r="C83" s="11" t="s">
        <v>139</v>
      </c>
      <c r="X83" s="6">
        <f t="shared" si="18"/>
        <v>0</v>
      </c>
      <c r="Y83" s="6">
        <f t="shared" si="19"/>
        <v>0</v>
      </c>
      <c r="Z83" s="6">
        <f t="shared" si="20"/>
        <v>0</v>
      </c>
      <c r="AA83" s="6">
        <f t="shared" si="21"/>
        <v>0</v>
      </c>
      <c r="AB83" s="6">
        <f t="shared" si="22"/>
        <v>0</v>
      </c>
      <c r="AC83" s="6">
        <f t="shared" si="23"/>
        <v>0</v>
      </c>
      <c r="AD83" s="6">
        <f t="shared" si="24"/>
        <v>0</v>
      </c>
      <c r="AE83" s="6">
        <f t="shared" si="25"/>
        <v>0</v>
      </c>
      <c r="AF83" s="6">
        <f t="shared" si="26"/>
        <v>0</v>
      </c>
      <c r="AG83" s="6">
        <f t="shared" si="27"/>
        <v>0</v>
      </c>
      <c r="AH83" s="6">
        <f t="shared" si="28"/>
        <v>0</v>
      </c>
      <c r="AI83" s="6">
        <f t="shared" si="29"/>
        <v>0</v>
      </c>
      <c r="AJ83" s="6">
        <f t="shared" si="30"/>
        <v>0</v>
      </c>
      <c r="AL83" s="6">
        <f t="shared" si="31"/>
        <v>73</v>
      </c>
      <c r="AM83" s="6">
        <f t="shared" si="32"/>
        <v>73</v>
      </c>
      <c r="AN83" s="6">
        <f t="shared" si="33"/>
        <v>1</v>
      </c>
      <c r="AO83" s="6">
        <f t="shared" si="34"/>
        <v>0</v>
      </c>
      <c r="AQ83" s="6">
        <f t="shared" si="35"/>
        <v>0</v>
      </c>
    </row>
    <row r="84" spans="2:43" x14ac:dyDescent="0.25">
      <c r="B84" s="10">
        <v>82</v>
      </c>
      <c r="C84" s="11" t="s">
        <v>140</v>
      </c>
      <c r="X84" s="6">
        <f t="shared" si="18"/>
        <v>0</v>
      </c>
      <c r="Y84" s="6">
        <f t="shared" si="19"/>
        <v>0</v>
      </c>
      <c r="Z84" s="6">
        <f t="shared" si="20"/>
        <v>0</v>
      </c>
      <c r="AA84" s="6">
        <f t="shared" si="21"/>
        <v>0</v>
      </c>
      <c r="AB84" s="6">
        <f t="shared" si="22"/>
        <v>0</v>
      </c>
      <c r="AC84" s="6">
        <f t="shared" si="23"/>
        <v>0</v>
      </c>
      <c r="AD84" s="6">
        <f t="shared" si="24"/>
        <v>0</v>
      </c>
      <c r="AE84" s="6">
        <f t="shared" si="25"/>
        <v>0</v>
      </c>
      <c r="AF84" s="6">
        <f t="shared" si="26"/>
        <v>0</v>
      </c>
      <c r="AG84" s="6">
        <f t="shared" si="27"/>
        <v>0</v>
      </c>
      <c r="AH84" s="6">
        <f t="shared" si="28"/>
        <v>0</v>
      </c>
      <c r="AI84" s="6">
        <f t="shared" si="29"/>
        <v>0</v>
      </c>
      <c r="AJ84" s="6">
        <f t="shared" si="30"/>
        <v>0</v>
      </c>
      <c r="AL84" s="6">
        <f t="shared" si="31"/>
        <v>65</v>
      </c>
      <c r="AM84" s="6">
        <f t="shared" si="32"/>
        <v>65</v>
      </c>
      <c r="AN84" s="6">
        <f t="shared" si="33"/>
        <v>1</v>
      </c>
      <c r="AO84" s="6">
        <f t="shared" si="34"/>
        <v>0</v>
      </c>
      <c r="AQ84" s="6">
        <f t="shared" si="35"/>
        <v>0</v>
      </c>
    </row>
    <row r="85" spans="2:43" x14ac:dyDescent="0.25">
      <c r="B85" s="10">
        <v>83</v>
      </c>
      <c r="C85" s="11" t="s">
        <v>141</v>
      </c>
      <c r="X85" s="6">
        <f t="shared" si="18"/>
        <v>0</v>
      </c>
      <c r="Y85" s="6">
        <f t="shared" si="19"/>
        <v>0</v>
      </c>
      <c r="Z85" s="6">
        <f t="shared" si="20"/>
        <v>0</v>
      </c>
      <c r="AA85" s="6">
        <f t="shared" si="21"/>
        <v>0</v>
      </c>
      <c r="AB85" s="6">
        <f t="shared" si="22"/>
        <v>0</v>
      </c>
      <c r="AC85" s="6">
        <f t="shared" si="23"/>
        <v>0</v>
      </c>
      <c r="AD85" s="6">
        <f t="shared" si="24"/>
        <v>0</v>
      </c>
      <c r="AE85" s="6">
        <f t="shared" si="25"/>
        <v>0</v>
      </c>
      <c r="AF85" s="6">
        <f t="shared" si="26"/>
        <v>0</v>
      </c>
      <c r="AG85" s="6">
        <f t="shared" si="27"/>
        <v>0</v>
      </c>
      <c r="AH85" s="6">
        <f t="shared" si="28"/>
        <v>0</v>
      </c>
      <c r="AI85" s="6">
        <f t="shared" si="29"/>
        <v>0</v>
      </c>
      <c r="AJ85" s="6">
        <f t="shared" si="30"/>
        <v>0</v>
      </c>
      <c r="AL85" s="6">
        <f t="shared" si="31"/>
        <v>89</v>
      </c>
      <c r="AM85" s="6">
        <f t="shared" si="32"/>
        <v>89</v>
      </c>
      <c r="AN85" s="6">
        <f t="shared" si="33"/>
        <v>1</v>
      </c>
      <c r="AO85" s="6">
        <f t="shared" si="34"/>
        <v>0</v>
      </c>
      <c r="AQ85" s="6">
        <f t="shared" si="35"/>
        <v>0</v>
      </c>
    </row>
    <row r="86" spans="2:43" x14ac:dyDescent="0.25">
      <c r="B86" s="10">
        <v>84</v>
      </c>
      <c r="C86" s="11" t="s">
        <v>142</v>
      </c>
      <c r="X86" s="6">
        <f t="shared" si="18"/>
        <v>0</v>
      </c>
      <c r="Y86" s="6">
        <f t="shared" si="19"/>
        <v>0</v>
      </c>
      <c r="Z86" s="6">
        <f t="shared" si="20"/>
        <v>0</v>
      </c>
      <c r="AA86" s="6">
        <f t="shared" si="21"/>
        <v>0</v>
      </c>
      <c r="AB86" s="6">
        <f t="shared" si="22"/>
        <v>0</v>
      </c>
      <c r="AC86" s="6">
        <f t="shared" si="23"/>
        <v>0</v>
      </c>
      <c r="AD86" s="6">
        <f t="shared" si="24"/>
        <v>0</v>
      </c>
      <c r="AE86" s="6">
        <f t="shared" si="25"/>
        <v>0</v>
      </c>
      <c r="AF86" s="6">
        <f t="shared" si="26"/>
        <v>0</v>
      </c>
      <c r="AG86" s="6">
        <f t="shared" si="27"/>
        <v>0</v>
      </c>
      <c r="AH86" s="6">
        <f t="shared" si="28"/>
        <v>0</v>
      </c>
      <c r="AI86" s="6">
        <f t="shared" si="29"/>
        <v>0</v>
      </c>
      <c r="AJ86" s="6">
        <f t="shared" si="30"/>
        <v>0</v>
      </c>
      <c r="AL86" s="6">
        <f t="shared" si="31"/>
        <v>103</v>
      </c>
      <c r="AM86" s="6">
        <f t="shared" si="32"/>
        <v>103</v>
      </c>
      <c r="AN86" s="6">
        <f t="shared" si="33"/>
        <v>1</v>
      </c>
      <c r="AO86" s="6">
        <f t="shared" si="34"/>
        <v>0</v>
      </c>
      <c r="AQ86" s="6">
        <f t="shared" si="35"/>
        <v>0</v>
      </c>
    </row>
    <row r="87" spans="2:43" x14ac:dyDescent="0.25">
      <c r="B87" s="10">
        <v>85</v>
      </c>
      <c r="C87" s="11" t="s">
        <v>179</v>
      </c>
      <c r="X87" s="6">
        <f t="shared" si="18"/>
        <v>0</v>
      </c>
      <c r="Y87" s="6">
        <f t="shared" si="19"/>
        <v>0</v>
      </c>
      <c r="Z87" s="6">
        <f t="shared" si="20"/>
        <v>0</v>
      </c>
      <c r="AA87" s="6">
        <f t="shared" si="21"/>
        <v>0</v>
      </c>
      <c r="AB87" s="6">
        <f t="shared" si="22"/>
        <v>0</v>
      </c>
      <c r="AC87" s="6">
        <f t="shared" si="23"/>
        <v>0</v>
      </c>
      <c r="AD87" s="6">
        <f t="shared" si="24"/>
        <v>0</v>
      </c>
      <c r="AE87" s="6">
        <f t="shared" si="25"/>
        <v>0</v>
      </c>
      <c r="AF87" s="6">
        <f t="shared" si="26"/>
        <v>0</v>
      </c>
      <c r="AG87" s="6">
        <f t="shared" si="27"/>
        <v>0</v>
      </c>
      <c r="AH87" s="6">
        <f t="shared" si="28"/>
        <v>0</v>
      </c>
      <c r="AI87" s="6">
        <f t="shared" si="29"/>
        <v>0</v>
      </c>
      <c r="AJ87" s="6">
        <f t="shared" si="30"/>
        <v>0</v>
      </c>
      <c r="AL87" s="6">
        <f t="shared" si="31"/>
        <v>91</v>
      </c>
      <c r="AM87" s="6">
        <f t="shared" si="32"/>
        <v>91</v>
      </c>
      <c r="AN87" s="6">
        <f t="shared" si="33"/>
        <v>1</v>
      </c>
      <c r="AO87" s="6">
        <f t="shared" si="34"/>
        <v>0</v>
      </c>
      <c r="AQ87" s="6">
        <f t="shared" si="35"/>
        <v>0</v>
      </c>
    </row>
    <row r="88" spans="2:43" x14ac:dyDescent="0.25">
      <c r="B88" s="10">
        <v>86</v>
      </c>
      <c r="C88" s="11" t="s">
        <v>180</v>
      </c>
      <c r="X88" s="6">
        <f t="shared" si="18"/>
        <v>0</v>
      </c>
      <c r="Y88" s="6">
        <f t="shared" si="19"/>
        <v>0</v>
      </c>
      <c r="Z88" s="6">
        <f t="shared" si="20"/>
        <v>0</v>
      </c>
      <c r="AA88" s="6">
        <f t="shared" si="21"/>
        <v>0</v>
      </c>
      <c r="AB88" s="6">
        <f t="shared" si="22"/>
        <v>0</v>
      </c>
      <c r="AC88" s="6">
        <f t="shared" si="23"/>
        <v>0</v>
      </c>
      <c r="AD88" s="6">
        <f t="shared" si="24"/>
        <v>0</v>
      </c>
      <c r="AE88" s="6">
        <f t="shared" si="25"/>
        <v>0</v>
      </c>
      <c r="AF88" s="6">
        <f t="shared" si="26"/>
        <v>0</v>
      </c>
      <c r="AG88" s="6">
        <f t="shared" si="27"/>
        <v>0</v>
      </c>
      <c r="AH88" s="6">
        <f t="shared" si="28"/>
        <v>0</v>
      </c>
      <c r="AI88" s="6">
        <f t="shared" si="29"/>
        <v>0</v>
      </c>
      <c r="AJ88" s="6">
        <f t="shared" si="30"/>
        <v>0</v>
      </c>
      <c r="AL88" s="6">
        <f t="shared" si="31"/>
        <v>96</v>
      </c>
      <c r="AM88" s="6">
        <f t="shared" si="32"/>
        <v>96</v>
      </c>
      <c r="AN88" s="6">
        <f t="shared" si="33"/>
        <v>1</v>
      </c>
      <c r="AO88" s="6">
        <f t="shared" si="34"/>
        <v>0</v>
      </c>
      <c r="AQ88" s="6">
        <f t="shared" si="35"/>
        <v>0</v>
      </c>
    </row>
    <row r="89" spans="2:43" x14ac:dyDescent="0.25">
      <c r="B89" s="10">
        <v>87</v>
      </c>
      <c r="C89" s="11" t="s">
        <v>86</v>
      </c>
      <c r="X89" s="6">
        <f t="shared" si="18"/>
        <v>0</v>
      </c>
      <c r="Y89" s="6">
        <f t="shared" si="19"/>
        <v>0</v>
      </c>
      <c r="Z89" s="6">
        <f t="shared" si="20"/>
        <v>0</v>
      </c>
      <c r="AA89" s="6">
        <f t="shared" si="21"/>
        <v>0</v>
      </c>
      <c r="AB89" s="6">
        <f t="shared" si="22"/>
        <v>0</v>
      </c>
      <c r="AC89" s="6">
        <f t="shared" si="23"/>
        <v>0</v>
      </c>
      <c r="AD89" s="6">
        <f t="shared" si="24"/>
        <v>0</v>
      </c>
      <c r="AE89" s="6">
        <f t="shared" si="25"/>
        <v>0</v>
      </c>
      <c r="AF89" s="6">
        <f t="shared" si="26"/>
        <v>0</v>
      </c>
      <c r="AG89" s="6">
        <f t="shared" si="27"/>
        <v>0</v>
      </c>
      <c r="AH89" s="6">
        <f t="shared" si="28"/>
        <v>0</v>
      </c>
      <c r="AI89" s="6">
        <f t="shared" si="29"/>
        <v>0</v>
      </c>
      <c r="AJ89" s="6">
        <f t="shared" si="30"/>
        <v>0</v>
      </c>
      <c r="AL89" s="6">
        <f t="shared" si="31"/>
        <v>47</v>
      </c>
      <c r="AM89" s="6">
        <f t="shared" si="32"/>
        <v>55</v>
      </c>
      <c r="AN89" s="6">
        <f t="shared" si="33"/>
        <v>20</v>
      </c>
      <c r="AO89" s="6">
        <f t="shared" si="34"/>
        <v>0</v>
      </c>
      <c r="AQ89" s="6">
        <f t="shared" si="35"/>
        <v>0</v>
      </c>
    </row>
    <row r="90" spans="2:43" x14ac:dyDescent="0.25">
      <c r="B90" s="10">
        <v>88</v>
      </c>
      <c r="C90" s="11" t="s">
        <v>143</v>
      </c>
      <c r="X90" s="6">
        <f t="shared" si="18"/>
        <v>0</v>
      </c>
      <c r="Y90" s="6">
        <f t="shared" si="19"/>
        <v>0</v>
      </c>
      <c r="Z90" s="6">
        <f t="shared" si="20"/>
        <v>0</v>
      </c>
      <c r="AA90" s="6">
        <f t="shared" si="21"/>
        <v>0</v>
      </c>
      <c r="AB90" s="6">
        <f t="shared" si="22"/>
        <v>0</v>
      </c>
      <c r="AC90" s="6">
        <f t="shared" si="23"/>
        <v>0</v>
      </c>
      <c r="AD90" s="6">
        <f t="shared" si="24"/>
        <v>0</v>
      </c>
      <c r="AE90" s="6">
        <f t="shared" si="25"/>
        <v>0</v>
      </c>
      <c r="AF90" s="6">
        <f t="shared" si="26"/>
        <v>0</v>
      </c>
      <c r="AG90" s="6">
        <f t="shared" si="27"/>
        <v>0</v>
      </c>
      <c r="AH90" s="6">
        <f t="shared" si="28"/>
        <v>0</v>
      </c>
      <c r="AI90" s="6">
        <f t="shared" si="29"/>
        <v>0</v>
      </c>
      <c r="AJ90" s="6">
        <f t="shared" si="30"/>
        <v>0</v>
      </c>
      <c r="AL90" s="6">
        <f t="shared" si="31"/>
        <v>60</v>
      </c>
      <c r="AM90" s="6">
        <f t="shared" si="32"/>
        <v>60</v>
      </c>
      <c r="AN90" s="6">
        <f t="shared" si="33"/>
        <v>1</v>
      </c>
      <c r="AO90" s="6">
        <f t="shared" si="34"/>
        <v>0</v>
      </c>
      <c r="AQ90" s="6">
        <f t="shared" si="35"/>
        <v>0</v>
      </c>
    </row>
    <row r="91" spans="2:43" x14ac:dyDescent="0.25">
      <c r="B91" s="10">
        <v>89</v>
      </c>
      <c r="C91" s="11" t="s">
        <v>144</v>
      </c>
      <c r="X91" s="6">
        <f t="shared" si="18"/>
        <v>0</v>
      </c>
      <c r="Y91" s="6">
        <f t="shared" si="19"/>
        <v>0</v>
      </c>
      <c r="Z91" s="6">
        <f t="shared" si="20"/>
        <v>0</v>
      </c>
      <c r="AA91" s="6">
        <f t="shared" si="21"/>
        <v>0</v>
      </c>
      <c r="AB91" s="6">
        <f t="shared" si="22"/>
        <v>0</v>
      </c>
      <c r="AC91" s="6">
        <f t="shared" si="23"/>
        <v>0</v>
      </c>
      <c r="AD91" s="6">
        <f t="shared" si="24"/>
        <v>0</v>
      </c>
      <c r="AE91" s="6">
        <f t="shared" si="25"/>
        <v>0</v>
      </c>
      <c r="AF91" s="6">
        <f t="shared" si="26"/>
        <v>0</v>
      </c>
      <c r="AG91" s="6">
        <f t="shared" si="27"/>
        <v>0</v>
      </c>
      <c r="AH91" s="6">
        <f t="shared" si="28"/>
        <v>0</v>
      </c>
      <c r="AI91" s="6">
        <f t="shared" si="29"/>
        <v>0</v>
      </c>
      <c r="AJ91" s="6">
        <f t="shared" si="30"/>
        <v>0</v>
      </c>
      <c r="AL91" s="6">
        <f t="shared" si="31"/>
        <v>102</v>
      </c>
      <c r="AM91" s="6">
        <f t="shared" si="32"/>
        <v>102</v>
      </c>
      <c r="AN91" s="6">
        <f t="shared" si="33"/>
        <v>1</v>
      </c>
      <c r="AO91" s="6">
        <f t="shared" si="34"/>
        <v>0</v>
      </c>
      <c r="AQ91" s="6">
        <f t="shared" si="35"/>
        <v>0</v>
      </c>
    </row>
    <row r="92" spans="2:43" x14ac:dyDescent="0.25">
      <c r="B92" s="10">
        <v>90</v>
      </c>
      <c r="C92" s="11" t="s">
        <v>145</v>
      </c>
      <c r="X92" s="6">
        <f t="shared" si="18"/>
        <v>0</v>
      </c>
      <c r="Y92" s="6">
        <f t="shared" si="19"/>
        <v>0</v>
      </c>
      <c r="Z92" s="6">
        <f t="shared" si="20"/>
        <v>0</v>
      </c>
      <c r="AA92" s="6">
        <f t="shared" si="21"/>
        <v>0</v>
      </c>
      <c r="AB92" s="6">
        <f t="shared" si="22"/>
        <v>0</v>
      </c>
      <c r="AC92" s="6">
        <f t="shared" si="23"/>
        <v>0</v>
      </c>
      <c r="AD92" s="6">
        <f t="shared" si="24"/>
        <v>0</v>
      </c>
      <c r="AE92" s="6">
        <f t="shared" si="25"/>
        <v>0</v>
      </c>
      <c r="AF92" s="6">
        <f t="shared" si="26"/>
        <v>0</v>
      </c>
      <c r="AG92" s="6">
        <f t="shared" si="27"/>
        <v>0</v>
      </c>
      <c r="AH92" s="6">
        <f t="shared" si="28"/>
        <v>0</v>
      </c>
      <c r="AI92" s="6">
        <f t="shared" si="29"/>
        <v>0</v>
      </c>
      <c r="AJ92" s="6">
        <f t="shared" si="30"/>
        <v>0</v>
      </c>
      <c r="AL92" s="6">
        <f t="shared" si="31"/>
        <v>64</v>
      </c>
      <c r="AM92" s="6">
        <f t="shared" si="32"/>
        <v>64</v>
      </c>
      <c r="AN92" s="6">
        <f t="shared" si="33"/>
        <v>1</v>
      </c>
      <c r="AO92" s="6">
        <f t="shared" si="34"/>
        <v>0</v>
      </c>
      <c r="AQ92" s="6">
        <f t="shared" si="35"/>
        <v>0</v>
      </c>
    </row>
    <row r="93" spans="2:43" x14ac:dyDescent="0.25">
      <c r="B93" s="10">
        <v>91</v>
      </c>
      <c r="C93" s="11" t="s">
        <v>146</v>
      </c>
      <c r="X93" s="6">
        <f t="shared" si="18"/>
        <v>0</v>
      </c>
      <c r="Y93" s="6">
        <f t="shared" si="19"/>
        <v>0</v>
      </c>
      <c r="Z93" s="6">
        <f t="shared" si="20"/>
        <v>0</v>
      </c>
      <c r="AA93" s="6">
        <f t="shared" si="21"/>
        <v>0</v>
      </c>
      <c r="AB93" s="6">
        <f t="shared" si="22"/>
        <v>0</v>
      </c>
      <c r="AC93" s="6">
        <f t="shared" si="23"/>
        <v>0</v>
      </c>
      <c r="AD93" s="6">
        <f t="shared" si="24"/>
        <v>0</v>
      </c>
      <c r="AE93" s="6">
        <f t="shared" si="25"/>
        <v>0</v>
      </c>
      <c r="AF93" s="6">
        <f t="shared" si="26"/>
        <v>0</v>
      </c>
      <c r="AG93" s="6">
        <f t="shared" si="27"/>
        <v>0</v>
      </c>
      <c r="AH93" s="6">
        <f t="shared" si="28"/>
        <v>0</v>
      </c>
      <c r="AI93" s="6">
        <f t="shared" si="29"/>
        <v>0</v>
      </c>
      <c r="AJ93" s="6">
        <f t="shared" si="30"/>
        <v>0</v>
      </c>
      <c r="AL93" s="6">
        <f t="shared" si="31"/>
        <v>88</v>
      </c>
      <c r="AM93" s="6">
        <f t="shared" si="32"/>
        <v>88</v>
      </c>
      <c r="AN93" s="6">
        <f t="shared" si="33"/>
        <v>1</v>
      </c>
      <c r="AO93" s="6">
        <f t="shared" si="34"/>
        <v>0</v>
      </c>
      <c r="AQ93" s="6">
        <f t="shared" si="35"/>
        <v>0</v>
      </c>
    </row>
    <row r="94" spans="2:43" x14ac:dyDescent="0.25">
      <c r="B94" s="10">
        <v>92</v>
      </c>
      <c r="C94" s="11" t="s">
        <v>147</v>
      </c>
      <c r="X94" s="6">
        <f t="shared" si="18"/>
        <v>0</v>
      </c>
      <c r="Y94" s="6">
        <f t="shared" si="19"/>
        <v>0</v>
      </c>
      <c r="Z94" s="6">
        <f t="shared" si="20"/>
        <v>0</v>
      </c>
      <c r="AA94" s="6">
        <f t="shared" si="21"/>
        <v>0</v>
      </c>
      <c r="AB94" s="6">
        <f t="shared" si="22"/>
        <v>0</v>
      </c>
      <c r="AC94" s="6">
        <f t="shared" si="23"/>
        <v>0</v>
      </c>
      <c r="AD94" s="6">
        <f t="shared" si="24"/>
        <v>0</v>
      </c>
      <c r="AE94" s="6">
        <f t="shared" si="25"/>
        <v>0</v>
      </c>
      <c r="AF94" s="6">
        <f t="shared" si="26"/>
        <v>0</v>
      </c>
      <c r="AG94" s="6">
        <f t="shared" si="27"/>
        <v>0</v>
      </c>
      <c r="AH94" s="6">
        <f t="shared" si="28"/>
        <v>0</v>
      </c>
      <c r="AI94" s="6">
        <f t="shared" si="29"/>
        <v>0</v>
      </c>
      <c r="AJ94" s="6">
        <f t="shared" si="30"/>
        <v>0</v>
      </c>
      <c r="AL94" s="6">
        <f t="shared" si="31"/>
        <v>80</v>
      </c>
      <c r="AM94" s="6">
        <f t="shared" si="32"/>
        <v>80</v>
      </c>
      <c r="AN94" s="6">
        <f t="shared" si="33"/>
        <v>1</v>
      </c>
      <c r="AO94" s="6">
        <f t="shared" si="34"/>
        <v>0</v>
      </c>
      <c r="AQ94" s="6">
        <f t="shared" si="35"/>
        <v>0</v>
      </c>
    </row>
    <row r="95" spans="2:43" x14ac:dyDescent="0.25">
      <c r="B95" s="10">
        <v>93</v>
      </c>
      <c r="C95" s="11" t="s">
        <v>148</v>
      </c>
      <c r="X95" s="6">
        <f t="shared" si="18"/>
        <v>0</v>
      </c>
      <c r="Y95" s="6">
        <f t="shared" si="19"/>
        <v>0</v>
      </c>
      <c r="Z95" s="6">
        <f t="shared" si="20"/>
        <v>0</v>
      </c>
      <c r="AA95" s="6">
        <f t="shared" si="21"/>
        <v>0</v>
      </c>
      <c r="AB95" s="6">
        <f t="shared" si="22"/>
        <v>0</v>
      </c>
      <c r="AC95" s="6">
        <f t="shared" si="23"/>
        <v>0</v>
      </c>
      <c r="AD95" s="6">
        <f t="shared" si="24"/>
        <v>0</v>
      </c>
      <c r="AE95" s="6">
        <f t="shared" si="25"/>
        <v>0</v>
      </c>
      <c r="AF95" s="6">
        <f t="shared" si="26"/>
        <v>0</v>
      </c>
      <c r="AG95" s="6">
        <f t="shared" si="27"/>
        <v>0</v>
      </c>
      <c r="AH95" s="6">
        <f t="shared" si="28"/>
        <v>0</v>
      </c>
      <c r="AI95" s="6">
        <f t="shared" si="29"/>
        <v>0</v>
      </c>
      <c r="AJ95" s="6">
        <f t="shared" si="30"/>
        <v>0</v>
      </c>
      <c r="AL95" s="6">
        <f t="shared" si="31"/>
        <v>78</v>
      </c>
      <c r="AM95" s="6">
        <f t="shared" si="32"/>
        <v>78</v>
      </c>
      <c r="AN95" s="6">
        <f t="shared" si="33"/>
        <v>1</v>
      </c>
      <c r="AO95" s="6">
        <f t="shared" si="34"/>
        <v>0</v>
      </c>
      <c r="AQ95" s="6">
        <f t="shared" si="35"/>
        <v>0</v>
      </c>
    </row>
    <row r="96" spans="2:43" x14ac:dyDescent="0.25">
      <c r="B96" s="10">
        <v>94</v>
      </c>
      <c r="C96" s="11" t="s">
        <v>149</v>
      </c>
      <c r="X96" s="6">
        <f t="shared" si="18"/>
        <v>0</v>
      </c>
      <c r="Y96" s="6">
        <f t="shared" si="19"/>
        <v>0</v>
      </c>
      <c r="Z96" s="6">
        <f t="shared" si="20"/>
        <v>0</v>
      </c>
      <c r="AA96" s="6">
        <f t="shared" si="21"/>
        <v>0</v>
      </c>
      <c r="AB96" s="6">
        <f t="shared" si="22"/>
        <v>0</v>
      </c>
      <c r="AC96" s="6">
        <f t="shared" si="23"/>
        <v>0</v>
      </c>
      <c r="AD96" s="6">
        <f t="shared" si="24"/>
        <v>0</v>
      </c>
      <c r="AE96" s="6">
        <f t="shared" si="25"/>
        <v>0</v>
      </c>
      <c r="AF96" s="6">
        <f t="shared" si="26"/>
        <v>0</v>
      </c>
      <c r="AG96" s="6">
        <f t="shared" si="27"/>
        <v>0</v>
      </c>
      <c r="AH96" s="6">
        <f t="shared" si="28"/>
        <v>0</v>
      </c>
      <c r="AI96" s="6">
        <f t="shared" si="29"/>
        <v>0</v>
      </c>
      <c r="AJ96" s="6">
        <f t="shared" si="30"/>
        <v>0</v>
      </c>
      <c r="AL96" s="6">
        <f t="shared" si="31"/>
        <v>103</v>
      </c>
      <c r="AM96" s="6">
        <f t="shared" si="32"/>
        <v>103</v>
      </c>
      <c r="AN96" s="6">
        <f t="shared" si="33"/>
        <v>1</v>
      </c>
      <c r="AO96" s="6">
        <f t="shared" si="34"/>
        <v>0</v>
      </c>
      <c r="AQ96" s="6">
        <f t="shared" si="35"/>
        <v>0</v>
      </c>
    </row>
    <row r="97" spans="2:43" x14ac:dyDescent="0.25">
      <c r="B97" s="10">
        <v>95</v>
      </c>
      <c r="C97" s="11" t="s">
        <v>88</v>
      </c>
      <c r="X97" s="6">
        <f t="shared" si="18"/>
        <v>0</v>
      </c>
      <c r="Y97" s="6">
        <f t="shared" si="19"/>
        <v>0</v>
      </c>
      <c r="Z97" s="6">
        <f t="shared" si="20"/>
        <v>0</v>
      </c>
      <c r="AA97" s="6">
        <f t="shared" si="21"/>
        <v>0</v>
      </c>
      <c r="AB97" s="6">
        <f t="shared" si="22"/>
        <v>0</v>
      </c>
      <c r="AC97" s="6">
        <f t="shared" si="23"/>
        <v>0</v>
      </c>
      <c r="AD97" s="6">
        <f t="shared" si="24"/>
        <v>0</v>
      </c>
      <c r="AE97" s="6">
        <f>IF(OR($N$8=0,Y97&gt;0,AB97&gt;0,ISERROR(SEARCH($N$8,$C97))),0,1)</f>
        <v>0</v>
      </c>
      <c r="AF97" s="6">
        <f t="shared" si="26"/>
        <v>0</v>
      </c>
      <c r="AG97" s="6">
        <f t="shared" si="27"/>
        <v>0</v>
      </c>
      <c r="AH97" s="6">
        <f t="shared" si="28"/>
        <v>0</v>
      </c>
      <c r="AI97" s="6">
        <f t="shared" si="29"/>
        <v>0</v>
      </c>
      <c r="AJ97" s="6">
        <f t="shared" si="30"/>
        <v>0</v>
      </c>
      <c r="AL97" s="6">
        <f t="shared" si="31"/>
        <v>82</v>
      </c>
      <c r="AM97" s="6">
        <f t="shared" si="32"/>
        <v>90</v>
      </c>
      <c r="AN97" s="6">
        <f t="shared" si="33"/>
        <v>19</v>
      </c>
      <c r="AO97" s="6">
        <f t="shared" si="34"/>
        <v>0</v>
      </c>
      <c r="AQ97" s="6">
        <f t="shared" si="35"/>
        <v>0</v>
      </c>
    </row>
  </sheetData>
  <mergeCells count="1">
    <mergeCell ref="H3:L4"/>
  </mergeCells>
  <conditionalFormatting sqref="C3:C97">
    <cfRule type="expression" dxfId="0" priority="1" stopIfTrue="1">
      <formula>AND(AQ3=L$20,L$20&gt;0)</formula>
    </cfRule>
  </conditionalFormatting>
  <dataValidations count="3">
    <dataValidation type="list" allowBlank="1" showInputMessage="1" showErrorMessage="1" sqref="K10 K12 K8">
      <formula1>$R$2:$R$36</formula1>
    </dataValidation>
    <dataValidation type="list" allowBlank="1" showInputMessage="1" showErrorMessage="1" sqref="K6">
      <formula1>$Q$2:$Q$9</formula1>
    </dataValidation>
    <dataValidation type="list" allowBlank="1" showInputMessage="1" showErrorMessage="1" sqref="K14">
      <formula1>$V$2:$V$5</formula1>
    </dataValidation>
  </dataValidations>
  <hyperlinks>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 ref="C3" location="'Table 1'!A1" display="Table 1: All employees: gender by employment category, 31 December 2003 to 31 December 2022"/>
    <hyperlink ref="C90" location="'Table 88'!A1" display="Table 88: All employees: agency by job family, 31 December 2023"/>
    <hyperlink ref="C91" location="'Table 89'!A1" display="Table 89: All employees: highest educational qualification by field of study and gender, 31 December 2023"/>
    <hyperlink ref="C92" location="'Table 90'!A1" display="Table 90: All employees: agency by field of study, 31 December 2023"/>
    <hyperlink ref="C93" location="'Table 91'!A1" display="Table 91: All employees: field of study  by base classification and gender, 31 December 2023"/>
    <hyperlink ref="C94" location="'Table 92'!A1" display="Table 92: Separations of ongoing employees: diversity group by separation rate, 2005 to 2023"/>
    <hyperlink ref="C95" location="'Table 93'!A1" display="Table 93: All employees: job family by diversity group, 31 December 2023"/>
    <hyperlink ref="C96" location="'Table 94'!A1" display="Table 94: All employees: location by diversity group, 31 December 2023"/>
    <hyperlink ref="C97" location="'Table 95'!A1" display="Table 95: Promotions of ongoing employees:  classification promoted to by diversity group, 2023"/>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20.5703125" customWidth="1"/>
    <col min="2" max="21" width="9.7109375" customWidth="1"/>
  </cols>
  <sheetData>
    <row r="1" spans="1:21" x14ac:dyDescent="0.25">
      <c r="A1" s="24" t="s">
        <v>92</v>
      </c>
      <c r="C1" s="23"/>
      <c r="J1" s="23" t="s">
        <v>87</v>
      </c>
    </row>
    <row r="2" spans="1:21" x14ac:dyDescent="0.25">
      <c r="A2" s="3"/>
    </row>
    <row r="3" spans="1:21" ht="15.75" thickBot="1" x14ac:dyDescent="0.3">
      <c r="A3" s="375" t="s">
        <v>184</v>
      </c>
      <c r="B3" s="376"/>
      <c r="C3" s="376"/>
      <c r="D3" s="376"/>
      <c r="E3" s="376"/>
      <c r="F3" s="376"/>
      <c r="G3" s="376"/>
      <c r="H3" s="376"/>
      <c r="I3" s="376"/>
      <c r="J3" s="376"/>
      <c r="K3" s="376"/>
      <c r="L3" s="376"/>
      <c r="M3" s="376"/>
      <c r="N3" s="376"/>
      <c r="O3" s="376"/>
      <c r="P3" s="376"/>
      <c r="Q3" s="377"/>
      <c r="R3" s="377"/>
      <c r="S3" s="377"/>
      <c r="T3" s="377"/>
      <c r="U3" s="377"/>
    </row>
    <row r="4" spans="1:21" ht="15.75" x14ac:dyDescent="0.25">
      <c r="A4" s="378" t="s">
        <v>8</v>
      </c>
      <c r="B4" s="371" t="s">
        <v>185</v>
      </c>
      <c r="C4" s="372"/>
      <c r="D4" s="372"/>
      <c r="E4" s="372"/>
      <c r="F4" s="372"/>
      <c r="G4" s="372"/>
      <c r="H4" s="372"/>
      <c r="I4" s="372"/>
      <c r="J4" s="372"/>
      <c r="K4" s="372"/>
      <c r="L4" s="372"/>
      <c r="M4" s="372"/>
      <c r="N4" s="372"/>
      <c r="O4" s="372"/>
      <c r="P4" s="372"/>
      <c r="Q4" s="373"/>
      <c r="R4" s="373"/>
      <c r="S4" s="373"/>
      <c r="T4" s="373"/>
      <c r="U4" s="374"/>
    </row>
    <row r="5" spans="1:21" ht="15" customHeight="1" thickBot="1" x14ac:dyDescent="0.3">
      <c r="A5" s="379"/>
      <c r="B5" s="33">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36" t="s">
        <v>186</v>
      </c>
      <c r="B6" s="256">
        <v>57683</v>
      </c>
      <c r="C6" s="257">
        <v>60638</v>
      </c>
      <c r="D6" s="257">
        <v>63043</v>
      </c>
      <c r="E6" s="257">
        <v>62812</v>
      </c>
      <c r="F6" s="257">
        <v>63474</v>
      </c>
      <c r="G6" s="257">
        <v>63989</v>
      </c>
      <c r="H6" s="257">
        <v>65117</v>
      </c>
      <c r="I6" s="257">
        <v>64271</v>
      </c>
      <c r="J6" s="257">
        <v>63174</v>
      </c>
      <c r="K6" s="257">
        <v>58383</v>
      </c>
      <c r="L6" s="257">
        <v>56685</v>
      </c>
      <c r="M6" s="257">
        <v>56710</v>
      </c>
      <c r="N6" s="257">
        <v>56264</v>
      </c>
      <c r="O6" s="257">
        <v>53920</v>
      </c>
      <c r="P6" s="257">
        <v>52613</v>
      </c>
      <c r="Q6" s="257">
        <v>53149</v>
      </c>
      <c r="R6" s="257">
        <v>54512</v>
      </c>
      <c r="S6" s="257">
        <v>57074</v>
      </c>
      <c r="T6" s="257">
        <v>63012</v>
      </c>
      <c r="U6" s="258">
        <v>69569</v>
      </c>
    </row>
    <row r="7" spans="1:21" ht="15.75" x14ac:dyDescent="0.25">
      <c r="A7" s="37" t="s">
        <v>187</v>
      </c>
      <c r="B7" s="259">
        <v>71836</v>
      </c>
      <c r="C7" s="260">
        <v>78023</v>
      </c>
      <c r="D7" s="260">
        <v>83735</v>
      </c>
      <c r="E7" s="260">
        <v>84624</v>
      </c>
      <c r="F7" s="260">
        <v>86146</v>
      </c>
      <c r="G7" s="260">
        <v>86791</v>
      </c>
      <c r="H7" s="260">
        <v>88035</v>
      </c>
      <c r="I7" s="260">
        <v>87018</v>
      </c>
      <c r="J7" s="260">
        <v>85999</v>
      </c>
      <c r="K7" s="260">
        <v>80148</v>
      </c>
      <c r="L7" s="260">
        <v>78867</v>
      </c>
      <c r="M7" s="260">
        <v>80123</v>
      </c>
      <c r="N7" s="260">
        <v>80066</v>
      </c>
      <c r="O7" s="260">
        <v>78290</v>
      </c>
      <c r="P7" s="260">
        <v>77029</v>
      </c>
      <c r="Q7" s="260">
        <v>78182</v>
      </c>
      <c r="R7" s="260">
        <v>81613</v>
      </c>
      <c r="S7" s="260">
        <v>86433</v>
      </c>
      <c r="T7" s="260">
        <v>95906</v>
      </c>
      <c r="U7" s="261">
        <v>107788</v>
      </c>
    </row>
    <row r="8" spans="1:21" ht="15.75" x14ac:dyDescent="0.25">
      <c r="A8" s="37" t="s">
        <v>188</v>
      </c>
      <c r="B8" s="259" t="s">
        <v>189</v>
      </c>
      <c r="C8" s="260" t="s">
        <v>189</v>
      </c>
      <c r="D8" s="260" t="s">
        <v>189</v>
      </c>
      <c r="E8" s="260" t="s">
        <v>189</v>
      </c>
      <c r="F8" s="260" t="s">
        <v>189</v>
      </c>
      <c r="G8" s="260" t="s">
        <v>189</v>
      </c>
      <c r="H8" s="260" t="s">
        <v>189</v>
      </c>
      <c r="I8" s="260" t="s">
        <v>189</v>
      </c>
      <c r="J8" s="260" t="s">
        <v>189</v>
      </c>
      <c r="K8" s="260" t="s">
        <v>189</v>
      </c>
      <c r="L8" s="260" t="s">
        <v>189</v>
      </c>
      <c r="M8" s="260" t="s">
        <v>189</v>
      </c>
      <c r="N8" s="260">
        <v>97</v>
      </c>
      <c r="O8" s="260">
        <v>107</v>
      </c>
      <c r="P8" s="260">
        <v>119</v>
      </c>
      <c r="Q8" s="260">
        <v>149</v>
      </c>
      <c r="R8" s="260">
        <v>205</v>
      </c>
      <c r="S8" s="260">
        <v>315</v>
      </c>
      <c r="T8" s="260">
        <v>565</v>
      </c>
      <c r="U8" s="261">
        <v>873</v>
      </c>
    </row>
    <row r="9" spans="1:21" ht="16.5" thickBot="1" x14ac:dyDescent="0.3">
      <c r="A9" s="38" t="s">
        <v>190</v>
      </c>
      <c r="B9" s="262">
        <v>129542</v>
      </c>
      <c r="C9" s="263">
        <v>138690</v>
      </c>
      <c r="D9" s="263">
        <v>146818</v>
      </c>
      <c r="E9" s="263">
        <v>147478</v>
      </c>
      <c r="F9" s="263">
        <v>149665</v>
      </c>
      <c r="G9" s="263">
        <v>150833</v>
      </c>
      <c r="H9" s="263">
        <v>153211</v>
      </c>
      <c r="I9" s="263">
        <v>151354</v>
      </c>
      <c r="J9" s="263">
        <v>149242</v>
      </c>
      <c r="K9" s="263">
        <v>138602</v>
      </c>
      <c r="L9" s="263">
        <v>135628</v>
      </c>
      <c r="M9" s="263">
        <v>136925</v>
      </c>
      <c r="N9" s="263">
        <v>136427</v>
      </c>
      <c r="O9" s="263">
        <v>132317</v>
      </c>
      <c r="P9" s="263">
        <v>129761</v>
      </c>
      <c r="Q9" s="263">
        <v>131480</v>
      </c>
      <c r="R9" s="263">
        <v>136330</v>
      </c>
      <c r="S9" s="263">
        <v>143822</v>
      </c>
      <c r="T9" s="263">
        <v>159483</v>
      </c>
      <c r="U9" s="264">
        <v>178230</v>
      </c>
    </row>
    <row r="10" spans="1:21" x14ac:dyDescent="0.25">
      <c r="A10" s="39"/>
      <c r="B10" s="39"/>
      <c r="C10" s="39"/>
      <c r="D10" s="39"/>
      <c r="E10" s="39"/>
      <c r="F10" s="39"/>
      <c r="G10" s="39"/>
      <c r="H10" s="39"/>
      <c r="I10" s="39"/>
      <c r="J10" s="39"/>
      <c r="K10" s="39"/>
      <c r="L10" s="39"/>
      <c r="M10" s="39"/>
      <c r="N10" s="39"/>
      <c r="O10" s="39"/>
      <c r="P10" s="39"/>
      <c r="Q10" s="39"/>
      <c r="R10" s="39"/>
      <c r="S10" s="39"/>
      <c r="T10" s="39"/>
      <c r="U10" s="39"/>
    </row>
    <row r="11" spans="1:21" ht="15.75" thickBot="1" x14ac:dyDescent="0.3">
      <c r="A11" s="380" t="s">
        <v>191</v>
      </c>
      <c r="B11" s="380"/>
      <c r="C11" s="380"/>
      <c r="D11" s="380"/>
      <c r="E11" s="380"/>
      <c r="F11" s="380"/>
      <c r="G11" s="380"/>
      <c r="H11" s="380"/>
      <c r="I11" s="380"/>
      <c r="J11" s="380"/>
      <c r="K11" s="380"/>
      <c r="L11" s="380"/>
      <c r="M11" s="380"/>
      <c r="N11" s="380"/>
      <c r="O11" s="380"/>
      <c r="P11" s="380"/>
      <c r="Q11" s="380"/>
      <c r="R11" s="380"/>
      <c r="S11" s="380"/>
      <c r="T11" s="380"/>
      <c r="U11" s="380"/>
    </row>
    <row r="12" spans="1:21" ht="15.75" x14ac:dyDescent="0.25">
      <c r="A12" s="378" t="s">
        <v>8</v>
      </c>
      <c r="B12" s="371" t="s">
        <v>185</v>
      </c>
      <c r="C12" s="372"/>
      <c r="D12" s="372"/>
      <c r="E12" s="372"/>
      <c r="F12" s="372"/>
      <c r="G12" s="372"/>
      <c r="H12" s="372"/>
      <c r="I12" s="372"/>
      <c r="J12" s="372"/>
      <c r="K12" s="372"/>
      <c r="L12" s="372"/>
      <c r="M12" s="372"/>
      <c r="N12" s="372"/>
      <c r="O12" s="372"/>
      <c r="P12" s="372"/>
      <c r="Q12" s="373"/>
      <c r="R12" s="373"/>
      <c r="S12" s="373"/>
      <c r="T12" s="373"/>
      <c r="U12" s="374"/>
    </row>
    <row r="13" spans="1:21" ht="15" customHeight="1" thickBot="1" x14ac:dyDescent="0.3">
      <c r="A13" s="379"/>
      <c r="B13" s="33">
        <v>2005</v>
      </c>
      <c r="C13" s="34">
        <v>2006</v>
      </c>
      <c r="D13" s="34">
        <v>2007</v>
      </c>
      <c r="E13" s="34">
        <v>2008</v>
      </c>
      <c r="F13" s="34">
        <v>2009</v>
      </c>
      <c r="G13" s="34">
        <v>2010</v>
      </c>
      <c r="H13" s="34">
        <v>2011</v>
      </c>
      <c r="I13" s="34">
        <v>2012</v>
      </c>
      <c r="J13" s="34">
        <v>2013</v>
      </c>
      <c r="K13" s="34">
        <v>2014</v>
      </c>
      <c r="L13" s="34">
        <v>2015</v>
      </c>
      <c r="M13" s="34">
        <v>2016</v>
      </c>
      <c r="N13" s="34">
        <v>2017</v>
      </c>
      <c r="O13" s="34">
        <v>2018</v>
      </c>
      <c r="P13" s="34">
        <v>2019</v>
      </c>
      <c r="Q13" s="34">
        <v>2020</v>
      </c>
      <c r="R13" s="34">
        <v>2021</v>
      </c>
      <c r="S13" s="34">
        <v>2022</v>
      </c>
      <c r="T13" s="34">
        <v>2023</v>
      </c>
      <c r="U13" s="35">
        <v>2024</v>
      </c>
    </row>
    <row r="14" spans="1:21" ht="15.75" x14ac:dyDescent="0.25">
      <c r="A14" s="36" t="s">
        <v>186</v>
      </c>
      <c r="B14" s="259">
        <v>3627</v>
      </c>
      <c r="C14" s="260">
        <v>4393</v>
      </c>
      <c r="D14" s="260">
        <v>4594</v>
      </c>
      <c r="E14" s="260">
        <v>4133</v>
      </c>
      <c r="F14" s="260">
        <v>4534</v>
      </c>
      <c r="G14" s="260">
        <v>4869</v>
      </c>
      <c r="H14" s="260">
        <v>5515</v>
      </c>
      <c r="I14" s="260">
        <v>5233</v>
      </c>
      <c r="J14" s="260">
        <v>5242</v>
      </c>
      <c r="K14" s="260">
        <v>4953</v>
      </c>
      <c r="L14" s="260">
        <v>5923</v>
      </c>
      <c r="M14" s="260">
        <v>6042</v>
      </c>
      <c r="N14" s="260">
        <v>5124</v>
      </c>
      <c r="O14" s="260">
        <v>5409</v>
      </c>
      <c r="P14" s="260">
        <v>5508</v>
      </c>
      <c r="Q14" s="260">
        <v>6221</v>
      </c>
      <c r="R14" s="260">
        <v>6790</v>
      </c>
      <c r="S14" s="260">
        <v>6548</v>
      </c>
      <c r="T14" s="260">
        <v>6435</v>
      </c>
      <c r="U14" s="261">
        <v>5763</v>
      </c>
    </row>
    <row r="15" spans="1:21" ht="15.75" x14ac:dyDescent="0.25">
      <c r="A15" s="37" t="s">
        <v>187</v>
      </c>
      <c r="B15" s="259">
        <v>5705</v>
      </c>
      <c r="C15" s="260">
        <v>6859</v>
      </c>
      <c r="D15" s="260">
        <v>7389</v>
      </c>
      <c r="E15" s="260">
        <v>6764</v>
      </c>
      <c r="F15" s="260">
        <v>6886</v>
      </c>
      <c r="G15" s="260">
        <v>7125</v>
      </c>
      <c r="H15" s="260">
        <v>7863</v>
      </c>
      <c r="I15" s="260">
        <v>7873</v>
      </c>
      <c r="J15" s="260">
        <v>8088</v>
      </c>
      <c r="K15" s="260">
        <v>7774</v>
      </c>
      <c r="L15" s="260">
        <v>10144</v>
      </c>
      <c r="M15" s="260">
        <v>10266</v>
      </c>
      <c r="N15" s="260">
        <v>8341</v>
      </c>
      <c r="O15" s="260">
        <v>8991</v>
      </c>
      <c r="P15" s="260">
        <v>9228</v>
      </c>
      <c r="Q15" s="260">
        <v>10798</v>
      </c>
      <c r="R15" s="260">
        <v>12008</v>
      </c>
      <c r="S15" s="260">
        <v>10902</v>
      </c>
      <c r="T15" s="260">
        <v>10986</v>
      </c>
      <c r="U15" s="261">
        <v>9409</v>
      </c>
    </row>
    <row r="16" spans="1:21" ht="15.75" x14ac:dyDescent="0.25">
      <c r="A16" s="37" t="s">
        <v>188</v>
      </c>
      <c r="B16" s="259" t="s">
        <v>189</v>
      </c>
      <c r="C16" s="260" t="s">
        <v>189</v>
      </c>
      <c r="D16" s="260" t="s">
        <v>189</v>
      </c>
      <c r="E16" s="260" t="s">
        <v>189</v>
      </c>
      <c r="F16" s="260" t="s">
        <v>189</v>
      </c>
      <c r="G16" s="260" t="s">
        <v>189</v>
      </c>
      <c r="H16" s="260" t="s">
        <v>189</v>
      </c>
      <c r="I16" s="260" t="s">
        <v>189</v>
      </c>
      <c r="J16" s="260" t="s">
        <v>189</v>
      </c>
      <c r="K16" s="260" t="s">
        <v>189</v>
      </c>
      <c r="L16" s="260" t="s">
        <v>189</v>
      </c>
      <c r="M16" s="260" t="s">
        <v>189</v>
      </c>
      <c r="N16" s="260">
        <v>9</v>
      </c>
      <c r="O16" s="260">
        <v>29</v>
      </c>
      <c r="P16" s="260">
        <v>32</v>
      </c>
      <c r="Q16" s="260">
        <v>33</v>
      </c>
      <c r="R16" s="260">
        <v>120</v>
      </c>
      <c r="S16" s="260">
        <v>150</v>
      </c>
      <c r="T16" s="260">
        <v>137</v>
      </c>
      <c r="U16" s="261">
        <v>101</v>
      </c>
    </row>
    <row r="17" spans="1:21" ht="16.5" thickBot="1" x14ac:dyDescent="0.3">
      <c r="A17" s="38" t="s">
        <v>192</v>
      </c>
      <c r="B17" s="262">
        <v>9334</v>
      </c>
      <c r="C17" s="263">
        <v>11255</v>
      </c>
      <c r="D17" s="263">
        <v>11986</v>
      </c>
      <c r="E17" s="263">
        <v>10899</v>
      </c>
      <c r="F17" s="263">
        <v>11426</v>
      </c>
      <c r="G17" s="263">
        <v>12000</v>
      </c>
      <c r="H17" s="263">
        <v>13382</v>
      </c>
      <c r="I17" s="263">
        <v>13110</v>
      </c>
      <c r="J17" s="263">
        <v>13335</v>
      </c>
      <c r="K17" s="263">
        <v>12734</v>
      </c>
      <c r="L17" s="263">
        <v>16077</v>
      </c>
      <c r="M17" s="263">
        <v>16316</v>
      </c>
      <c r="N17" s="263">
        <v>13474</v>
      </c>
      <c r="O17" s="263">
        <v>14429</v>
      </c>
      <c r="P17" s="263">
        <v>14768</v>
      </c>
      <c r="Q17" s="263">
        <v>17052</v>
      </c>
      <c r="R17" s="263">
        <v>18918</v>
      </c>
      <c r="S17" s="263">
        <v>17600</v>
      </c>
      <c r="T17" s="263">
        <v>17558</v>
      </c>
      <c r="U17" s="264">
        <v>15273</v>
      </c>
    </row>
    <row r="18" spans="1:21" ht="15.75" x14ac:dyDescent="0.25">
      <c r="A18" s="40"/>
      <c r="B18" s="39"/>
      <c r="C18" s="39"/>
      <c r="D18" s="39"/>
      <c r="E18" s="39"/>
      <c r="F18" s="39"/>
      <c r="G18" s="39"/>
      <c r="H18" s="39"/>
      <c r="I18" s="39"/>
      <c r="J18" s="39"/>
      <c r="K18" s="39"/>
      <c r="L18" s="39"/>
      <c r="M18" s="39"/>
      <c r="N18" s="39"/>
      <c r="O18" s="39"/>
      <c r="P18" s="39"/>
      <c r="Q18" s="39"/>
      <c r="R18" s="39"/>
      <c r="S18" s="39"/>
      <c r="T18" s="39"/>
      <c r="U18" s="39"/>
    </row>
    <row r="19" spans="1:21" ht="15.75" thickBot="1" x14ac:dyDescent="0.3">
      <c r="A19" s="381" t="s">
        <v>193</v>
      </c>
      <c r="B19" s="381"/>
      <c r="C19" s="381"/>
      <c r="D19" s="381"/>
      <c r="E19" s="381"/>
      <c r="F19" s="381"/>
      <c r="G19" s="381"/>
      <c r="H19" s="381"/>
      <c r="I19" s="381"/>
      <c r="J19" s="381"/>
      <c r="K19" s="381"/>
      <c r="L19" s="381"/>
      <c r="M19" s="381"/>
      <c r="N19" s="381"/>
      <c r="O19" s="381"/>
      <c r="P19" s="381"/>
      <c r="Q19" s="381"/>
      <c r="R19" s="381"/>
      <c r="S19" s="381"/>
      <c r="T19" s="381"/>
      <c r="U19" s="381"/>
    </row>
    <row r="20" spans="1:21" ht="15.75" x14ac:dyDescent="0.25">
      <c r="A20" s="378" t="s">
        <v>8</v>
      </c>
      <c r="B20" s="371" t="s">
        <v>185</v>
      </c>
      <c r="C20" s="372"/>
      <c r="D20" s="372"/>
      <c r="E20" s="372"/>
      <c r="F20" s="372"/>
      <c r="G20" s="372"/>
      <c r="H20" s="372"/>
      <c r="I20" s="372"/>
      <c r="J20" s="372"/>
      <c r="K20" s="372"/>
      <c r="L20" s="372"/>
      <c r="M20" s="372"/>
      <c r="N20" s="372"/>
      <c r="O20" s="372"/>
      <c r="P20" s="372"/>
      <c r="Q20" s="373"/>
      <c r="R20" s="373"/>
      <c r="S20" s="373"/>
      <c r="T20" s="373"/>
      <c r="U20" s="374"/>
    </row>
    <row r="21" spans="1:21" ht="15" customHeight="1" thickBot="1" x14ac:dyDescent="0.3">
      <c r="A21" s="379"/>
      <c r="B21" s="33">
        <v>2005</v>
      </c>
      <c r="C21" s="34">
        <v>2006</v>
      </c>
      <c r="D21" s="34">
        <v>2007</v>
      </c>
      <c r="E21" s="34">
        <v>2008</v>
      </c>
      <c r="F21" s="34">
        <v>2009</v>
      </c>
      <c r="G21" s="34">
        <v>2010</v>
      </c>
      <c r="H21" s="34">
        <v>2011</v>
      </c>
      <c r="I21" s="34">
        <v>2012</v>
      </c>
      <c r="J21" s="34">
        <v>2013</v>
      </c>
      <c r="K21" s="34">
        <v>2014</v>
      </c>
      <c r="L21" s="34">
        <v>2015</v>
      </c>
      <c r="M21" s="34">
        <v>2016</v>
      </c>
      <c r="N21" s="34">
        <v>2017</v>
      </c>
      <c r="O21" s="34">
        <v>2018</v>
      </c>
      <c r="P21" s="34">
        <v>2019</v>
      </c>
      <c r="Q21" s="34">
        <v>2020</v>
      </c>
      <c r="R21" s="34">
        <v>2021</v>
      </c>
      <c r="S21" s="34">
        <v>2022</v>
      </c>
      <c r="T21" s="34">
        <v>2023</v>
      </c>
      <c r="U21" s="35">
        <v>2024</v>
      </c>
    </row>
    <row r="22" spans="1:21" ht="15.75" x14ac:dyDescent="0.25">
      <c r="A22" s="36" t="s">
        <v>186</v>
      </c>
      <c r="B22" s="259">
        <v>61310</v>
      </c>
      <c r="C22" s="260">
        <v>65031</v>
      </c>
      <c r="D22" s="260">
        <v>67637</v>
      </c>
      <c r="E22" s="260">
        <v>66945</v>
      </c>
      <c r="F22" s="260">
        <v>68008</v>
      </c>
      <c r="G22" s="260">
        <v>68858</v>
      </c>
      <c r="H22" s="260">
        <v>70632</v>
      </c>
      <c r="I22" s="260">
        <v>69504</v>
      </c>
      <c r="J22" s="260">
        <v>68416</v>
      </c>
      <c r="K22" s="260">
        <v>63336</v>
      </c>
      <c r="L22" s="260">
        <v>62608</v>
      </c>
      <c r="M22" s="260">
        <v>62752</v>
      </c>
      <c r="N22" s="260">
        <v>61388</v>
      </c>
      <c r="O22" s="260">
        <v>59329</v>
      </c>
      <c r="P22" s="260">
        <v>58121</v>
      </c>
      <c r="Q22" s="260">
        <v>59370</v>
      </c>
      <c r="R22" s="260">
        <v>61302</v>
      </c>
      <c r="S22" s="260">
        <v>63622</v>
      </c>
      <c r="T22" s="260">
        <v>69447</v>
      </c>
      <c r="U22" s="261">
        <v>75332</v>
      </c>
    </row>
    <row r="23" spans="1:21" ht="15.75" x14ac:dyDescent="0.25">
      <c r="A23" s="37" t="s">
        <v>187</v>
      </c>
      <c r="B23" s="259">
        <v>77541</v>
      </c>
      <c r="C23" s="260">
        <v>84882</v>
      </c>
      <c r="D23" s="260">
        <v>91124</v>
      </c>
      <c r="E23" s="260">
        <v>91388</v>
      </c>
      <c r="F23" s="260">
        <v>93032</v>
      </c>
      <c r="G23" s="260">
        <v>93916</v>
      </c>
      <c r="H23" s="260">
        <v>95898</v>
      </c>
      <c r="I23" s="260">
        <v>94891</v>
      </c>
      <c r="J23" s="260">
        <v>94087</v>
      </c>
      <c r="K23" s="260">
        <v>87922</v>
      </c>
      <c r="L23" s="260">
        <v>89011</v>
      </c>
      <c r="M23" s="260">
        <v>90389</v>
      </c>
      <c r="N23" s="260">
        <v>88407</v>
      </c>
      <c r="O23" s="260">
        <v>87281</v>
      </c>
      <c r="P23" s="260">
        <v>86257</v>
      </c>
      <c r="Q23" s="260">
        <v>88980</v>
      </c>
      <c r="R23" s="260">
        <v>93621</v>
      </c>
      <c r="S23" s="260">
        <v>97335</v>
      </c>
      <c r="T23" s="260">
        <v>106892</v>
      </c>
      <c r="U23" s="261">
        <v>117197</v>
      </c>
    </row>
    <row r="24" spans="1:21" ht="15.75" x14ac:dyDescent="0.25">
      <c r="A24" s="37" t="s">
        <v>188</v>
      </c>
      <c r="B24" s="259" t="s">
        <v>189</v>
      </c>
      <c r="C24" s="260" t="s">
        <v>189</v>
      </c>
      <c r="D24" s="260" t="s">
        <v>189</v>
      </c>
      <c r="E24" s="260" t="s">
        <v>189</v>
      </c>
      <c r="F24" s="260" t="s">
        <v>189</v>
      </c>
      <c r="G24" s="260" t="s">
        <v>189</v>
      </c>
      <c r="H24" s="260" t="s">
        <v>189</v>
      </c>
      <c r="I24" s="260" t="s">
        <v>189</v>
      </c>
      <c r="J24" s="260" t="s">
        <v>189</v>
      </c>
      <c r="K24" s="260" t="s">
        <v>189</v>
      </c>
      <c r="L24" s="260" t="s">
        <v>189</v>
      </c>
      <c r="M24" s="260" t="s">
        <v>189</v>
      </c>
      <c r="N24" s="260">
        <v>106</v>
      </c>
      <c r="O24" s="260">
        <v>136</v>
      </c>
      <c r="P24" s="260">
        <v>151</v>
      </c>
      <c r="Q24" s="260">
        <v>182</v>
      </c>
      <c r="R24" s="260">
        <v>325</v>
      </c>
      <c r="S24" s="260">
        <v>465</v>
      </c>
      <c r="T24" s="260">
        <v>702</v>
      </c>
      <c r="U24" s="261">
        <v>974</v>
      </c>
    </row>
    <row r="25" spans="1:21" ht="16.5" thickBot="1" x14ac:dyDescent="0.3">
      <c r="A25" s="38" t="s">
        <v>193</v>
      </c>
      <c r="B25" s="262">
        <v>138876</v>
      </c>
      <c r="C25" s="263">
        <v>149945</v>
      </c>
      <c r="D25" s="263">
        <v>158804</v>
      </c>
      <c r="E25" s="263">
        <v>158377</v>
      </c>
      <c r="F25" s="263">
        <v>161091</v>
      </c>
      <c r="G25" s="263">
        <v>162833</v>
      </c>
      <c r="H25" s="263">
        <v>166593</v>
      </c>
      <c r="I25" s="263">
        <v>164464</v>
      </c>
      <c r="J25" s="263">
        <v>162577</v>
      </c>
      <c r="K25" s="263">
        <v>151336</v>
      </c>
      <c r="L25" s="263">
        <v>151705</v>
      </c>
      <c r="M25" s="263">
        <v>153241</v>
      </c>
      <c r="N25" s="263">
        <v>149901</v>
      </c>
      <c r="O25" s="263">
        <v>146746</v>
      </c>
      <c r="P25" s="263">
        <v>144529</v>
      </c>
      <c r="Q25" s="263">
        <v>148532</v>
      </c>
      <c r="R25" s="263">
        <v>155248</v>
      </c>
      <c r="S25" s="263">
        <v>161422</v>
      </c>
      <c r="T25" s="263">
        <v>177041</v>
      </c>
      <c r="U25" s="264">
        <v>193503</v>
      </c>
    </row>
    <row r="27" spans="1:21" x14ac:dyDescent="0.25">
      <c r="A27" s="41" t="s">
        <v>194</v>
      </c>
    </row>
  </sheetData>
  <mergeCells count="9">
    <mergeCell ref="B4:U4"/>
    <mergeCell ref="B12:U12"/>
    <mergeCell ref="B20:U20"/>
    <mergeCell ref="A3:U3"/>
    <mergeCell ref="A4:A5"/>
    <mergeCell ref="A11:U11"/>
    <mergeCell ref="A12:A13"/>
    <mergeCell ref="A19:U19"/>
    <mergeCell ref="A20:A21"/>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7" width="9.7109375" customWidth="1"/>
  </cols>
  <sheetData>
    <row r="1" spans="1:7" x14ac:dyDescent="0.25">
      <c r="A1" s="24" t="s">
        <v>89</v>
      </c>
      <c r="C1" s="23" t="s">
        <v>87</v>
      </c>
    </row>
    <row r="2" spans="1:7" ht="15.75" thickBot="1" x14ac:dyDescent="0.3">
      <c r="A2" s="2"/>
    </row>
    <row r="3" spans="1:7" ht="14.65" customHeight="1" x14ac:dyDescent="0.25">
      <c r="A3" s="382" t="s">
        <v>1</v>
      </c>
      <c r="B3" s="384" t="s">
        <v>184</v>
      </c>
      <c r="C3" s="385"/>
      <c r="D3" s="384" t="s">
        <v>191</v>
      </c>
      <c r="E3" s="386"/>
      <c r="F3" s="385" t="s">
        <v>193</v>
      </c>
      <c r="G3" s="386"/>
    </row>
    <row r="4" spans="1:7" ht="15" customHeight="1" thickBot="1" x14ac:dyDescent="0.3">
      <c r="A4" s="383"/>
      <c r="B4" s="42">
        <v>2023</v>
      </c>
      <c r="C4" s="52">
        <v>2024</v>
      </c>
      <c r="D4" s="42">
        <v>2023</v>
      </c>
      <c r="E4" s="43">
        <v>2024</v>
      </c>
      <c r="F4" s="53">
        <v>2023</v>
      </c>
      <c r="G4" s="43">
        <v>2024</v>
      </c>
    </row>
    <row r="5" spans="1:7" ht="15.75" x14ac:dyDescent="0.25">
      <c r="A5" s="44" t="s">
        <v>195</v>
      </c>
      <c r="B5" s="265">
        <v>4946</v>
      </c>
      <c r="C5" s="266">
        <v>5862</v>
      </c>
      <c r="D5" s="265">
        <v>496</v>
      </c>
      <c r="E5" s="266">
        <v>498</v>
      </c>
      <c r="F5" s="267">
        <v>5442</v>
      </c>
      <c r="G5" s="268">
        <v>6360</v>
      </c>
    </row>
    <row r="6" spans="1:7" ht="15.75" x14ac:dyDescent="0.25">
      <c r="A6" s="44" t="s">
        <v>196</v>
      </c>
      <c r="B6" s="269">
        <v>142</v>
      </c>
      <c r="C6" s="270">
        <v>138</v>
      </c>
      <c r="D6" s="269">
        <v>28</v>
      </c>
      <c r="E6" s="270">
        <v>35</v>
      </c>
      <c r="F6" s="271">
        <v>170</v>
      </c>
      <c r="G6" s="272">
        <v>173</v>
      </c>
    </row>
    <row r="7" spans="1:7" ht="15.75" x14ac:dyDescent="0.25">
      <c r="A7" s="44" t="s">
        <v>197</v>
      </c>
      <c r="B7" s="269">
        <v>192</v>
      </c>
      <c r="C7" s="270">
        <v>210</v>
      </c>
      <c r="D7" s="269">
        <v>22</v>
      </c>
      <c r="E7" s="270">
        <v>14</v>
      </c>
      <c r="F7" s="271">
        <v>214</v>
      </c>
      <c r="G7" s="272">
        <v>224</v>
      </c>
    </row>
    <row r="8" spans="1:7" ht="15.75" x14ac:dyDescent="0.25">
      <c r="A8" s="44" t="s">
        <v>198</v>
      </c>
      <c r="B8" s="269">
        <v>2177</v>
      </c>
      <c r="C8" s="270">
        <v>2259</v>
      </c>
      <c r="D8" s="269">
        <v>252</v>
      </c>
      <c r="E8" s="270">
        <v>168</v>
      </c>
      <c r="F8" s="271">
        <v>2429</v>
      </c>
      <c r="G8" s="272">
        <v>2427</v>
      </c>
    </row>
    <row r="9" spans="1:7" ht="15.75" x14ac:dyDescent="0.25">
      <c r="A9" s="44" t="s">
        <v>199</v>
      </c>
      <c r="B9" s="269">
        <v>830</v>
      </c>
      <c r="C9" s="270">
        <v>818</v>
      </c>
      <c r="D9" s="269">
        <v>41</v>
      </c>
      <c r="E9" s="270">
        <v>48</v>
      </c>
      <c r="F9" s="271">
        <v>871</v>
      </c>
      <c r="G9" s="272">
        <v>866</v>
      </c>
    </row>
    <row r="10" spans="1:7" ht="15.75" x14ac:dyDescent="0.25">
      <c r="A10" s="44" t="s">
        <v>200</v>
      </c>
      <c r="B10" s="269">
        <v>376</v>
      </c>
      <c r="C10" s="270">
        <v>452</v>
      </c>
      <c r="D10" s="269">
        <v>29</v>
      </c>
      <c r="E10" s="270">
        <v>38</v>
      </c>
      <c r="F10" s="271">
        <v>405</v>
      </c>
      <c r="G10" s="272">
        <v>490</v>
      </c>
    </row>
    <row r="11" spans="1:7" ht="15.75" x14ac:dyDescent="0.25">
      <c r="A11" s="44" t="s">
        <v>201</v>
      </c>
      <c r="B11" s="269">
        <v>98</v>
      </c>
      <c r="C11" s="270">
        <v>119</v>
      </c>
      <c r="D11" s="269">
        <v>108</v>
      </c>
      <c r="E11" s="270">
        <v>93</v>
      </c>
      <c r="F11" s="271">
        <v>206</v>
      </c>
      <c r="G11" s="272">
        <v>212</v>
      </c>
    </row>
    <row r="12" spans="1:7" ht="15.75" x14ac:dyDescent="0.25">
      <c r="A12" s="44" t="s">
        <v>202</v>
      </c>
      <c r="B12" s="269">
        <v>9</v>
      </c>
      <c r="C12" s="270">
        <v>9</v>
      </c>
      <c r="D12" s="269">
        <v>4</v>
      </c>
      <c r="E12" s="270">
        <v>12</v>
      </c>
      <c r="F12" s="271">
        <v>13</v>
      </c>
      <c r="G12" s="272">
        <v>21</v>
      </c>
    </row>
    <row r="13" spans="1:7" ht="15.75" x14ac:dyDescent="0.25">
      <c r="A13" s="44" t="s">
        <v>203</v>
      </c>
      <c r="B13" s="269" t="s">
        <v>189</v>
      </c>
      <c r="C13" s="270">
        <v>699</v>
      </c>
      <c r="D13" s="269" t="s">
        <v>189</v>
      </c>
      <c r="E13" s="270">
        <v>125</v>
      </c>
      <c r="F13" s="271" t="s">
        <v>189</v>
      </c>
      <c r="G13" s="272">
        <v>824</v>
      </c>
    </row>
    <row r="14" spans="1:7" ht="15.75" x14ac:dyDescent="0.25">
      <c r="A14" s="44" t="s">
        <v>204</v>
      </c>
      <c r="B14" s="269">
        <v>485</v>
      </c>
      <c r="C14" s="270">
        <v>577</v>
      </c>
      <c r="D14" s="269">
        <v>26</v>
      </c>
      <c r="E14" s="270">
        <v>36</v>
      </c>
      <c r="F14" s="271">
        <v>511</v>
      </c>
      <c r="G14" s="272">
        <v>613</v>
      </c>
    </row>
    <row r="15" spans="1:7" ht="15.75" x14ac:dyDescent="0.25">
      <c r="A15" s="44" t="s">
        <v>205</v>
      </c>
      <c r="B15" s="269">
        <v>872</v>
      </c>
      <c r="C15" s="270">
        <v>1004</v>
      </c>
      <c r="D15" s="269">
        <v>634</v>
      </c>
      <c r="E15" s="270">
        <v>676</v>
      </c>
      <c r="F15" s="271">
        <v>1506</v>
      </c>
      <c r="G15" s="272">
        <v>1680</v>
      </c>
    </row>
    <row r="16" spans="1:7" ht="15.75" x14ac:dyDescent="0.25">
      <c r="A16" s="44" t="s">
        <v>206</v>
      </c>
      <c r="B16" s="269">
        <v>178</v>
      </c>
      <c r="C16" s="270">
        <v>222</v>
      </c>
      <c r="D16" s="269">
        <v>12</v>
      </c>
      <c r="E16" s="270">
        <v>7</v>
      </c>
      <c r="F16" s="271">
        <v>190</v>
      </c>
      <c r="G16" s="272">
        <v>229</v>
      </c>
    </row>
    <row r="17" spans="1:7" ht="15.75" x14ac:dyDescent="0.25">
      <c r="A17" s="44" t="s">
        <v>207</v>
      </c>
      <c r="B17" s="269">
        <v>180</v>
      </c>
      <c r="C17" s="270">
        <v>143</v>
      </c>
      <c r="D17" s="269">
        <v>22</v>
      </c>
      <c r="E17" s="270">
        <v>19</v>
      </c>
      <c r="F17" s="271">
        <v>202</v>
      </c>
      <c r="G17" s="272">
        <v>162</v>
      </c>
    </row>
    <row r="18" spans="1:7" ht="15.75" x14ac:dyDescent="0.25">
      <c r="A18" s="44" t="s">
        <v>208</v>
      </c>
      <c r="B18" s="269">
        <v>240</v>
      </c>
      <c r="C18" s="270">
        <v>293</v>
      </c>
      <c r="D18" s="269">
        <v>51</v>
      </c>
      <c r="E18" s="270">
        <v>22</v>
      </c>
      <c r="F18" s="271">
        <v>291</v>
      </c>
      <c r="G18" s="272">
        <v>315</v>
      </c>
    </row>
    <row r="19" spans="1:7" ht="15.75" x14ac:dyDescent="0.25">
      <c r="A19" s="44" t="s">
        <v>209</v>
      </c>
      <c r="B19" s="269">
        <v>419</v>
      </c>
      <c r="C19" s="270">
        <v>451</v>
      </c>
      <c r="D19" s="269">
        <v>32</v>
      </c>
      <c r="E19" s="270">
        <v>40</v>
      </c>
      <c r="F19" s="271">
        <v>451</v>
      </c>
      <c r="G19" s="272">
        <v>491</v>
      </c>
    </row>
    <row r="20" spans="1:7" ht="15.75" x14ac:dyDescent="0.25">
      <c r="A20" s="44" t="s">
        <v>210</v>
      </c>
      <c r="B20" s="269">
        <v>39</v>
      </c>
      <c r="C20" s="270">
        <v>47</v>
      </c>
      <c r="D20" s="269">
        <v>1</v>
      </c>
      <c r="E20" s="270" t="s">
        <v>189</v>
      </c>
      <c r="F20" s="271">
        <v>40</v>
      </c>
      <c r="G20" s="272">
        <v>47</v>
      </c>
    </row>
    <row r="21" spans="1:7" ht="15.75" x14ac:dyDescent="0.25">
      <c r="A21" s="44" t="s">
        <v>211</v>
      </c>
      <c r="B21" s="269">
        <v>107</v>
      </c>
      <c r="C21" s="270">
        <v>120</v>
      </c>
      <c r="D21" s="269">
        <v>5</v>
      </c>
      <c r="E21" s="270">
        <v>3</v>
      </c>
      <c r="F21" s="271">
        <v>112</v>
      </c>
      <c r="G21" s="272">
        <v>123</v>
      </c>
    </row>
    <row r="22" spans="1:7" ht="15.75" x14ac:dyDescent="0.25">
      <c r="A22" s="44" t="s">
        <v>212</v>
      </c>
      <c r="B22" s="269">
        <v>3</v>
      </c>
      <c r="C22" s="270">
        <v>3</v>
      </c>
      <c r="D22" s="269">
        <v>1</v>
      </c>
      <c r="E22" s="270">
        <v>1</v>
      </c>
      <c r="F22" s="271">
        <v>4</v>
      </c>
      <c r="G22" s="272">
        <v>4</v>
      </c>
    </row>
    <row r="23" spans="1:7" ht="15.75" x14ac:dyDescent="0.25">
      <c r="A23" s="44" t="s">
        <v>213</v>
      </c>
      <c r="B23" s="269">
        <v>4287</v>
      </c>
      <c r="C23" s="270">
        <v>4635</v>
      </c>
      <c r="D23" s="269">
        <v>1064</v>
      </c>
      <c r="E23" s="270">
        <v>844</v>
      </c>
      <c r="F23" s="271">
        <v>5351</v>
      </c>
      <c r="G23" s="272">
        <v>5479</v>
      </c>
    </row>
    <row r="24" spans="1:7" ht="15.75" x14ac:dyDescent="0.25">
      <c r="A24" s="44" t="s">
        <v>214</v>
      </c>
      <c r="B24" s="269">
        <v>1597</v>
      </c>
      <c r="C24" s="270">
        <v>1709</v>
      </c>
      <c r="D24" s="269">
        <v>204</v>
      </c>
      <c r="E24" s="270">
        <v>149</v>
      </c>
      <c r="F24" s="271">
        <v>1801</v>
      </c>
      <c r="G24" s="272">
        <v>1858</v>
      </c>
    </row>
    <row r="25" spans="1:7" ht="15.75" x14ac:dyDescent="0.25">
      <c r="A25" s="44" t="s">
        <v>215</v>
      </c>
      <c r="B25" s="269">
        <v>375</v>
      </c>
      <c r="C25" s="270">
        <v>422</v>
      </c>
      <c r="D25" s="269">
        <v>47</v>
      </c>
      <c r="E25" s="270">
        <v>20</v>
      </c>
      <c r="F25" s="271">
        <v>422</v>
      </c>
      <c r="G25" s="272">
        <v>442</v>
      </c>
    </row>
    <row r="26" spans="1:7" ht="15.75" x14ac:dyDescent="0.25">
      <c r="A26" s="44" t="s">
        <v>216</v>
      </c>
      <c r="B26" s="269">
        <v>57</v>
      </c>
      <c r="C26" s="270">
        <v>59</v>
      </c>
      <c r="D26" s="269">
        <v>3</v>
      </c>
      <c r="E26" s="270">
        <v>6</v>
      </c>
      <c r="F26" s="271">
        <v>60</v>
      </c>
      <c r="G26" s="272">
        <v>65</v>
      </c>
    </row>
    <row r="27" spans="1:7" ht="15.75" x14ac:dyDescent="0.25">
      <c r="A27" s="44" t="s">
        <v>217</v>
      </c>
      <c r="B27" s="269">
        <v>240</v>
      </c>
      <c r="C27" s="270">
        <v>235</v>
      </c>
      <c r="D27" s="269">
        <v>25</v>
      </c>
      <c r="E27" s="270">
        <v>11</v>
      </c>
      <c r="F27" s="271">
        <v>265</v>
      </c>
      <c r="G27" s="272">
        <v>246</v>
      </c>
    </row>
    <row r="28" spans="1:7" ht="15.75" x14ac:dyDescent="0.25">
      <c r="A28" s="44" t="s">
        <v>218</v>
      </c>
      <c r="B28" s="269">
        <v>299</v>
      </c>
      <c r="C28" s="270">
        <v>372</v>
      </c>
      <c r="D28" s="269">
        <v>57</v>
      </c>
      <c r="E28" s="270">
        <v>58</v>
      </c>
      <c r="F28" s="271">
        <v>356</v>
      </c>
      <c r="G28" s="272">
        <v>430</v>
      </c>
    </row>
    <row r="29" spans="1:7" ht="15.75" x14ac:dyDescent="0.25">
      <c r="A29" s="44" t="s">
        <v>219</v>
      </c>
      <c r="B29" s="269">
        <v>18597</v>
      </c>
      <c r="C29" s="270">
        <v>19738</v>
      </c>
      <c r="D29" s="269">
        <v>442</v>
      </c>
      <c r="E29" s="270">
        <v>310</v>
      </c>
      <c r="F29" s="271">
        <v>19039</v>
      </c>
      <c r="G29" s="272">
        <v>20048</v>
      </c>
    </row>
    <row r="30" spans="1:7" ht="15.75" x14ac:dyDescent="0.25">
      <c r="A30" s="44" t="s">
        <v>220</v>
      </c>
      <c r="B30" s="269">
        <v>371</v>
      </c>
      <c r="C30" s="270">
        <v>623</v>
      </c>
      <c r="D30" s="269">
        <v>7</v>
      </c>
      <c r="E30" s="270">
        <v>7</v>
      </c>
      <c r="F30" s="271">
        <v>378</v>
      </c>
      <c r="G30" s="272">
        <v>630</v>
      </c>
    </row>
    <row r="31" spans="1:7" ht="15.75" x14ac:dyDescent="0.25">
      <c r="A31" s="44" t="s">
        <v>221</v>
      </c>
      <c r="B31" s="269">
        <v>542</v>
      </c>
      <c r="C31" s="270">
        <v>606</v>
      </c>
      <c r="D31" s="269">
        <v>43</v>
      </c>
      <c r="E31" s="270">
        <v>45</v>
      </c>
      <c r="F31" s="271">
        <v>585</v>
      </c>
      <c r="G31" s="272">
        <v>651</v>
      </c>
    </row>
    <row r="32" spans="1:7" ht="15.75" x14ac:dyDescent="0.25">
      <c r="A32" s="44" t="s">
        <v>9</v>
      </c>
      <c r="B32" s="269">
        <v>1548</v>
      </c>
      <c r="C32" s="270">
        <v>1704</v>
      </c>
      <c r="D32" s="269">
        <v>117</v>
      </c>
      <c r="E32" s="270">
        <v>73</v>
      </c>
      <c r="F32" s="271">
        <v>1665</v>
      </c>
      <c r="G32" s="272">
        <v>1777</v>
      </c>
    </row>
    <row r="33" spans="1:7" ht="15.75" x14ac:dyDescent="0.25">
      <c r="A33" s="44" t="s">
        <v>222</v>
      </c>
      <c r="B33" s="269">
        <v>155</v>
      </c>
      <c r="C33" s="270">
        <v>135</v>
      </c>
      <c r="D33" s="269">
        <v>11</v>
      </c>
      <c r="E33" s="270">
        <v>2</v>
      </c>
      <c r="F33" s="271">
        <v>166</v>
      </c>
      <c r="G33" s="272">
        <v>137</v>
      </c>
    </row>
    <row r="34" spans="1:7" ht="15.75" x14ac:dyDescent="0.25">
      <c r="A34" s="44" t="s">
        <v>223</v>
      </c>
      <c r="B34" s="269">
        <v>93</v>
      </c>
      <c r="C34" s="270">
        <v>92</v>
      </c>
      <c r="D34" s="269">
        <v>19</v>
      </c>
      <c r="E34" s="270">
        <v>13</v>
      </c>
      <c r="F34" s="271">
        <v>112</v>
      </c>
      <c r="G34" s="272">
        <v>105</v>
      </c>
    </row>
    <row r="35" spans="1:7" ht="15.75" x14ac:dyDescent="0.25">
      <c r="A35" s="44" t="s">
        <v>224</v>
      </c>
      <c r="B35" s="269">
        <v>3695</v>
      </c>
      <c r="C35" s="270">
        <v>4130</v>
      </c>
      <c r="D35" s="269">
        <v>220</v>
      </c>
      <c r="E35" s="270">
        <v>247</v>
      </c>
      <c r="F35" s="271">
        <v>3915</v>
      </c>
      <c r="G35" s="272">
        <v>4377</v>
      </c>
    </row>
    <row r="36" spans="1:7" ht="15.75" x14ac:dyDescent="0.25">
      <c r="A36" s="44" t="s">
        <v>225</v>
      </c>
      <c r="B36" s="269">
        <v>17</v>
      </c>
      <c r="C36" s="270">
        <v>16</v>
      </c>
      <c r="D36" s="269">
        <v>3</v>
      </c>
      <c r="E36" s="270">
        <v>1</v>
      </c>
      <c r="F36" s="271">
        <v>20</v>
      </c>
      <c r="G36" s="272">
        <v>17</v>
      </c>
    </row>
    <row r="37" spans="1:7" ht="15.75" x14ac:dyDescent="0.25">
      <c r="A37" s="44" t="s">
        <v>226</v>
      </c>
      <c r="B37" s="269">
        <v>205</v>
      </c>
      <c r="C37" s="270">
        <v>224</v>
      </c>
      <c r="D37" s="269">
        <v>13</v>
      </c>
      <c r="E37" s="270">
        <v>25</v>
      </c>
      <c r="F37" s="271">
        <v>218</v>
      </c>
      <c r="G37" s="272">
        <v>249</v>
      </c>
    </row>
    <row r="38" spans="1:7" ht="15.75" x14ac:dyDescent="0.25">
      <c r="A38" s="44" t="s">
        <v>227</v>
      </c>
      <c r="B38" s="269">
        <v>655</v>
      </c>
      <c r="C38" s="270">
        <v>690</v>
      </c>
      <c r="D38" s="269">
        <v>36</v>
      </c>
      <c r="E38" s="270">
        <v>54</v>
      </c>
      <c r="F38" s="271">
        <v>691</v>
      </c>
      <c r="G38" s="272">
        <v>744</v>
      </c>
    </row>
    <row r="39" spans="1:7" ht="15.75" x14ac:dyDescent="0.25">
      <c r="A39" s="44" t="s">
        <v>228</v>
      </c>
      <c r="B39" s="269">
        <v>308</v>
      </c>
      <c r="C39" s="270">
        <v>352</v>
      </c>
      <c r="D39" s="269">
        <v>29</v>
      </c>
      <c r="E39" s="270">
        <v>44</v>
      </c>
      <c r="F39" s="271">
        <v>337</v>
      </c>
      <c r="G39" s="272">
        <v>396</v>
      </c>
    </row>
    <row r="40" spans="1:7" ht="15.75" x14ac:dyDescent="0.25">
      <c r="A40" s="44" t="s">
        <v>229</v>
      </c>
      <c r="B40" s="269">
        <v>952</v>
      </c>
      <c r="C40" s="270">
        <v>992</v>
      </c>
      <c r="D40" s="269">
        <v>31</v>
      </c>
      <c r="E40" s="270">
        <v>21</v>
      </c>
      <c r="F40" s="271">
        <v>983</v>
      </c>
      <c r="G40" s="272">
        <v>1013</v>
      </c>
    </row>
    <row r="41" spans="1:7" ht="15.75" x14ac:dyDescent="0.25">
      <c r="A41" s="44" t="s">
        <v>230</v>
      </c>
      <c r="B41" s="269">
        <v>96</v>
      </c>
      <c r="C41" s="270">
        <v>103</v>
      </c>
      <c r="D41" s="269">
        <v>4</v>
      </c>
      <c r="E41" s="270">
        <v>7</v>
      </c>
      <c r="F41" s="271">
        <v>100</v>
      </c>
      <c r="G41" s="272">
        <v>110</v>
      </c>
    </row>
    <row r="42" spans="1:7" ht="15.75" x14ac:dyDescent="0.25">
      <c r="A42" s="44" t="s">
        <v>231</v>
      </c>
      <c r="B42" s="269">
        <v>1718</v>
      </c>
      <c r="C42" s="270">
        <v>1814</v>
      </c>
      <c r="D42" s="269">
        <v>369</v>
      </c>
      <c r="E42" s="270">
        <v>368</v>
      </c>
      <c r="F42" s="271">
        <v>2087</v>
      </c>
      <c r="G42" s="272">
        <v>2182</v>
      </c>
    </row>
    <row r="43" spans="1:7" ht="15.75" x14ac:dyDescent="0.25">
      <c r="A43" s="44" t="s">
        <v>232</v>
      </c>
      <c r="B43" s="269">
        <v>841</v>
      </c>
      <c r="C43" s="270">
        <v>1107</v>
      </c>
      <c r="D43" s="269">
        <v>2407</v>
      </c>
      <c r="E43" s="270">
        <v>3431</v>
      </c>
      <c r="F43" s="271">
        <v>3248</v>
      </c>
      <c r="G43" s="272">
        <v>4538</v>
      </c>
    </row>
    <row r="44" spans="1:7" ht="15.75" x14ac:dyDescent="0.25">
      <c r="A44" s="44" t="s">
        <v>233</v>
      </c>
      <c r="B44" s="269">
        <v>235</v>
      </c>
      <c r="C44" s="270">
        <v>285</v>
      </c>
      <c r="D44" s="269">
        <v>4</v>
      </c>
      <c r="E44" s="270">
        <v>13</v>
      </c>
      <c r="F44" s="271">
        <v>239</v>
      </c>
      <c r="G44" s="272">
        <v>298</v>
      </c>
    </row>
    <row r="45" spans="1:7" ht="15.75" x14ac:dyDescent="0.25">
      <c r="A45" s="44" t="s">
        <v>234</v>
      </c>
      <c r="B45" s="269">
        <v>271</v>
      </c>
      <c r="C45" s="270">
        <v>330</v>
      </c>
      <c r="D45" s="269">
        <v>8</v>
      </c>
      <c r="E45" s="270">
        <v>13</v>
      </c>
      <c r="F45" s="271">
        <v>279</v>
      </c>
      <c r="G45" s="272">
        <v>343</v>
      </c>
    </row>
    <row r="46" spans="1:7" ht="15.75" x14ac:dyDescent="0.25">
      <c r="A46" s="44" t="s">
        <v>235</v>
      </c>
      <c r="B46" s="269">
        <v>56</v>
      </c>
      <c r="C46" s="270">
        <v>59</v>
      </c>
      <c r="D46" s="269">
        <v>8</v>
      </c>
      <c r="E46" s="270">
        <v>2</v>
      </c>
      <c r="F46" s="271">
        <v>64</v>
      </c>
      <c r="G46" s="272">
        <v>61</v>
      </c>
    </row>
    <row r="47" spans="1:7" ht="15.75" x14ac:dyDescent="0.25">
      <c r="A47" s="44" t="s">
        <v>236</v>
      </c>
      <c r="B47" s="269" t="s">
        <v>189</v>
      </c>
      <c r="C47" s="270">
        <v>55</v>
      </c>
      <c r="D47" s="269" t="s">
        <v>189</v>
      </c>
      <c r="E47" s="270">
        <v>13</v>
      </c>
      <c r="F47" s="271" t="s">
        <v>189</v>
      </c>
      <c r="G47" s="272">
        <v>68</v>
      </c>
    </row>
    <row r="48" spans="1:7" ht="15.75" x14ac:dyDescent="0.25">
      <c r="A48" s="44" t="s">
        <v>237</v>
      </c>
      <c r="B48" s="269">
        <v>4514</v>
      </c>
      <c r="C48" s="270">
        <v>4776</v>
      </c>
      <c r="D48" s="269">
        <v>166</v>
      </c>
      <c r="E48" s="270">
        <v>104</v>
      </c>
      <c r="F48" s="271">
        <v>4680</v>
      </c>
      <c r="G48" s="272">
        <v>4880</v>
      </c>
    </row>
    <row r="49" spans="1:7" ht="15.75" x14ac:dyDescent="0.25">
      <c r="A49" s="44" t="s">
        <v>238</v>
      </c>
      <c r="B49" s="269">
        <v>39</v>
      </c>
      <c r="C49" s="270">
        <v>38</v>
      </c>
      <c r="D49" s="269">
        <v>16</v>
      </c>
      <c r="E49" s="270">
        <v>14</v>
      </c>
      <c r="F49" s="271">
        <v>55</v>
      </c>
      <c r="G49" s="272">
        <v>52</v>
      </c>
    </row>
    <row r="50" spans="1:7" ht="15.75" x14ac:dyDescent="0.25">
      <c r="A50" s="44" t="s">
        <v>239</v>
      </c>
      <c r="B50" s="269">
        <v>657</v>
      </c>
      <c r="C50" s="270">
        <v>588</v>
      </c>
      <c r="D50" s="269">
        <v>90</v>
      </c>
      <c r="E50" s="270">
        <v>73</v>
      </c>
      <c r="F50" s="271">
        <v>747</v>
      </c>
      <c r="G50" s="272">
        <v>661</v>
      </c>
    </row>
    <row r="51" spans="1:7" ht="15.75" x14ac:dyDescent="0.25">
      <c r="A51" s="44" t="s">
        <v>240</v>
      </c>
      <c r="B51" s="269">
        <v>6048</v>
      </c>
      <c r="C51" s="270">
        <v>7111</v>
      </c>
      <c r="D51" s="269">
        <v>516</v>
      </c>
      <c r="E51" s="270">
        <v>460</v>
      </c>
      <c r="F51" s="271">
        <v>6564</v>
      </c>
      <c r="G51" s="272">
        <v>7571</v>
      </c>
    </row>
    <row r="52" spans="1:7" ht="15.75" x14ac:dyDescent="0.25">
      <c r="A52" s="44" t="s">
        <v>241</v>
      </c>
      <c r="B52" s="269">
        <v>1149</v>
      </c>
      <c r="C52" s="270">
        <v>1406</v>
      </c>
      <c r="D52" s="269">
        <v>185</v>
      </c>
      <c r="E52" s="270">
        <v>191</v>
      </c>
      <c r="F52" s="271">
        <v>1334</v>
      </c>
      <c r="G52" s="272">
        <v>1597</v>
      </c>
    </row>
    <row r="53" spans="1:7" ht="15.75" x14ac:dyDescent="0.25">
      <c r="A53" s="44" t="s">
        <v>242</v>
      </c>
      <c r="B53" s="269">
        <v>100</v>
      </c>
      <c r="C53" s="270">
        <v>112</v>
      </c>
      <c r="D53" s="269">
        <v>25</v>
      </c>
      <c r="E53" s="270">
        <v>30</v>
      </c>
      <c r="F53" s="271">
        <v>125</v>
      </c>
      <c r="G53" s="272">
        <v>142</v>
      </c>
    </row>
    <row r="54" spans="1:7" ht="15.75" x14ac:dyDescent="0.25">
      <c r="A54" s="44" t="s">
        <v>243</v>
      </c>
      <c r="B54" s="269">
        <v>361</v>
      </c>
      <c r="C54" s="270">
        <v>515</v>
      </c>
      <c r="D54" s="269">
        <v>16</v>
      </c>
      <c r="E54" s="270">
        <v>43</v>
      </c>
      <c r="F54" s="271">
        <v>377</v>
      </c>
      <c r="G54" s="272">
        <v>558</v>
      </c>
    </row>
    <row r="55" spans="1:7" ht="15.75" x14ac:dyDescent="0.25">
      <c r="A55" s="44" t="s">
        <v>244</v>
      </c>
      <c r="B55" s="269">
        <v>505</v>
      </c>
      <c r="C55" s="270">
        <v>579</v>
      </c>
      <c r="D55" s="269">
        <v>96</v>
      </c>
      <c r="E55" s="270">
        <v>61</v>
      </c>
      <c r="F55" s="271">
        <v>601</v>
      </c>
      <c r="G55" s="272">
        <v>640</v>
      </c>
    </row>
    <row r="56" spans="1:7" ht="15.75" x14ac:dyDescent="0.25">
      <c r="A56" s="44" t="s">
        <v>245</v>
      </c>
      <c r="B56" s="269">
        <v>145</v>
      </c>
      <c r="C56" s="270">
        <v>154</v>
      </c>
      <c r="D56" s="269">
        <v>21</v>
      </c>
      <c r="E56" s="270">
        <v>24</v>
      </c>
      <c r="F56" s="271">
        <v>166</v>
      </c>
      <c r="G56" s="272">
        <v>178</v>
      </c>
    </row>
    <row r="57" spans="1:7" ht="15.75" x14ac:dyDescent="0.25">
      <c r="A57" s="44" t="s">
        <v>246</v>
      </c>
      <c r="B57" s="269">
        <v>64</v>
      </c>
      <c r="C57" s="270">
        <v>69</v>
      </c>
      <c r="D57" s="269">
        <v>9</v>
      </c>
      <c r="E57" s="270">
        <v>14</v>
      </c>
      <c r="F57" s="271">
        <v>73</v>
      </c>
      <c r="G57" s="272">
        <v>83</v>
      </c>
    </row>
    <row r="58" spans="1:7" ht="15.75" x14ac:dyDescent="0.25">
      <c r="A58" s="44" t="s">
        <v>247</v>
      </c>
      <c r="B58" s="269">
        <v>89</v>
      </c>
      <c r="C58" s="270">
        <v>103</v>
      </c>
      <c r="D58" s="269">
        <v>14</v>
      </c>
      <c r="E58" s="270">
        <v>14</v>
      </c>
      <c r="F58" s="271">
        <v>103</v>
      </c>
      <c r="G58" s="272">
        <v>117</v>
      </c>
    </row>
    <row r="59" spans="1:7" ht="15.75" x14ac:dyDescent="0.25">
      <c r="A59" s="44" t="s">
        <v>248</v>
      </c>
      <c r="B59" s="269">
        <v>71</v>
      </c>
      <c r="C59" s="270">
        <v>93</v>
      </c>
      <c r="D59" s="269">
        <v>6</v>
      </c>
      <c r="E59" s="270">
        <v>2</v>
      </c>
      <c r="F59" s="271">
        <v>77</v>
      </c>
      <c r="G59" s="272">
        <v>95</v>
      </c>
    </row>
    <row r="60" spans="1:7" ht="15.75" x14ac:dyDescent="0.25">
      <c r="A60" s="44" t="s">
        <v>249</v>
      </c>
      <c r="B60" s="269">
        <v>209</v>
      </c>
      <c r="C60" s="270">
        <v>250</v>
      </c>
      <c r="D60" s="269">
        <v>18</v>
      </c>
      <c r="E60" s="270">
        <v>6</v>
      </c>
      <c r="F60" s="271">
        <v>227</v>
      </c>
      <c r="G60" s="272">
        <v>256</v>
      </c>
    </row>
    <row r="61" spans="1:7" ht="15.75" x14ac:dyDescent="0.25">
      <c r="A61" s="44" t="s">
        <v>250</v>
      </c>
      <c r="B61" s="269">
        <v>29</v>
      </c>
      <c r="C61" s="270">
        <v>35</v>
      </c>
      <c r="D61" s="269" t="s">
        <v>189</v>
      </c>
      <c r="E61" s="270" t="s">
        <v>189</v>
      </c>
      <c r="F61" s="271">
        <v>29</v>
      </c>
      <c r="G61" s="272">
        <v>35</v>
      </c>
    </row>
    <row r="62" spans="1:7" ht="15.75" x14ac:dyDescent="0.25">
      <c r="A62" s="44" t="s">
        <v>251</v>
      </c>
      <c r="B62" s="269">
        <v>17</v>
      </c>
      <c r="C62" s="270">
        <v>21</v>
      </c>
      <c r="D62" s="269">
        <v>3</v>
      </c>
      <c r="E62" s="270">
        <v>1</v>
      </c>
      <c r="F62" s="271">
        <v>20</v>
      </c>
      <c r="G62" s="272">
        <v>22</v>
      </c>
    </row>
    <row r="63" spans="1:7" ht="15.75" x14ac:dyDescent="0.25">
      <c r="A63" s="44" t="s">
        <v>252</v>
      </c>
      <c r="B63" s="269">
        <v>31</v>
      </c>
      <c r="C63" s="270">
        <v>31</v>
      </c>
      <c r="D63" s="269">
        <v>2</v>
      </c>
      <c r="E63" s="270">
        <v>2</v>
      </c>
      <c r="F63" s="271">
        <v>33</v>
      </c>
      <c r="G63" s="272">
        <v>33</v>
      </c>
    </row>
    <row r="64" spans="1:7" ht="15.75" x14ac:dyDescent="0.25">
      <c r="A64" s="44" t="s">
        <v>253</v>
      </c>
      <c r="B64" s="269">
        <v>36</v>
      </c>
      <c r="C64" s="270">
        <v>37</v>
      </c>
      <c r="D64" s="269">
        <v>6</v>
      </c>
      <c r="E64" s="270">
        <v>6</v>
      </c>
      <c r="F64" s="271">
        <v>42</v>
      </c>
      <c r="G64" s="272">
        <v>43</v>
      </c>
    </row>
    <row r="65" spans="1:7" ht="15.75" x14ac:dyDescent="0.25">
      <c r="A65" s="44" t="s">
        <v>254</v>
      </c>
      <c r="B65" s="269">
        <v>133</v>
      </c>
      <c r="C65" s="270">
        <v>183</v>
      </c>
      <c r="D65" s="269">
        <v>298</v>
      </c>
      <c r="E65" s="270">
        <v>346</v>
      </c>
      <c r="F65" s="271">
        <v>431</v>
      </c>
      <c r="G65" s="272">
        <v>529</v>
      </c>
    </row>
    <row r="66" spans="1:7" ht="15.75" x14ac:dyDescent="0.25">
      <c r="A66" s="44" t="s">
        <v>255</v>
      </c>
      <c r="B66" s="269">
        <v>14239</v>
      </c>
      <c r="C66" s="270">
        <v>14847</v>
      </c>
      <c r="D66" s="269">
        <v>893</v>
      </c>
      <c r="E66" s="270">
        <v>687</v>
      </c>
      <c r="F66" s="271">
        <v>15132</v>
      </c>
      <c r="G66" s="272">
        <v>15534</v>
      </c>
    </row>
    <row r="67" spans="1:7" ht="15.75" x14ac:dyDescent="0.25">
      <c r="A67" s="44" t="s">
        <v>256</v>
      </c>
      <c r="B67" s="269">
        <v>352</v>
      </c>
      <c r="C67" s="270">
        <v>392</v>
      </c>
      <c r="D67" s="269">
        <v>42</v>
      </c>
      <c r="E67" s="270">
        <v>34</v>
      </c>
      <c r="F67" s="271">
        <v>394</v>
      </c>
      <c r="G67" s="272">
        <v>426</v>
      </c>
    </row>
    <row r="68" spans="1:7" ht="15.75" x14ac:dyDescent="0.25">
      <c r="A68" s="44" t="s">
        <v>257</v>
      </c>
      <c r="B68" s="269">
        <v>4865</v>
      </c>
      <c r="C68" s="270">
        <v>5280</v>
      </c>
      <c r="D68" s="269">
        <v>478</v>
      </c>
      <c r="E68" s="270">
        <v>376</v>
      </c>
      <c r="F68" s="271">
        <v>5343</v>
      </c>
      <c r="G68" s="272">
        <v>5656</v>
      </c>
    </row>
    <row r="69" spans="1:7" ht="15.75" x14ac:dyDescent="0.25">
      <c r="A69" s="44" t="s">
        <v>258</v>
      </c>
      <c r="B69" s="269">
        <v>122</v>
      </c>
      <c r="C69" s="270">
        <v>147</v>
      </c>
      <c r="D69" s="269">
        <v>38</v>
      </c>
      <c r="E69" s="270">
        <v>26</v>
      </c>
      <c r="F69" s="271">
        <v>160</v>
      </c>
      <c r="G69" s="272">
        <v>173</v>
      </c>
    </row>
    <row r="70" spans="1:7" ht="15.75" x14ac:dyDescent="0.25">
      <c r="A70" s="44" t="s">
        <v>259</v>
      </c>
      <c r="B70" s="269">
        <v>2004</v>
      </c>
      <c r="C70" s="270">
        <v>2319</v>
      </c>
      <c r="D70" s="269">
        <v>156</v>
      </c>
      <c r="E70" s="270">
        <v>132</v>
      </c>
      <c r="F70" s="271">
        <v>2160</v>
      </c>
      <c r="G70" s="272">
        <v>2451</v>
      </c>
    </row>
    <row r="71" spans="1:7" ht="15.75" x14ac:dyDescent="0.25">
      <c r="A71" s="44" t="s">
        <v>260</v>
      </c>
      <c r="B71" s="269">
        <v>528</v>
      </c>
      <c r="C71" s="270">
        <v>618</v>
      </c>
      <c r="D71" s="269">
        <v>45</v>
      </c>
      <c r="E71" s="270">
        <v>40</v>
      </c>
      <c r="F71" s="271">
        <v>573</v>
      </c>
      <c r="G71" s="272">
        <v>658</v>
      </c>
    </row>
    <row r="72" spans="1:7" ht="15.75" x14ac:dyDescent="0.25">
      <c r="A72" s="44" t="s">
        <v>261</v>
      </c>
      <c r="B72" s="269">
        <v>58</v>
      </c>
      <c r="C72" s="270">
        <v>82</v>
      </c>
      <c r="D72" s="269">
        <v>58</v>
      </c>
      <c r="E72" s="270">
        <v>37</v>
      </c>
      <c r="F72" s="271">
        <v>116</v>
      </c>
      <c r="G72" s="272">
        <v>119</v>
      </c>
    </row>
    <row r="73" spans="1:7" ht="15.75" x14ac:dyDescent="0.25">
      <c r="A73" s="44" t="s">
        <v>262</v>
      </c>
      <c r="B73" s="269">
        <v>104</v>
      </c>
      <c r="C73" s="270">
        <v>112</v>
      </c>
      <c r="D73" s="269">
        <v>16</v>
      </c>
      <c r="E73" s="270">
        <v>6</v>
      </c>
      <c r="F73" s="271">
        <v>120</v>
      </c>
      <c r="G73" s="272">
        <v>118</v>
      </c>
    </row>
    <row r="74" spans="1:7" ht="15.75" x14ac:dyDescent="0.25">
      <c r="A74" s="44" t="s">
        <v>263</v>
      </c>
      <c r="B74" s="269">
        <v>10</v>
      </c>
      <c r="C74" s="270">
        <v>18</v>
      </c>
      <c r="D74" s="269" t="s">
        <v>189</v>
      </c>
      <c r="E74" s="270">
        <v>5</v>
      </c>
      <c r="F74" s="271">
        <v>10</v>
      </c>
      <c r="G74" s="272">
        <v>23</v>
      </c>
    </row>
    <row r="75" spans="1:7" ht="15.75" x14ac:dyDescent="0.25">
      <c r="A75" s="44" t="s">
        <v>264</v>
      </c>
      <c r="B75" s="269">
        <v>320</v>
      </c>
      <c r="C75" s="270">
        <v>351</v>
      </c>
      <c r="D75" s="269">
        <v>63</v>
      </c>
      <c r="E75" s="270">
        <v>86</v>
      </c>
      <c r="F75" s="271">
        <v>383</v>
      </c>
      <c r="G75" s="272">
        <v>437</v>
      </c>
    </row>
    <row r="76" spans="1:7" ht="15.75" x14ac:dyDescent="0.25">
      <c r="A76" s="44" t="s">
        <v>265</v>
      </c>
      <c r="B76" s="269">
        <v>53</v>
      </c>
      <c r="C76" s="270">
        <v>56</v>
      </c>
      <c r="D76" s="269">
        <v>19</v>
      </c>
      <c r="E76" s="270">
        <v>14</v>
      </c>
      <c r="F76" s="271">
        <v>72</v>
      </c>
      <c r="G76" s="272">
        <v>70</v>
      </c>
    </row>
    <row r="77" spans="1:7" ht="15.75" x14ac:dyDescent="0.25">
      <c r="A77" s="44" t="s">
        <v>266</v>
      </c>
      <c r="B77" s="269">
        <v>158</v>
      </c>
      <c r="C77" s="270">
        <v>205</v>
      </c>
      <c r="D77" s="269">
        <v>78</v>
      </c>
      <c r="E77" s="270">
        <v>97</v>
      </c>
      <c r="F77" s="271">
        <v>236</v>
      </c>
      <c r="G77" s="272">
        <v>302</v>
      </c>
    </row>
    <row r="78" spans="1:7" ht="15.75" x14ac:dyDescent="0.25">
      <c r="A78" s="44" t="s">
        <v>267</v>
      </c>
      <c r="B78" s="269">
        <v>363</v>
      </c>
      <c r="C78" s="270">
        <v>421</v>
      </c>
      <c r="D78" s="269">
        <v>39</v>
      </c>
      <c r="E78" s="270">
        <v>40</v>
      </c>
      <c r="F78" s="271">
        <v>402</v>
      </c>
      <c r="G78" s="272">
        <v>461</v>
      </c>
    </row>
    <row r="79" spans="1:7" ht="15.75" x14ac:dyDescent="0.25">
      <c r="A79" s="44" t="s">
        <v>268</v>
      </c>
      <c r="B79" s="269">
        <v>178</v>
      </c>
      <c r="C79" s="270">
        <v>199</v>
      </c>
      <c r="D79" s="269">
        <v>101</v>
      </c>
      <c r="E79" s="270">
        <v>96</v>
      </c>
      <c r="F79" s="271">
        <v>279</v>
      </c>
      <c r="G79" s="272">
        <v>295</v>
      </c>
    </row>
    <row r="80" spans="1:7" ht="15.75" x14ac:dyDescent="0.25">
      <c r="A80" s="44" t="s">
        <v>269</v>
      </c>
      <c r="B80" s="269">
        <v>43</v>
      </c>
      <c r="C80" s="270">
        <v>54</v>
      </c>
      <c r="D80" s="269">
        <v>15</v>
      </c>
      <c r="E80" s="270">
        <v>11</v>
      </c>
      <c r="F80" s="271">
        <v>58</v>
      </c>
      <c r="G80" s="272">
        <v>65</v>
      </c>
    </row>
    <row r="81" spans="1:7" ht="15.75" x14ac:dyDescent="0.25">
      <c r="A81" s="44" t="s">
        <v>270</v>
      </c>
      <c r="B81" s="269">
        <v>71</v>
      </c>
      <c r="C81" s="270">
        <v>98</v>
      </c>
      <c r="D81" s="269">
        <v>65</v>
      </c>
      <c r="E81" s="270">
        <v>58</v>
      </c>
      <c r="F81" s="271">
        <v>136</v>
      </c>
      <c r="G81" s="272">
        <v>156</v>
      </c>
    </row>
    <row r="82" spans="1:7" ht="15.75" x14ac:dyDescent="0.25">
      <c r="A82" s="44" t="s">
        <v>271</v>
      </c>
      <c r="B82" s="269">
        <v>3</v>
      </c>
      <c r="C82" s="270">
        <v>3</v>
      </c>
      <c r="D82" s="269" t="s">
        <v>189</v>
      </c>
      <c r="E82" s="270" t="s">
        <v>189</v>
      </c>
      <c r="F82" s="271">
        <v>3</v>
      </c>
      <c r="G82" s="272">
        <v>3</v>
      </c>
    </row>
    <row r="83" spans="1:7" ht="15.75" x14ac:dyDescent="0.25">
      <c r="A83" s="44" t="s">
        <v>272</v>
      </c>
      <c r="B83" s="269">
        <v>1291</v>
      </c>
      <c r="C83" s="270">
        <v>1317</v>
      </c>
      <c r="D83" s="269">
        <v>169</v>
      </c>
      <c r="E83" s="270">
        <v>84</v>
      </c>
      <c r="F83" s="271">
        <v>1460</v>
      </c>
      <c r="G83" s="272">
        <v>1401</v>
      </c>
    </row>
    <row r="84" spans="1:7" ht="15.75" x14ac:dyDescent="0.25">
      <c r="A84" s="44" t="s">
        <v>273</v>
      </c>
      <c r="B84" s="269">
        <v>249</v>
      </c>
      <c r="C84" s="270">
        <v>298</v>
      </c>
      <c r="D84" s="269">
        <v>160</v>
      </c>
      <c r="E84" s="270">
        <v>149</v>
      </c>
      <c r="F84" s="271">
        <v>409</v>
      </c>
      <c r="G84" s="272">
        <v>447</v>
      </c>
    </row>
    <row r="85" spans="1:7" ht="15.75" x14ac:dyDescent="0.25">
      <c r="A85" s="44" t="s">
        <v>274</v>
      </c>
      <c r="B85" s="269">
        <v>128</v>
      </c>
      <c r="C85" s="270">
        <v>144</v>
      </c>
      <c r="D85" s="269">
        <v>51</v>
      </c>
      <c r="E85" s="270">
        <v>45</v>
      </c>
      <c r="F85" s="271">
        <v>179</v>
      </c>
      <c r="G85" s="272">
        <v>189</v>
      </c>
    </row>
    <row r="86" spans="1:7" ht="15.75" x14ac:dyDescent="0.25">
      <c r="A86" s="44" t="s">
        <v>275</v>
      </c>
      <c r="B86" s="269">
        <v>407</v>
      </c>
      <c r="C86" s="270">
        <v>449</v>
      </c>
      <c r="D86" s="269">
        <v>19</v>
      </c>
      <c r="E86" s="270">
        <v>26</v>
      </c>
      <c r="F86" s="271">
        <v>426</v>
      </c>
      <c r="G86" s="272">
        <v>475</v>
      </c>
    </row>
    <row r="87" spans="1:7" ht="15.75" x14ac:dyDescent="0.25">
      <c r="A87" s="44" t="s">
        <v>276</v>
      </c>
      <c r="B87" s="269">
        <v>366</v>
      </c>
      <c r="C87" s="270">
        <v>392</v>
      </c>
      <c r="D87" s="269">
        <v>67</v>
      </c>
      <c r="E87" s="270">
        <v>75</v>
      </c>
      <c r="F87" s="271">
        <v>433</v>
      </c>
      <c r="G87" s="272">
        <v>467</v>
      </c>
    </row>
    <row r="88" spans="1:7" ht="15.75" x14ac:dyDescent="0.25">
      <c r="A88" s="44" t="s">
        <v>277</v>
      </c>
      <c r="B88" s="269">
        <v>1449</v>
      </c>
      <c r="C88" s="270">
        <v>1372</v>
      </c>
      <c r="D88" s="269">
        <v>146</v>
      </c>
      <c r="E88" s="270">
        <v>92</v>
      </c>
      <c r="F88" s="271">
        <v>1595</v>
      </c>
      <c r="G88" s="272">
        <v>1464</v>
      </c>
    </row>
    <row r="89" spans="1:7" ht="15.75" x14ac:dyDescent="0.25">
      <c r="A89" s="44" t="s">
        <v>278</v>
      </c>
      <c r="B89" s="269">
        <v>329</v>
      </c>
      <c r="C89" s="270">
        <v>394</v>
      </c>
      <c r="D89" s="269">
        <v>29</v>
      </c>
      <c r="E89" s="270">
        <v>31</v>
      </c>
      <c r="F89" s="271">
        <v>358</v>
      </c>
      <c r="G89" s="272">
        <v>425</v>
      </c>
    </row>
    <row r="90" spans="1:7" ht="15.75" x14ac:dyDescent="0.25">
      <c r="A90" s="44" t="s">
        <v>279</v>
      </c>
      <c r="B90" s="269">
        <v>130</v>
      </c>
      <c r="C90" s="270">
        <v>143</v>
      </c>
      <c r="D90" s="269">
        <v>13</v>
      </c>
      <c r="E90" s="270">
        <v>15</v>
      </c>
      <c r="F90" s="271">
        <v>143</v>
      </c>
      <c r="G90" s="272">
        <v>158</v>
      </c>
    </row>
    <row r="91" spans="1:7" ht="15.75" x14ac:dyDescent="0.25">
      <c r="A91" s="44" t="s">
        <v>280</v>
      </c>
      <c r="B91" s="269">
        <v>35</v>
      </c>
      <c r="C91" s="270">
        <v>40</v>
      </c>
      <c r="D91" s="269">
        <v>15</v>
      </c>
      <c r="E91" s="270">
        <v>8</v>
      </c>
      <c r="F91" s="271">
        <v>50</v>
      </c>
      <c r="G91" s="272">
        <v>48</v>
      </c>
    </row>
    <row r="92" spans="1:7" ht="15.75" x14ac:dyDescent="0.25">
      <c r="A92" s="44" t="s">
        <v>281</v>
      </c>
      <c r="B92" s="269">
        <v>2812</v>
      </c>
      <c r="C92" s="270">
        <v>3381</v>
      </c>
      <c r="D92" s="269">
        <v>222</v>
      </c>
      <c r="E92" s="270">
        <v>200</v>
      </c>
      <c r="F92" s="271">
        <v>3034</v>
      </c>
      <c r="G92" s="272">
        <v>3581</v>
      </c>
    </row>
    <row r="93" spans="1:7" ht="15.75" x14ac:dyDescent="0.25">
      <c r="A93" s="44" t="s">
        <v>282</v>
      </c>
      <c r="B93" s="269">
        <v>95</v>
      </c>
      <c r="C93" s="270">
        <v>96</v>
      </c>
      <c r="D93" s="269">
        <v>13</v>
      </c>
      <c r="E93" s="270">
        <v>21</v>
      </c>
      <c r="F93" s="271">
        <v>108</v>
      </c>
      <c r="G93" s="272">
        <v>117</v>
      </c>
    </row>
    <row r="94" spans="1:7" ht="15.75" x14ac:dyDescent="0.25">
      <c r="A94" s="44" t="s">
        <v>283</v>
      </c>
      <c r="B94" s="269" t="s">
        <v>189</v>
      </c>
      <c r="C94" s="270">
        <v>11</v>
      </c>
      <c r="D94" s="269" t="s">
        <v>189</v>
      </c>
      <c r="E94" s="270">
        <v>5</v>
      </c>
      <c r="F94" s="271" t="s">
        <v>189</v>
      </c>
      <c r="G94" s="272">
        <v>16</v>
      </c>
    </row>
    <row r="95" spans="1:7" ht="15.75" x14ac:dyDescent="0.25">
      <c r="A95" s="44" t="s">
        <v>284</v>
      </c>
      <c r="B95" s="269">
        <v>6603</v>
      </c>
      <c r="C95" s="270">
        <v>8734</v>
      </c>
      <c r="D95" s="269">
        <v>213</v>
      </c>
      <c r="E95" s="270">
        <v>395</v>
      </c>
      <c r="F95" s="271">
        <v>6816</v>
      </c>
      <c r="G95" s="272">
        <v>9129</v>
      </c>
    </row>
    <row r="96" spans="1:7" ht="15.75" x14ac:dyDescent="0.25">
      <c r="A96" s="44" t="s">
        <v>285</v>
      </c>
      <c r="B96" s="269">
        <v>599</v>
      </c>
      <c r="C96" s="270">
        <v>824</v>
      </c>
      <c r="D96" s="269">
        <v>117</v>
      </c>
      <c r="E96" s="270">
        <v>135</v>
      </c>
      <c r="F96" s="271">
        <v>716</v>
      </c>
      <c r="G96" s="272">
        <v>959</v>
      </c>
    </row>
    <row r="97" spans="1:7" ht="15.75" x14ac:dyDescent="0.25">
      <c r="A97" s="44" t="s">
        <v>286</v>
      </c>
      <c r="B97" s="269">
        <v>29699</v>
      </c>
      <c r="C97" s="270">
        <v>34513</v>
      </c>
      <c r="D97" s="269">
        <v>2080</v>
      </c>
      <c r="E97" s="270">
        <v>535</v>
      </c>
      <c r="F97" s="271">
        <v>31779</v>
      </c>
      <c r="G97" s="272">
        <v>35048</v>
      </c>
    </row>
    <row r="98" spans="1:7" ht="15.75" x14ac:dyDescent="0.25">
      <c r="A98" s="44" t="s">
        <v>287</v>
      </c>
      <c r="B98" s="269">
        <v>1873</v>
      </c>
      <c r="C98" s="270">
        <v>2125</v>
      </c>
      <c r="D98" s="269">
        <v>79</v>
      </c>
      <c r="E98" s="270">
        <v>93</v>
      </c>
      <c r="F98" s="271">
        <v>1952</v>
      </c>
      <c r="G98" s="272">
        <v>2218</v>
      </c>
    </row>
    <row r="99" spans="1:7" ht="15.75" x14ac:dyDescent="0.25">
      <c r="A99" s="44" t="s">
        <v>288</v>
      </c>
      <c r="B99" s="269">
        <v>2604</v>
      </c>
      <c r="C99" s="270">
        <v>3187</v>
      </c>
      <c r="D99" s="269">
        <v>480</v>
      </c>
      <c r="E99" s="270">
        <v>271</v>
      </c>
      <c r="F99" s="271">
        <v>3084</v>
      </c>
      <c r="G99" s="272">
        <v>3458</v>
      </c>
    </row>
    <row r="100" spans="1:7" ht="15.75" x14ac:dyDescent="0.25">
      <c r="A100" s="44" t="s">
        <v>289</v>
      </c>
      <c r="B100" s="269">
        <v>1547</v>
      </c>
      <c r="C100" s="270">
        <v>1764</v>
      </c>
      <c r="D100" s="269">
        <v>88</v>
      </c>
      <c r="E100" s="270">
        <v>106</v>
      </c>
      <c r="F100" s="271">
        <v>1635</v>
      </c>
      <c r="G100" s="272">
        <v>1870</v>
      </c>
    </row>
    <row r="101" spans="1:7" ht="15.75" x14ac:dyDescent="0.25">
      <c r="A101" s="44" t="s">
        <v>290</v>
      </c>
      <c r="B101" s="269">
        <v>19556</v>
      </c>
      <c r="C101" s="270">
        <v>19751</v>
      </c>
      <c r="D101" s="269">
        <v>1558</v>
      </c>
      <c r="E101" s="270">
        <v>1699</v>
      </c>
      <c r="F101" s="271">
        <v>21114</v>
      </c>
      <c r="G101" s="272">
        <v>21450</v>
      </c>
    </row>
    <row r="102" spans="1:7" ht="15.75" x14ac:dyDescent="0.25">
      <c r="A102" s="44" t="s">
        <v>291</v>
      </c>
      <c r="B102" s="269">
        <v>25</v>
      </c>
      <c r="C102" s="270">
        <v>22</v>
      </c>
      <c r="D102" s="269">
        <v>3</v>
      </c>
      <c r="E102" s="270">
        <v>3</v>
      </c>
      <c r="F102" s="271">
        <v>28</v>
      </c>
      <c r="G102" s="272">
        <v>25</v>
      </c>
    </row>
    <row r="103" spans="1:7" ht="15.75" x14ac:dyDescent="0.25">
      <c r="A103" s="44" t="s">
        <v>292</v>
      </c>
      <c r="B103" s="269">
        <v>179</v>
      </c>
      <c r="C103" s="270">
        <v>171</v>
      </c>
      <c r="D103" s="269">
        <v>13</v>
      </c>
      <c r="E103" s="270">
        <v>7</v>
      </c>
      <c r="F103" s="271">
        <v>192</v>
      </c>
      <c r="G103" s="272">
        <v>178</v>
      </c>
    </row>
    <row r="104" spans="1:7" ht="15.75" x14ac:dyDescent="0.25">
      <c r="A104" s="44" t="s">
        <v>293</v>
      </c>
      <c r="B104" s="269">
        <v>2473</v>
      </c>
      <c r="C104" s="270">
        <v>3607</v>
      </c>
      <c r="D104" s="269">
        <v>1245</v>
      </c>
      <c r="E104" s="270">
        <v>434</v>
      </c>
      <c r="F104" s="271">
        <v>3718</v>
      </c>
      <c r="G104" s="272">
        <v>4041</v>
      </c>
    </row>
    <row r="105" spans="1:7" ht="15.75" x14ac:dyDescent="0.25">
      <c r="A105" s="44" t="s">
        <v>294</v>
      </c>
      <c r="B105" s="269">
        <v>255</v>
      </c>
      <c r="C105" s="270">
        <v>279</v>
      </c>
      <c r="D105" s="269">
        <v>81</v>
      </c>
      <c r="E105" s="270">
        <v>96</v>
      </c>
      <c r="F105" s="271">
        <v>336</v>
      </c>
      <c r="G105" s="272">
        <v>375</v>
      </c>
    </row>
    <row r="106" spans="1:7" ht="15.75" x14ac:dyDescent="0.25">
      <c r="A106" s="44" t="s">
        <v>295</v>
      </c>
      <c r="B106" s="269">
        <v>579</v>
      </c>
      <c r="C106" s="270" t="s">
        <v>189</v>
      </c>
      <c r="D106" s="269">
        <v>164</v>
      </c>
      <c r="E106" s="270" t="s">
        <v>189</v>
      </c>
      <c r="F106" s="271">
        <v>743</v>
      </c>
      <c r="G106" s="272" t="s">
        <v>189</v>
      </c>
    </row>
    <row r="107" spans="1:7" ht="15.75" x14ac:dyDescent="0.25">
      <c r="A107" s="44" t="s">
        <v>296</v>
      </c>
      <c r="B107" s="269">
        <v>29</v>
      </c>
      <c r="C107" s="270" t="s">
        <v>189</v>
      </c>
      <c r="D107" s="269">
        <v>5</v>
      </c>
      <c r="E107" s="270" t="s">
        <v>189</v>
      </c>
      <c r="F107" s="271">
        <v>34</v>
      </c>
      <c r="G107" s="272" t="s">
        <v>189</v>
      </c>
    </row>
    <row r="108" spans="1:7" ht="16.5" thickBot="1" x14ac:dyDescent="0.3">
      <c r="A108" s="47" t="s">
        <v>193</v>
      </c>
      <c r="B108" s="273">
        <v>159483</v>
      </c>
      <c r="C108" s="274">
        <v>178230</v>
      </c>
      <c r="D108" s="273">
        <v>17558</v>
      </c>
      <c r="E108" s="275">
        <v>15273</v>
      </c>
      <c r="F108" s="273">
        <v>177041</v>
      </c>
      <c r="G108" s="274">
        <v>193503</v>
      </c>
    </row>
    <row r="110" spans="1:7" x14ac:dyDescent="0.25">
      <c r="A110" s="25" t="s">
        <v>194</v>
      </c>
    </row>
  </sheetData>
  <mergeCells count="4">
    <mergeCell ref="A3:A4"/>
    <mergeCell ref="B3:C3"/>
    <mergeCell ref="D3:E3"/>
    <mergeCell ref="F3:G3"/>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0" width="9.7109375" customWidth="1"/>
  </cols>
  <sheetData>
    <row r="1" spans="1:10" x14ac:dyDescent="0.25">
      <c r="A1" s="24" t="s">
        <v>90</v>
      </c>
      <c r="C1" s="23" t="s">
        <v>87</v>
      </c>
    </row>
    <row r="2" spans="1:10" ht="15.75" thickBot="1" x14ac:dyDescent="0.3">
      <c r="A2" s="2"/>
    </row>
    <row r="3" spans="1:10" ht="14.65" customHeight="1" x14ac:dyDescent="0.25">
      <c r="A3" s="390" t="s">
        <v>1</v>
      </c>
      <c r="B3" s="387" t="s">
        <v>186</v>
      </c>
      <c r="C3" s="388"/>
      <c r="D3" s="389"/>
      <c r="E3" s="387" t="s">
        <v>187</v>
      </c>
      <c r="F3" s="388"/>
      <c r="G3" s="389"/>
      <c r="H3" s="387" t="s">
        <v>193</v>
      </c>
      <c r="I3" s="388"/>
      <c r="J3" s="389"/>
    </row>
    <row r="4" spans="1:10" ht="15.75" thickBot="1" x14ac:dyDescent="0.3">
      <c r="A4" s="391"/>
      <c r="B4" s="54" t="s">
        <v>297</v>
      </c>
      <c r="C4" s="55" t="s">
        <v>298</v>
      </c>
      <c r="D4" s="56" t="s">
        <v>193</v>
      </c>
      <c r="E4" s="54" t="s">
        <v>297</v>
      </c>
      <c r="F4" s="55" t="s">
        <v>298</v>
      </c>
      <c r="G4" s="56" t="s">
        <v>193</v>
      </c>
      <c r="H4" s="54" t="s">
        <v>297</v>
      </c>
      <c r="I4" s="55" t="s">
        <v>298</v>
      </c>
      <c r="J4" s="56" t="s">
        <v>193</v>
      </c>
    </row>
    <row r="5" spans="1:10" ht="15.75" x14ac:dyDescent="0.25">
      <c r="A5" s="44" t="s">
        <v>195</v>
      </c>
      <c r="B5" s="269">
        <v>2491</v>
      </c>
      <c r="C5" s="276">
        <v>131</v>
      </c>
      <c r="D5" s="272">
        <v>2622</v>
      </c>
      <c r="E5" s="269">
        <v>2633</v>
      </c>
      <c r="F5" s="276">
        <v>590</v>
      </c>
      <c r="G5" s="277">
        <v>3223</v>
      </c>
      <c r="H5" s="269">
        <v>5139</v>
      </c>
      <c r="I5" s="276">
        <v>723</v>
      </c>
      <c r="J5" s="272">
        <v>5862</v>
      </c>
    </row>
    <row r="6" spans="1:10" ht="15.75" x14ac:dyDescent="0.25">
      <c r="A6" s="44" t="s">
        <v>196</v>
      </c>
      <c r="B6" s="269">
        <v>67</v>
      </c>
      <c r="C6" s="276">
        <v>1</v>
      </c>
      <c r="D6" s="272">
        <v>68</v>
      </c>
      <c r="E6" s="269">
        <v>59</v>
      </c>
      <c r="F6" s="276">
        <v>11</v>
      </c>
      <c r="G6" s="277">
        <v>70</v>
      </c>
      <c r="H6" s="269">
        <v>126</v>
      </c>
      <c r="I6" s="276">
        <v>12</v>
      </c>
      <c r="J6" s="272">
        <v>138</v>
      </c>
    </row>
    <row r="7" spans="1:10" ht="15.75" x14ac:dyDescent="0.25">
      <c r="A7" s="44" t="s">
        <v>197</v>
      </c>
      <c r="B7" s="269">
        <v>86</v>
      </c>
      <c r="C7" s="276">
        <v>6</v>
      </c>
      <c r="D7" s="272">
        <v>92</v>
      </c>
      <c r="E7" s="269">
        <v>102</v>
      </c>
      <c r="F7" s="276">
        <v>15</v>
      </c>
      <c r="G7" s="277">
        <v>117</v>
      </c>
      <c r="H7" s="269">
        <v>189</v>
      </c>
      <c r="I7" s="276">
        <v>21</v>
      </c>
      <c r="J7" s="272">
        <v>210</v>
      </c>
    </row>
    <row r="8" spans="1:10" ht="15.75" x14ac:dyDescent="0.25">
      <c r="A8" s="58" t="s">
        <v>198</v>
      </c>
      <c r="B8" s="265">
        <v>613</v>
      </c>
      <c r="C8" s="278">
        <v>37</v>
      </c>
      <c r="D8" s="268">
        <v>650</v>
      </c>
      <c r="E8" s="265">
        <v>1344</v>
      </c>
      <c r="F8" s="278">
        <v>262</v>
      </c>
      <c r="G8" s="279">
        <v>1606</v>
      </c>
      <c r="H8" s="265">
        <v>1960</v>
      </c>
      <c r="I8" s="278">
        <v>299</v>
      </c>
      <c r="J8" s="268">
        <v>2259</v>
      </c>
    </row>
    <row r="9" spans="1:10" ht="15.75" x14ac:dyDescent="0.25">
      <c r="A9" s="44" t="s">
        <v>199</v>
      </c>
      <c r="B9" s="269">
        <v>385</v>
      </c>
      <c r="C9" s="276">
        <v>5</v>
      </c>
      <c r="D9" s="272">
        <v>390</v>
      </c>
      <c r="E9" s="269">
        <v>379</v>
      </c>
      <c r="F9" s="276">
        <v>48</v>
      </c>
      <c r="G9" s="277">
        <v>427</v>
      </c>
      <c r="H9" s="269">
        <v>765</v>
      </c>
      <c r="I9" s="276">
        <v>53</v>
      </c>
      <c r="J9" s="272">
        <v>818</v>
      </c>
    </row>
    <row r="10" spans="1:10" ht="15.75" x14ac:dyDescent="0.25">
      <c r="A10" s="44" t="s">
        <v>200</v>
      </c>
      <c r="B10" s="269">
        <v>155</v>
      </c>
      <c r="C10" s="276">
        <v>8</v>
      </c>
      <c r="D10" s="272">
        <v>163</v>
      </c>
      <c r="E10" s="269">
        <v>237</v>
      </c>
      <c r="F10" s="276">
        <v>52</v>
      </c>
      <c r="G10" s="277">
        <v>289</v>
      </c>
      <c r="H10" s="269">
        <v>392</v>
      </c>
      <c r="I10" s="276">
        <v>60</v>
      </c>
      <c r="J10" s="272">
        <v>452</v>
      </c>
    </row>
    <row r="11" spans="1:10" ht="15.75" x14ac:dyDescent="0.25">
      <c r="A11" s="44" t="s">
        <v>201</v>
      </c>
      <c r="B11" s="269">
        <v>25</v>
      </c>
      <c r="C11" s="276" t="s">
        <v>189</v>
      </c>
      <c r="D11" s="272">
        <v>25</v>
      </c>
      <c r="E11" s="269">
        <v>66</v>
      </c>
      <c r="F11" s="276">
        <v>28</v>
      </c>
      <c r="G11" s="277">
        <v>94</v>
      </c>
      <c r="H11" s="269">
        <v>91</v>
      </c>
      <c r="I11" s="276">
        <v>28</v>
      </c>
      <c r="J11" s="272">
        <v>119</v>
      </c>
    </row>
    <row r="12" spans="1:10" ht="15.75" x14ac:dyDescent="0.25">
      <c r="A12" s="44" t="s">
        <v>202</v>
      </c>
      <c r="B12" s="269">
        <v>2</v>
      </c>
      <c r="C12" s="276" t="s">
        <v>189</v>
      </c>
      <c r="D12" s="272">
        <v>2</v>
      </c>
      <c r="E12" s="269">
        <v>7</v>
      </c>
      <c r="F12" s="276" t="s">
        <v>189</v>
      </c>
      <c r="G12" s="277">
        <v>7</v>
      </c>
      <c r="H12" s="269">
        <v>9</v>
      </c>
      <c r="I12" s="276" t="s">
        <v>189</v>
      </c>
      <c r="J12" s="272">
        <v>9</v>
      </c>
    </row>
    <row r="13" spans="1:10" ht="15.75" x14ac:dyDescent="0.25">
      <c r="A13" s="58" t="s">
        <v>203</v>
      </c>
      <c r="B13" s="265">
        <v>229</v>
      </c>
      <c r="C13" s="278">
        <v>12</v>
      </c>
      <c r="D13" s="268">
        <v>241</v>
      </c>
      <c r="E13" s="265">
        <v>360</v>
      </c>
      <c r="F13" s="278">
        <v>96</v>
      </c>
      <c r="G13" s="279">
        <v>456</v>
      </c>
      <c r="H13" s="265">
        <v>591</v>
      </c>
      <c r="I13" s="278">
        <v>108</v>
      </c>
      <c r="J13" s="268">
        <v>699</v>
      </c>
    </row>
    <row r="14" spans="1:10" ht="15.75" x14ac:dyDescent="0.25">
      <c r="A14" s="44" t="s">
        <v>204</v>
      </c>
      <c r="B14" s="269">
        <v>228</v>
      </c>
      <c r="C14" s="276">
        <v>9</v>
      </c>
      <c r="D14" s="272">
        <v>237</v>
      </c>
      <c r="E14" s="269">
        <v>299</v>
      </c>
      <c r="F14" s="276">
        <v>41</v>
      </c>
      <c r="G14" s="277">
        <v>340</v>
      </c>
      <c r="H14" s="269">
        <v>527</v>
      </c>
      <c r="I14" s="276">
        <v>50</v>
      </c>
      <c r="J14" s="272">
        <v>577</v>
      </c>
    </row>
    <row r="15" spans="1:10" ht="15.75" x14ac:dyDescent="0.25">
      <c r="A15" s="44" t="s">
        <v>205</v>
      </c>
      <c r="B15" s="269">
        <v>253</v>
      </c>
      <c r="C15" s="276">
        <v>20</v>
      </c>
      <c r="D15" s="272">
        <v>273</v>
      </c>
      <c r="E15" s="269">
        <v>581</v>
      </c>
      <c r="F15" s="276">
        <v>150</v>
      </c>
      <c r="G15" s="277">
        <v>731</v>
      </c>
      <c r="H15" s="269">
        <v>834</v>
      </c>
      <c r="I15" s="276">
        <v>170</v>
      </c>
      <c r="J15" s="272">
        <v>1004</v>
      </c>
    </row>
    <row r="16" spans="1:10" ht="15.75" x14ac:dyDescent="0.25">
      <c r="A16" s="44" t="s">
        <v>206</v>
      </c>
      <c r="B16" s="269">
        <v>95</v>
      </c>
      <c r="C16" s="276">
        <v>1</v>
      </c>
      <c r="D16" s="272">
        <v>96</v>
      </c>
      <c r="E16" s="269">
        <v>113</v>
      </c>
      <c r="F16" s="276">
        <v>13</v>
      </c>
      <c r="G16" s="277">
        <v>126</v>
      </c>
      <c r="H16" s="269">
        <v>208</v>
      </c>
      <c r="I16" s="276">
        <v>14</v>
      </c>
      <c r="J16" s="272">
        <v>222</v>
      </c>
    </row>
    <row r="17" spans="1:10" ht="15.75" x14ac:dyDescent="0.25">
      <c r="A17" s="44" t="s">
        <v>207</v>
      </c>
      <c r="B17" s="269">
        <v>35</v>
      </c>
      <c r="C17" s="276">
        <v>3</v>
      </c>
      <c r="D17" s="272">
        <v>38</v>
      </c>
      <c r="E17" s="269">
        <v>77</v>
      </c>
      <c r="F17" s="276">
        <v>28</v>
      </c>
      <c r="G17" s="277">
        <v>105</v>
      </c>
      <c r="H17" s="269">
        <v>112</v>
      </c>
      <c r="I17" s="276">
        <v>31</v>
      </c>
      <c r="J17" s="272">
        <v>143</v>
      </c>
    </row>
    <row r="18" spans="1:10" ht="15.75" x14ac:dyDescent="0.25">
      <c r="A18" s="58" t="s">
        <v>208</v>
      </c>
      <c r="B18" s="265">
        <v>90</v>
      </c>
      <c r="C18" s="278">
        <v>5</v>
      </c>
      <c r="D18" s="268">
        <v>95</v>
      </c>
      <c r="E18" s="265">
        <v>157</v>
      </c>
      <c r="F18" s="278">
        <v>40</v>
      </c>
      <c r="G18" s="279">
        <v>197</v>
      </c>
      <c r="H18" s="265">
        <v>248</v>
      </c>
      <c r="I18" s="278">
        <v>45</v>
      </c>
      <c r="J18" s="268">
        <v>293</v>
      </c>
    </row>
    <row r="19" spans="1:10" ht="15.75" x14ac:dyDescent="0.25">
      <c r="A19" s="44" t="s">
        <v>209</v>
      </c>
      <c r="B19" s="269">
        <v>137</v>
      </c>
      <c r="C19" s="276">
        <v>1</v>
      </c>
      <c r="D19" s="272">
        <v>138</v>
      </c>
      <c r="E19" s="269">
        <v>278</v>
      </c>
      <c r="F19" s="276">
        <v>35</v>
      </c>
      <c r="G19" s="277">
        <v>313</v>
      </c>
      <c r="H19" s="269">
        <v>415</v>
      </c>
      <c r="I19" s="276">
        <v>36</v>
      </c>
      <c r="J19" s="272">
        <v>451</v>
      </c>
    </row>
    <row r="20" spans="1:10" ht="15.75" x14ac:dyDescent="0.25">
      <c r="A20" s="44" t="s">
        <v>210</v>
      </c>
      <c r="B20" s="269">
        <v>12</v>
      </c>
      <c r="C20" s="276" t="s">
        <v>189</v>
      </c>
      <c r="D20" s="272">
        <v>12</v>
      </c>
      <c r="E20" s="269">
        <v>29</v>
      </c>
      <c r="F20" s="276">
        <v>6</v>
      </c>
      <c r="G20" s="277">
        <v>35</v>
      </c>
      <c r="H20" s="269">
        <v>41</v>
      </c>
      <c r="I20" s="276">
        <v>6</v>
      </c>
      <c r="J20" s="272">
        <v>47</v>
      </c>
    </row>
    <row r="21" spans="1:10" ht="15.75" x14ac:dyDescent="0.25">
      <c r="A21" s="44" t="s">
        <v>211</v>
      </c>
      <c r="B21" s="269">
        <v>36</v>
      </c>
      <c r="C21" s="276">
        <v>8</v>
      </c>
      <c r="D21" s="272">
        <v>44</v>
      </c>
      <c r="E21" s="269">
        <v>60</v>
      </c>
      <c r="F21" s="276">
        <v>15</v>
      </c>
      <c r="G21" s="277">
        <v>75</v>
      </c>
      <c r="H21" s="269">
        <v>97</v>
      </c>
      <c r="I21" s="276">
        <v>23</v>
      </c>
      <c r="J21" s="272">
        <v>120</v>
      </c>
    </row>
    <row r="22" spans="1:10" ht="15.75" x14ac:dyDescent="0.25">
      <c r="A22" s="44" t="s">
        <v>212</v>
      </c>
      <c r="B22" s="269">
        <v>2</v>
      </c>
      <c r="C22" s="276" t="s">
        <v>189</v>
      </c>
      <c r="D22" s="272">
        <v>2</v>
      </c>
      <c r="E22" s="269">
        <v>1</v>
      </c>
      <c r="F22" s="276" t="s">
        <v>189</v>
      </c>
      <c r="G22" s="277">
        <v>1</v>
      </c>
      <c r="H22" s="269">
        <v>3</v>
      </c>
      <c r="I22" s="276" t="s">
        <v>189</v>
      </c>
      <c r="J22" s="272">
        <v>3</v>
      </c>
    </row>
    <row r="23" spans="1:10" ht="15.75" x14ac:dyDescent="0.25">
      <c r="A23" s="58" t="s">
        <v>213</v>
      </c>
      <c r="B23" s="265">
        <v>1618</v>
      </c>
      <c r="C23" s="278">
        <v>135</v>
      </c>
      <c r="D23" s="268">
        <v>1753</v>
      </c>
      <c r="E23" s="265">
        <v>2307</v>
      </c>
      <c r="F23" s="278">
        <v>555</v>
      </c>
      <c r="G23" s="279">
        <v>2862</v>
      </c>
      <c r="H23" s="265">
        <v>3942</v>
      </c>
      <c r="I23" s="278">
        <v>693</v>
      </c>
      <c r="J23" s="268">
        <v>4635</v>
      </c>
    </row>
    <row r="24" spans="1:10" ht="15.75" x14ac:dyDescent="0.25">
      <c r="A24" s="44" t="s">
        <v>214</v>
      </c>
      <c r="B24" s="269">
        <v>982</v>
      </c>
      <c r="C24" s="276">
        <v>67</v>
      </c>
      <c r="D24" s="272">
        <v>1049</v>
      </c>
      <c r="E24" s="269">
        <v>517</v>
      </c>
      <c r="F24" s="276">
        <v>128</v>
      </c>
      <c r="G24" s="277">
        <v>645</v>
      </c>
      <c r="H24" s="269">
        <v>1511</v>
      </c>
      <c r="I24" s="276">
        <v>198</v>
      </c>
      <c r="J24" s="272">
        <v>1709</v>
      </c>
    </row>
    <row r="25" spans="1:10" ht="15.75" x14ac:dyDescent="0.25">
      <c r="A25" s="44" t="s">
        <v>215</v>
      </c>
      <c r="B25" s="269">
        <v>175</v>
      </c>
      <c r="C25" s="276">
        <v>11</v>
      </c>
      <c r="D25" s="272">
        <v>186</v>
      </c>
      <c r="E25" s="269">
        <v>195</v>
      </c>
      <c r="F25" s="276">
        <v>41</v>
      </c>
      <c r="G25" s="277">
        <v>236</v>
      </c>
      <c r="H25" s="269">
        <v>370</v>
      </c>
      <c r="I25" s="276">
        <v>52</v>
      </c>
      <c r="J25" s="272">
        <v>422</v>
      </c>
    </row>
    <row r="26" spans="1:10" ht="15.75" x14ac:dyDescent="0.25">
      <c r="A26" s="44" t="s">
        <v>216</v>
      </c>
      <c r="B26" s="269">
        <v>20</v>
      </c>
      <c r="C26" s="276">
        <v>2</v>
      </c>
      <c r="D26" s="272">
        <v>22</v>
      </c>
      <c r="E26" s="269">
        <v>31</v>
      </c>
      <c r="F26" s="276">
        <v>6</v>
      </c>
      <c r="G26" s="277">
        <v>37</v>
      </c>
      <c r="H26" s="269">
        <v>51</v>
      </c>
      <c r="I26" s="276">
        <v>8</v>
      </c>
      <c r="J26" s="272">
        <v>59</v>
      </c>
    </row>
    <row r="27" spans="1:10" ht="15.75" x14ac:dyDescent="0.25">
      <c r="A27" s="44" t="s">
        <v>217</v>
      </c>
      <c r="B27" s="269">
        <v>80</v>
      </c>
      <c r="C27" s="276">
        <v>1</v>
      </c>
      <c r="D27" s="272">
        <v>81</v>
      </c>
      <c r="E27" s="269">
        <v>130</v>
      </c>
      <c r="F27" s="276">
        <v>24</v>
      </c>
      <c r="G27" s="277">
        <v>154</v>
      </c>
      <c r="H27" s="269">
        <v>210</v>
      </c>
      <c r="I27" s="276">
        <v>25</v>
      </c>
      <c r="J27" s="272">
        <v>235</v>
      </c>
    </row>
    <row r="28" spans="1:10" ht="15.75" x14ac:dyDescent="0.25">
      <c r="A28" s="44" t="s">
        <v>218</v>
      </c>
      <c r="B28" s="269">
        <v>150</v>
      </c>
      <c r="C28" s="276">
        <v>15</v>
      </c>
      <c r="D28" s="272">
        <v>165</v>
      </c>
      <c r="E28" s="269">
        <v>173</v>
      </c>
      <c r="F28" s="276">
        <v>33</v>
      </c>
      <c r="G28" s="277">
        <v>206</v>
      </c>
      <c r="H28" s="269">
        <v>324</v>
      </c>
      <c r="I28" s="276">
        <v>48</v>
      </c>
      <c r="J28" s="272">
        <v>372</v>
      </c>
    </row>
    <row r="29" spans="1:10" ht="15.75" x14ac:dyDescent="0.25">
      <c r="A29" s="44" t="s">
        <v>219</v>
      </c>
      <c r="B29" s="269">
        <v>9893</v>
      </c>
      <c r="C29" s="276">
        <v>220</v>
      </c>
      <c r="D29" s="272">
        <v>10113</v>
      </c>
      <c r="E29" s="269">
        <v>8739</v>
      </c>
      <c r="F29" s="276">
        <v>816</v>
      </c>
      <c r="G29" s="277">
        <v>9555</v>
      </c>
      <c r="H29" s="269">
        <v>18697</v>
      </c>
      <c r="I29" s="276">
        <v>1041</v>
      </c>
      <c r="J29" s="272">
        <v>19738</v>
      </c>
    </row>
    <row r="30" spans="1:10" ht="15.75" x14ac:dyDescent="0.25">
      <c r="A30" s="58" t="s">
        <v>220</v>
      </c>
      <c r="B30" s="265">
        <v>275</v>
      </c>
      <c r="C30" s="278">
        <v>1</v>
      </c>
      <c r="D30" s="268">
        <v>276</v>
      </c>
      <c r="E30" s="265">
        <v>285</v>
      </c>
      <c r="F30" s="278">
        <v>20</v>
      </c>
      <c r="G30" s="279">
        <v>305</v>
      </c>
      <c r="H30" s="265">
        <v>599</v>
      </c>
      <c r="I30" s="278">
        <v>24</v>
      </c>
      <c r="J30" s="268">
        <v>623</v>
      </c>
    </row>
    <row r="31" spans="1:10" ht="15.75" x14ac:dyDescent="0.25">
      <c r="A31" s="44" t="s">
        <v>221</v>
      </c>
      <c r="B31" s="269">
        <v>177</v>
      </c>
      <c r="C31" s="276">
        <v>3</v>
      </c>
      <c r="D31" s="272">
        <v>180</v>
      </c>
      <c r="E31" s="269">
        <v>373</v>
      </c>
      <c r="F31" s="276">
        <v>53</v>
      </c>
      <c r="G31" s="277">
        <v>426</v>
      </c>
      <c r="H31" s="269">
        <v>550</v>
      </c>
      <c r="I31" s="276">
        <v>56</v>
      </c>
      <c r="J31" s="272">
        <v>606</v>
      </c>
    </row>
    <row r="32" spans="1:10" ht="15.75" x14ac:dyDescent="0.25">
      <c r="A32" s="44" t="s">
        <v>9</v>
      </c>
      <c r="B32" s="269">
        <v>480</v>
      </c>
      <c r="C32" s="276">
        <v>35</v>
      </c>
      <c r="D32" s="272">
        <v>515</v>
      </c>
      <c r="E32" s="269">
        <v>968</v>
      </c>
      <c r="F32" s="276">
        <v>215</v>
      </c>
      <c r="G32" s="277">
        <v>1183</v>
      </c>
      <c r="H32" s="269">
        <v>1453</v>
      </c>
      <c r="I32" s="276">
        <v>251</v>
      </c>
      <c r="J32" s="272">
        <v>1704</v>
      </c>
    </row>
    <row r="33" spans="1:10" ht="15.75" x14ac:dyDescent="0.25">
      <c r="A33" s="44" t="s">
        <v>222</v>
      </c>
      <c r="B33" s="269">
        <v>49</v>
      </c>
      <c r="C33" s="276">
        <v>7</v>
      </c>
      <c r="D33" s="272">
        <v>56</v>
      </c>
      <c r="E33" s="269">
        <v>65</v>
      </c>
      <c r="F33" s="276">
        <v>14</v>
      </c>
      <c r="G33" s="277">
        <v>79</v>
      </c>
      <c r="H33" s="269">
        <v>114</v>
      </c>
      <c r="I33" s="276">
        <v>21</v>
      </c>
      <c r="J33" s="272">
        <v>135</v>
      </c>
    </row>
    <row r="34" spans="1:10" ht="15.75" x14ac:dyDescent="0.25">
      <c r="A34" s="44" t="s">
        <v>223</v>
      </c>
      <c r="B34" s="269">
        <v>37</v>
      </c>
      <c r="C34" s="276">
        <v>1</v>
      </c>
      <c r="D34" s="272">
        <v>38</v>
      </c>
      <c r="E34" s="269">
        <v>51</v>
      </c>
      <c r="F34" s="276">
        <v>3</v>
      </c>
      <c r="G34" s="277">
        <v>54</v>
      </c>
      <c r="H34" s="269">
        <v>88</v>
      </c>
      <c r="I34" s="276">
        <v>4</v>
      </c>
      <c r="J34" s="272">
        <v>92</v>
      </c>
    </row>
    <row r="35" spans="1:10" ht="15.75" x14ac:dyDescent="0.25">
      <c r="A35" s="58" t="s">
        <v>224</v>
      </c>
      <c r="B35" s="265">
        <v>1554</v>
      </c>
      <c r="C35" s="278">
        <v>83</v>
      </c>
      <c r="D35" s="268">
        <v>1637</v>
      </c>
      <c r="E35" s="265">
        <v>2083</v>
      </c>
      <c r="F35" s="278">
        <v>403</v>
      </c>
      <c r="G35" s="279">
        <v>2486</v>
      </c>
      <c r="H35" s="265">
        <v>3642</v>
      </c>
      <c r="I35" s="278">
        <v>488</v>
      </c>
      <c r="J35" s="268">
        <v>4130</v>
      </c>
    </row>
    <row r="36" spans="1:10" ht="15.75" x14ac:dyDescent="0.25">
      <c r="A36" s="44" t="s">
        <v>225</v>
      </c>
      <c r="B36" s="269">
        <v>5</v>
      </c>
      <c r="C36" s="276" t="s">
        <v>189</v>
      </c>
      <c r="D36" s="272">
        <v>5</v>
      </c>
      <c r="E36" s="269">
        <v>10</v>
      </c>
      <c r="F36" s="276">
        <v>1</v>
      </c>
      <c r="G36" s="277">
        <v>11</v>
      </c>
      <c r="H36" s="269">
        <v>15</v>
      </c>
      <c r="I36" s="276">
        <v>1</v>
      </c>
      <c r="J36" s="272">
        <v>16</v>
      </c>
    </row>
    <row r="37" spans="1:10" ht="15.75" x14ac:dyDescent="0.25">
      <c r="A37" s="44" t="s">
        <v>226</v>
      </c>
      <c r="B37" s="269">
        <v>68</v>
      </c>
      <c r="C37" s="276">
        <v>1</v>
      </c>
      <c r="D37" s="272">
        <v>69</v>
      </c>
      <c r="E37" s="269">
        <v>129</v>
      </c>
      <c r="F37" s="276">
        <v>22</v>
      </c>
      <c r="G37" s="277">
        <v>151</v>
      </c>
      <c r="H37" s="269">
        <v>201</v>
      </c>
      <c r="I37" s="276">
        <v>23</v>
      </c>
      <c r="J37" s="272">
        <v>224</v>
      </c>
    </row>
    <row r="38" spans="1:10" ht="15.75" x14ac:dyDescent="0.25">
      <c r="A38" s="44" t="s">
        <v>227</v>
      </c>
      <c r="B38" s="269">
        <v>257</v>
      </c>
      <c r="C38" s="276">
        <v>8</v>
      </c>
      <c r="D38" s="272">
        <v>265</v>
      </c>
      <c r="E38" s="269">
        <v>347</v>
      </c>
      <c r="F38" s="276">
        <v>74</v>
      </c>
      <c r="G38" s="277">
        <v>421</v>
      </c>
      <c r="H38" s="269">
        <v>608</v>
      </c>
      <c r="I38" s="276">
        <v>82</v>
      </c>
      <c r="J38" s="272">
        <v>690</v>
      </c>
    </row>
    <row r="39" spans="1:10" ht="15.75" x14ac:dyDescent="0.25">
      <c r="A39" s="44" t="s">
        <v>228</v>
      </c>
      <c r="B39" s="269">
        <v>119</v>
      </c>
      <c r="C39" s="276">
        <v>4</v>
      </c>
      <c r="D39" s="272">
        <v>123</v>
      </c>
      <c r="E39" s="269">
        <v>180</v>
      </c>
      <c r="F39" s="276">
        <v>48</v>
      </c>
      <c r="G39" s="277">
        <v>228</v>
      </c>
      <c r="H39" s="269">
        <v>300</v>
      </c>
      <c r="I39" s="276">
        <v>52</v>
      </c>
      <c r="J39" s="272">
        <v>352</v>
      </c>
    </row>
    <row r="40" spans="1:10" ht="15.75" x14ac:dyDescent="0.25">
      <c r="A40" s="58" t="s">
        <v>229</v>
      </c>
      <c r="B40" s="265">
        <v>317</v>
      </c>
      <c r="C40" s="278">
        <v>28</v>
      </c>
      <c r="D40" s="268">
        <v>345</v>
      </c>
      <c r="E40" s="265">
        <v>481</v>
      </c>
      <c r="F40" s="278">
        <v>153</v>
      </c>
      <c r="G40" s="279">
        <v>634</v>
      </c>
      <c r="H40" s="265">
        <v>810</v>
      </c>
      <c r="I40" s="278">
        <v>182</v>
      </c>
      <c r="J40" s="268">
        <v>992</v>
      </c>
    </row>
    <row r="41" spans="1:10" ht="15.75" x14ac:dyDescent="0.25">
      <c r="A41" s="44" t="s">
        <v>230</v>
      </c>
      <c r="B41" s="269">
        <v>27</v>
      </c>
      <c r="C41" s="276">
        <v>2</v>
      </c>
      <c r="D41" s="272">
        <v>29</v>
      </c>
      <c r="E41" s="269">
        <v>59</v>
      </c>
      <c r="F41" s="276">
        <v>14</v>
      </c>
      <c r="G41" s="277">
        <v>73</v>
      </c>
      <c r="H41" s="269">
        <v>87</v>
      </c>
      <c r="I41" s="276">
        <v>16</v>
      </c>
      <c r="J41" s="272">
        <v>103</v>
      </c>
    </row>
    <row r="42" spans="1:10" ht="15.75" x14ac:dyDescent="0.25">
      <c r="A42" s="44" t="s">
        <v>231</v>
      </c>
      <c r="B42" s="269">
        <v>719</v>
      </c>
      <c r="C42" s="276">
        <v>33</v>
      </c>
      <c r="D42" s="272">
        <v>752</v>
      </c>
      <c r="E42" s="269">
        <v>911</v>
      </c>
      <c r="F42" s="276">
        <v>146</v>
      </c>
      <c r="G42" s="277">
        <v>1057</v>
      </c>
      <c r="H42" s="269">
        <v>1635</v>
      </c>
      <c r="I42" s="276">
        <v>179</v>
      </c>
      <c r="J42" s="272">
        <v>1814</v>
      </c>
    </row>
    <row r="43" spans="1:10" ht="15.75" x14ac:dyDescent="0.25">
      <c r="A43" s="44" t="s">
        <v>232</v>
      </c>
      <c r="B43" s="269">
        <v>338</v>
      </c>
      <c r="C43" s="276">
        <v>26</v>
      </c>
      <c r="D43" s="272">
        <v>364</v>
      </c>
      <c r="E43" s="269">
        <v>610</v>
      </c>
      <c r="F43" s="276">
        <v>129</v>
      </c>
      <c r="G43" s="277">
        <v>739</v>
      </c>
      <c r="H43" s="269">
        <v>952</v>
      </c>
      <c r="I43" s="276">
        <v>155</v>
      </c>
      <c r="J43" s="272">
        <v>1107</v>
      </c>
    </row>
    <row r="44" spans="1:10" ht="15.75" x14ac:dyDescent="0.25">
      <c r="A44" s="44" t="s">
        <v>233</v>
      </c>
      <c r="B44" s="269">
        <v>125</v>
      </c>
      <c r="C44" s="276">
        <v>4</v>
      </c>
      <c r="D44" s="272">
        <v>129</v>
      </c>
      <c r="E44" s="269">
        <v>143</v>
      </c>
      <c r="F44" s="276">
        <v>12</v>
      </c>
      <c r="G44" s="277">
        <v>155</v>
      </c>
      <c r="H44" s="269">
        <v>269</v>
      </c>
      <c r="I44" s="276">
        <v>16</v>
      </c>
      <c r="J44" s="272">
        <v>285</v>
      </c>
    </row>
    <row r="45" spans="1:10" ht="15.75" x14ac:dyDescent="0.25">
      <c r="A45" s="58" t="s">
        <v>234</v>
      </c>
      <c r="B45" s="265">
        <v>144</v>
      </c>
      <c r="C45" s="278">
        <v>2</v>
      </c>
      <c r="D45" s="268">
        <v>146</v>
      </c>
      <c r="E45" s="265">
        <v>142</v>
      </c>
      <c r="F45" s="278">
        <v>15</v>
      </c>
      <c r="G45" s="279">
        <v>157</v>
      </c>
      <c r="H45" s="265">
        <v>311</v>
      </c>
      <c r="I45" s="278">
        <v>19</v>
      </c>
      <c r="J45" s="268">
        <v>330</v>
      </c>
    </row>
    <row r="46" spans="1:10" ht="15.75" x14ac:dyDescent="0.25">
      <c r="A46" s="44" t="s">
        <v>235</v>
      </c>
      <c r="B46" s="269">
        <v>18</v>
      </c>
      <c r="C46" s="276" t="s">
        <v>189</v>
      </c>
      <c r="D46" s="272">
        <v>18</v>
      </c>
      <c r="E46" s="269">
        <v>29</v>
      </c>
      <c r="F46" s="276">
        <v>12</v>
      </c>
      <c r="G46" s="277">
        <v>41</v>
      </c>
      <c r="H46" s="269">
        <v>47</v>
      </c>
      <c r="I46" s="276">
        <v>12</v>
      </c>
      <c r="J46" s="272">
        <v>59</v>
      </c>
    </row>
    <row r="47" spans="1:10" ht="15.75" x14ac:dyDescent="0.25">
      <c r="A47" s="44" t="s">
        <v>236</v>
      </c>
      <c r="B47" s="269">
        <v>12</v>
      </c>
      <c r="C47" s="276">
        <v>1</v>
      </c>
      <c r="D47" s="272">
        <v>13</v>
      </c>
      <c r="E47" s="269">
        <v>32</v>
      </c>
      <c r="F47" s="276">
        <v>9</v>
      </c>
      <c r="G47" s="277">
        <v>41</v>
      </c>
      <c r="H47" s="269">
        <v>44</v>
      </c>
      <c r="I47" s="276">
        <v>11</v>
      </c>
      <c r="J47" s="272">
        <v>55</v>
      </c>
    </row>
    <row r="48" spans="1:10" ht="15.75" x14ac:dyDescent="0.25">
      <c r="A48" s="44" t="s">
        <v>237</v>
      </c>
      <c r="B48" s="269">
        <v>1875</v>
      </c>
      <c r="C48" s="276">
        <v>61</v>
      </c>
      <c r="D48" s="272">
        <v>1936</v>
      </c>
      <c r="E48" s="269">
        <v>2558</v>
      </c>
      <c r="F48" s="276">
        <v>271</v>
      </c>
      <c r="G48" s="277">
        <v>2829</v>
      </c>
      <c r="H48" s="269">
        <v>4443</v>
      </c>
      <c r="I48" s="276">
        <v>333</v>
      </c>
      <c r="J48" s="272">
        <v>4776</v>
      </c>
    </row>
    <row r="49" spans="1:10" ht="15.75" x14ac:dyDescent="0.25">
      <c r="A49" s="44" t="s">
        <v>238</v>
      </c>
      <c r="B49" s="269">
        <v>7</v>
      </c>
      <c r="C49" s="276">
        <v>1</v>
      </c>
      <c r="D49" s="272">
        <v>8</v>
      </c>
      <c r="E49" s="269">
        <v>26</v>
      </c>
      <c r="F49" s="276">
        <v>4</v>
      </c>
      <c r="G49" s="277">
        <v>30</v>
      </c>
      <c r="H49" s="269">
        <v>33</v>
      </c>
      <c r="I49" s="276">
        <v>5</v>
      </c>
      <c r="J49" s="272">
        <v>38</v>
      </c>
    </row>
    <row r="50" spans="1:10" ht="15.75" x14ac:dyDescent="0.25">
      <c r="A50" s="44" t="s">
        <v>239</v>
      </c>
      <c r="B50" s="269">
        <v>247</v>
      </c>
      <c r="C50" s="276">
        <v>7</v>
      </c>
      <c r="D50" s="272">
        <v>254</v>
      </c>
      <c r="E50" s="269">
        <v>294</v>
      </c>
      <c r="F50" s="276">
        <v>40</v>
      </c>
      <c r="G50" s="277">
        <v>334</v>
      </c>
      <c r="H50" s="269">
        <v>541</v>
      </c>
      <c r="I50" s="276">
        <v>47</v>
      </c>
      <c r="J50" s="272">
        <v>588</v>
      </c>
    </row>
    <row r="51" spans="1:10" ht="15.75" x14ac:dyDescent="0.25">
      <c r="A51" s="44" t="s">
        <v>240</v>
      </c>
      <c r="B51" s="269">
        <v>1976</v>
      </c>
      <c r="C51" s="276">
        <v>106</v>
      </c>
      <c r="D51" s="272">
        <v>2082</v>
      </c>
      <c r="E51" s="269">
        <v>4140</v>
      </c>
      <c r="F51" s="276">
        <v>862</v>
      </c>
      <c r="G51" s="277">
        <v>5002</v>
      </c>
      <c r="H51" s="269">
        <v>6137</v>
      </c>
      <c r="I51" s="276">
        <v>974</v>
      </c>
      <c r="J51" s="272">
        <v>7111</v>
      </c>
    </row>
    <row r="52" spans="1:10" ht="15.75" x14ac:dyDescent="0.25">
      <c r="A52" s="58" t="s">
        <v>241</v>
      </c>
      <c r="B52" s="265">
        <v>392</v>
      </c>
      <c r="C52" s="278">
        <v>11</v>
      </c>
      <c r="D52" s="268">
        <v>403</v>
      </c>
      <c r="E52" s="265">
        <v>887</v>
      </c>
      <c r="F52" s="278">
        <v>112</v>
      </c>
      <c r="G52" s="279">
        <v>999</v>
      </c>
      <c r="H52" s="265">
        <v>1283</v>
      </c>
      <c r="I52" s="278">
        <v>123</v>
      </c>
      <c r="J52" s="268">
        <v>1406</v>
      </c>
    </row>
    <row r="53" spans="1:10" ht="15.75" x14ac:dyDescent="0.25">
      <c r="A53" s="44" t="s">
        <v>242</v>
      </c>
      <c r="B53" s="269">
        <v>28</v>
      </c>
      <c r="C53" s="276">
        <v>1</v>
      </c>
      <c r="D53" s="272">
        <v>29</v>
      </c>
      <c r="E53" s="269">
        <v>70</v>
      </c>
      <c r="F53" s="276">
        <v>13</v>
      </c>
      <c r="G53" s="277">
        <v>83</v>
      </c>
      <c r="H53" s="269">
        <v>98</v>
      </c>
      <c r="I53" s="276">
        <v>14</v>
      </c>
      <c r="J53" s="272">
        <v>112</v>
      </c>
    </row>
    <row r="54" spans="1:10" ht="15.75" x14ac:dyDescent="0.25">
      <c r="A54" s="44" t="s">
        <v>243</v>
      </c>
      <c r="B54" s="269">
        <v>206</v>
      </c>
      <c r="C54" s="276">
        <v>3</v>
      </c>
      <c r="D54" s="272">
        <v>209</v>
      </c>
      <c r="E54" s="269">
        <v>290</v>
      </c>
      <c r="F54" s="276">
        <v>16</v>
      </c>
      <c r="G54" s="277">
        <v>306</v>
      </c>
      <c r="H54" s="269">
        <v>496</v>
      </c>
      <c r="I54" s="276">
        <v>19</v>
      </c>
      <c r="J54" s="272">
        <v>515</v>
      </c>
    </row>
    <row r="55" spans="1:10" ht="15.75" x14ac:dyDescent="0.25">
      <c r="A55" s="44" t="s">
        <v>244</v>
      </c>
      <c r="B55" s="269">
        <v>172</v>
      </c>
      <c r="C55" s="276">
        <v>23</v>
      </c>
      <c r="D55" s="272">
        <v>195</v>
      </c>
      <c r="E55" s="269">
        <v>270</v>
      </c>
      <c r="F55" s="276">
        <v>111</v>
      </c>
      <c r="G55" s="277">
        <v>381</v>
      </c>
      <c r="H55" s="269">
        <v>445</v>
      </c>
      <c r="I55" s="276">
        <v>134</v>
      </c>
      <c r="J55" s="272">
        <v>579</v>
      </c>
    </row>
    <row r="56" spans="1:10" ht="15.75" x14ac:dyDescent="0.25">
      <c r="A56" s="44" t="s">
        <v>245</v>
      </c>
      <c r="B56" s="269">
        <v>80</v>
      </c>
      <c r="C56" s="276">
        <v>2</v>
      </c>
      <c r="D56" s="272">
        <v>82</v>
      </c>
      <c r="E56" s="269">
        <v>61</v>
      </c>
      <c r="F56" s="276">
        <v>11</v>
      </c>
      <c r="G56" s="277">
        <v>72</v>
      </c>
      <c r="H56" s="269">
        <v>141</v>
      </c>
      <c r="I56" s="276">
        <v>13</v>
      </c>
      <c r="J56" s="272">
        <v>154</v>
      </c>
    </row>
    <row r="57" spans="1:10" ht="15.75" x14ac:dyDescent="0.25">
      <c r="A57" s="58" t="s">
        <v>246</v>
      </c>
      <c r="B57" s="265">
        <v>11</v>
      </c>
      <c r="C57" s="278">
        <v>1</v>
      </c>
      <c r="D57" s="268">
        <v>12</v>
      </c>
      <c r="E57" s="265">
        <v>45</v>
      </c>
      <c r="F57" s="278">
        <v>12</v>
      </c>
      <c r="G57" s="279">
        <v>57</v>
      </c>
      <c r="H57" s="265">
        <v>56</v>
      </c>
      <c r="I57" s="278">
        <v>13</v>
      </c>
      <c r="J57" s="268">
        <v>69</v>
      </c>
    </row>
    <row r="58" spans="1:10" ht="15.75" x14ac:dyDescent="0.25">
      <c r="A58" s="44" t="s">
        <v>247</v>
      </c>
      <c r="B58" s="269">
        <v>28</v>
      </c>
      <c r="C58" s="276">
        <v>2</v>
      </c>
      <c r="D58" s="272">
        <v>30</v>
      </c>
      <c r="E58" s="269">
        <v>55</v>
      </c>
      <c r="F58" s="276">
        <v>18</v>
      </c>
      <c r="G58" s="277">
        <v>73</v>
      </c>
      <c r="H58" s="269">
        <v>83</v>
      </c>
      <c r="I58" s="276">
        <v>20</v>
      </c>
      <c r="J58" s="272">
        <v>103</v>
      </c>
    </row>
    <row r="59" spans="1:10" ht="15.75" x14ac:dyDescent="0.25">
      <c r="A59" s="44" t="s">
        <v>248</v>
      </c>
      <c r="B59" s="269">
        <v>23</v>
      </c>
      <c r="C59" s="276">
        <v>1</v>
      </c>
      <c r="D59" s="272">
        <v>24</v>
      </c>
      <c r="E59" s="269">
        <v>56</v>
      </c>
      <c r="F59" s="276">
        <v>13</v>
      </c>
      <c r="G59" s="277">
        <v>69</v>
      </c>
      <c r="H59" s="269">
        <v>79</v>
      </c>
      <c r="I59" s="276">
        <v>14</v>
      </c>
      <c r="J59" s="272">
        <v>93</v>
      </c>
    </row>
    <row r="60" spans="1:10" ht="15.75" x14ac:dyDescent="0.25">
      <c r="A60" s="44" t="s">
        <v>249</v>
      </c>
      <c r="B60" s="269">
        <v>73</v>
      </c>
      <c r="C60" s="276">
        <v>3</v>
      </c>
      <c r="D60" s="272">
        <v>76</v>
      </c>
      <c r="E60" s="269">
        <v>142</v>
      </c>
      <c r="F60" s="276">
        <v>31</v>
      </c>
      <c r="G60" s="277">
        <v>173</v>
      </c>
      <c r="H60" s="269">
        <v>216</v>
      </c>
      <c r="I60" s="276">
        <v>34</v>
      </c>
      <c r="J60" s="272">
        <v>250</v>
      </c>
    </row>
    <row r="61" spans="1:10" ht="15.75" x14ac:dyDescent="0.25">
      <c r="A61" s="44" t="s">
        <v>250</v>
      </c>
      <c r="B61" s="269">
        <v>14</v>
      </c>
      <c r="C61" s="276">
        <v>2</v>
      </c>
      <c r="D61" s="272">
        <v>16</v>
      </c>
      <c r="E61" s="269">
        <v>16</v>
      </c>
      <c r="F61" s="276">
        <v>3</v>
      </c>
      <c r="G61" s="277">
        <v>19</v>
      </c>
      <c r="H61" s="269">
        <v>30</v>
      </c>
      <c r="I61" s="276">
        <v>5</v>
      </c>
      <c r="J61" s="272">
        <v>35</v>
      </c>
    </row>
    <row r="62" spans="1:10" ht="15.75" x14ac:dyDescent="0.25">
      <c r="A62" s="58" t="s">
        <v>251</v>
      </c>
      <c r="B62" s="265">
        <v>4</v>
      </c>
      <c r="C62" s="278" t="s">
        <v>189</v>
      </c>
      <c r="D62" s="268">
        <v>4</v>
      </c>
      <c r="E62" s="265">
        <v>15</v>
      </c>
      <c r="F62" s="278">
        <v>2</v>
      </c>
      <c r="G62" s="279">
        <v>17</v>
      </c>
      <c r="H62" s="265">
        <v>19</v>
      </c>
      <c r="I62" s="278">
        <v>2</v>
      </c>
      <c r="J62" s="268">
        <v>21</v>
      </c>
    </row>
    <row r="63" spans="1:10" ht="15.75" x14ac:dyDescent="0.25">
      <c r="A63" s="44" t="s">
        <v>252</v>
      </c>
      <c r="B63" s="269">
        <v>6</v>
      </c>
      <c r="C63" s="276" t="s">
        <v>189</v>
      </c>
      <c r="D63" s="272">
        <v>6</v>
      </c>
      <c r="E63" s="269">
        <v>20</v>
      </c>
      <c r="F63" s="276">
        <v>5</v>
      </c>
      <c r="G63" s="277">
        <v>25</v>
      </c>
      <c r="H63" s="269">
        <v>26</v>
      </c>
      <c r="I63" s="276">
        <v>5</v>
      </c>
      <c r="J63" s="272">
        <v>31</v>
      </c>
    </row>
    <row r="64" spans="1:10" ht="15.75" x14ac:dyDescent="0.25">
      <c r="A64" s="44" t="s">
        <v>253</v>
      </c>
      <c r="B64" s="269">
        <v>9</v>
      </c>
      <c r="C64" s="276" t="s">
        <v>189</v>
      </c>
      <c r="D64" s="272">
        <v>9</v>
      </c>
      <c r="E64" s="269">
        <v>23</v>
      </c>
      <c r="F64" s="276">
        <v>5</v>
      </c>
      <c r="G64" s="277">
        <v>28</v>
      </c>
      <c r="H64" s="269">
        <v>32</v>
      </c>
      <c r="I64" s="276">
        <v>5</v>
      </c>
      <c r="J64" s="272">
        <v>37</v>
      </c>
    </row>
    <row r="65" spans="1:10" ht="15.75" x14ac:dyDescent="0.25">
      <c r="A65" s="44" t="s">
        <v>254</v>
      </c>
      <c r="B65" s="269">
        <v>73</v>
      </c>
      <c r="C65" s="276">
        <v>1</v>
      </c>
      <c r="D65" s="272">
        <v>74</v>
      </c>
      <c r="E65" s="269">
        <v>92</v>
      </c>
      <c r="F65" s="276">
        <v>17</v>
      </c>
      <c r="G65" s="277">
        <v>109</v>
      </c>
      <c r="H65" s="269">
        <v>165</v>
      </c>
      <c r="I65" s="276">
        <v>18</v>
      </c>
      <c r="J65" s="272">
        <v>183</v>
      </c>
    </row>
    <row r="66" spans="1:10" ht="15.75" x14ac:dyDescent="0.25">
      <c r="A66" s="44" t="s">
        <v>255</v>
      </c>
      <c r="B66" s="269">
        <v>6719</v>
      </c>
      <c r="C66" s="276">
        <v>221</v>
      </c>
      <c r="D66" s="272">
        <v>6940</v>
      </c>
      <c r="E66" s="269">
        <v>6629</v>
      </c>
      <c r="F66" s="276">
        <v>1236</v>
      </c>
      <c r="G66" s="277">
        <v>7865</v>
      </c>
      <c r="H66" s="269">
        <v>13390</v>
      </c>
      <c r="I66" s="276">
        <v>1457</v>
      </c>
      <c r="J66" s="272">
        <v>14847</v>
      </c>
    </row>
    <row r="67" spans="1:10" ht="15.75" x14ac:dyDescent="0.25">
      <c r="A67" s="58" t="s">
        <v>256</v>
      </c>
      <c r="B67" s="265">
        <v>135</v>
      </c>
      <c r="C67" s="278">
        <v>3</v>
      </c>
      <c r="D67" s="268">
        <v>138</v>
      </c>
      <c r="E67" s="265">
        <v>230</v>
      </c>
      <c r="F67" s="278">
        <v>23</v>
      </c>
      <c r="G67" s="279">
        <v>253</v>
      </c>
      <c r="H67" s="265">
        <v>366</v>
      </c>
      <c r="I67" s="278">
        <v>26</v>
      </c>
      <c r="J67" s="268">
        <v>392</v>
      </c>
    </row>
    <row r="68" spans="1:10" ht="15.75" x14ac:dyDescent="0.25">
      <c r="A68" s="44" t="s">
        <v>257</v>
      </c>
      <c r="B68" s="269">
        <v>2325</v>
      </c>
      <c r="C68" s="276">
        <v>107</v>
      </c>
      <c r="D68" s="272">
        <v>2432</v>
      </c>
      <c r="E68" s="269">
        <v>2407</v>
      </c>
      <c r="F68" s="276">
        <v>417</v>
      </c>
      <c r="G68" s="277">
        <v>2824</v>
      </c>
      <c r="H68" s="269">
        <v>4754</v>
      </c>
      <c r="I68" s="276">
        <v>526</v>
      </c>
      <c r="J68" s="272">
        <v>5280</v>
      </c>
    </row>
    <row r="69" spans="1:10" ht="15.75" x14ac:dyDescent="0.25">
      <c r="A69" s="44" t="s">
        <v>258</v>
      </c>
      <c r="B69" s="269">
        <v>88</v>
      </c>
      <c r="C69" s="276" t="s">
        <v>189</v>
      </c>
      <c r="D69" s="272">
        <v>88</v>
      </c>
      <c r="E69" s="269">
        <v>49</v>
      </c>
      <c r="F69" s="276">
        <v>10</v>
      </c>
      <c r="G69" s="277">
        <v>59</v>
      </c>
      <c r="H69" s="269">
        <v>137</v>
      </c>
      <c r="I69" s="276">
        <v>10</v>
      </c>
      <c r="J69" s="272">
        <v>147</v>
      </c>
    </row>
    <row r="70" spans="1:10" ht="15.75" x14ac:dyDescent="0.25">
      <c r="A70" s="44" t="s">
        <v>259</v>
      </c>
      <c r="B70" s="269">
        <v>871</v>
      </c>
      <c r="C70" s="276">
        <v>49</v>
      </c>
      <c r="D70" s="272">
        <v>920</v>
      </c>
      <c r="E70" s="269">
        <v>1193</v>
      </c>
      <c r="F70" s="276">
        <v>201</v>
      </c>
      <c r="G70" s="277">
        <v>1394</v>
      </c>
      <c r="H70" s="269">
        <v>2069</v>
      </c>
      <c r="I70" s="276">
        <v>250</v>
      </c>
      <c r="J70" s="272">
        <v>2319</v>
      </c>
    </row>
    <row r="71" spans="1:10" ht="15.75" x14ac:dyDescent="0.25">
      <c r="A71" s="44" t="s">
        <v>260</v>
      </c>
      <c r="B71" s="269">
        <v>255</v>
      </c>
      <c r="C71" s="276">
        <v>6</v>
      </c>
      <c r="D71" s="272">
        <v>261</v>
      </c>
      <c r="E71" s="269">
        <v>291</v>
      </c>
      <c r="F71" s="276">
        <v>64</v>
      </c>
      <c r="G71" s="277">
        <v>355</v>
      </c>
      <c r="H71" s="269">
        <v>547</v>
      </c>
      <c r="I71" s="276">
        <v>71</v>
      </c>
      <c r="J71" s="272">
        <v>618</v>
      </c>
    </row>
    <row r="72" spans="1:10" ht="15.75" x14ac:dyDescent="0.25">
      <c r="A72" s="44" t="s">
        <v>261</v>
      </c>
      <c r="B72" s="269">
        <v>39</v>
      </c>
      <c r="C72" s="276">
        <v>2</v>
      </c>
      <c r="D72" s="272">
        <v>41</v>
      </c>
      <c r="E72" s="269">
        <v>38</v>
      </c>
      <c r="F72" s="276">
        <v>3</v>
      </c>
      <c r="G72" s="277">
        <v>41</v>
      </c>
      <c r="H72" s="269">
        <v>77</v>
      </c>
      <c r="I72" s="276">
        <v>5</v>
      </c>
      <c r="J72" s="272">
        <v>82</v>
      </c>
    </row>
    <row r="73" spans="1:10" ht="15.75" x14ac:dyDescent="0.25">
      <c r="A73" s="44" t="s">
        <v>262</v>
      </c>
      <c r="B73" s="269">
        <v>67</v>
      </c>
      <c r="C73" s="276">
        <v>4</v>
      </c>
      <c r="D73" s="272">
        <v>71</v>
      </c>
      <c r="E73" s="269">
        <v>35</v>
      </c>
      <c r="F73" s="276">
        <v>6</v>
      </c>
      <c r="G73" s="277">
        <v>41</v>
      </c>
      <c r="H73" s="269">
        <v>102</v>
      </c>
      <c r="I73" s="276">
        <v>10</v>
      </c>
      <c r="J73" s="272">
        <v>112</v>
      </c>
    </row>
    <row r="74" spans="1:10" ht="15.75" x14ac:dyDescent="0.25">
      <c r="A74" s="58" t="s">
        <v>263</v>
      </c>
      <c r="B74" s="265">
        <v>8</v>
      </c>
      <c r="C74" s="278" t="s">
        <v>189</v>
      </c>
      <c r="D74" s="268">
        <v>8</v>
      </c>
      <c r="E74" s="265">
        <v>10</v>
      </c>
      <c r="F74" s="278" t="s">
        <v>189</v>
      </c>
      <c r="G74" s="279">
        <v>10</v>
      </c>
      <c r="H74" s="265">
        <v>18</v>
      </c>
      <c r="I74" s="278" t="s">
        <v>189</v>
      </c>
      <c r="J74" s="268">
        <v>18</v>
      </c>
    </row>
    <row r="75" spans="1:10" ht="15.75" x14ac:dyDescent="0.25">
      <c r="A75" s="44" t="s">
        <v>264</v>
      </c>
      <c r="B75" s="269">
        <v>123</v>
      </c>
      <c r="C75" s="276">
        <v>14</v>
      </c>
      <c r="D75" s="272">
        <v>137</v>
      </c>
      <c r="E75" s="269">
        <v>177</v>
      </c>
      <c r="F75" s="276">
        <v>35</v>
      </c>
      <c r="G75" s="277">
        <v>212</v>
      </c>
      <c r="H75" s="269">
        <v>302</v>
      </c>
      <c r="I75" s="276">
        <v>49</v>
      </c>
      <c r="J75" s="272">
        <v>351</v>
      </c>
    </row>
    <row r="76" spans="1:10" ht="15.75" x14ac:dyDescent="0.25">
      <c r="A76" s="44" t="s">
        <v>265</v>
      </c>
      <c r="B76" s="269">
        <v>26</v>
      </c>
      <c r="C76" s="276">
        <v>1</v>
      </c>
      <c r="D76" s="272">
        <v>27</v>
      </c>
      <c r="E76" s="269">
        <v>28</v>
      </c>
      <c r="F76" s="276">
        <v>1</v>
      </c>
      <c r="G76" s="277">
        <v>29</v>
      </c>
      <c r="H76" s="269">
        <v>54</v>
      </c>
      <c r="I76" s="276">
        <v>2</v>
      </c>
      <c r="J76" s="272">
        <v>56</v>
      </c>
    </row>
    <row r="77" spans="1:10" ht="15.75" x14ac:dyDescent="0.25">
      <c r="A77" s="44" t="s">
        <v>266</v>
      </c>
      <c r="B77" s="269">
        <v>91</v>
      </c>
      <c r="C77" s="276">
        <v>11</v>
      </c>
      <c r="D77" s="272">
        <v>102</v>
      </c>
      <c r="E77" s="269">
        <v>91</v>
      </c>
      <c r="F77" s="276">
        <v>10</v>
      </c>
      <c r="G77" s="277">
        <v>101</v>
      </c>
      <c r="H77" s="269">
        <v>184</v>
      </c>
      <c r="I77" s="276">
        <v>21</v>
      </c>
      <c r="J77" s="272">
        <v>205</v>
      </c>
    </row>
    <row r="78" spans="1:10" ht="15.75" x14ac:dyDescent="0.25">
      <c r="A78" s="44" t="s">
        <v>267</v>
      </c>
      <c r="B78" s="269">
        <v>131</v>
      </c>
      <c r="C78" s="276">
        <v>7</v>
      </c>
      <c r="D78" s="272">
        <v>138</v>
      </c>
      <c r="E78" s="269">
        <v>228</v>
      </c>
      <c r="F78" s="276">
        <v>55</v>
      </c>
      <c r="G78" s="277">
        <v>283</v>
      </c>
      <c r="H78" s="269">
        <v>359</v>
      </c>
      <c r="I78" s="276">
        <v>62</v>
      </c>
      <c r="J78" s="272">
        <v>421</v>
      </c>
    </row>
    <row r="79" spans="1:10" ht="15.75" x14ac:dyDescent="0.25">
      <c r="A79" s="58" t="s">
        <v>268</v>
      </c>
      <c r="B79" s="265">
        <v>55</v>
      </c>
      <c r="C79" s="278">
        <v>8</v>
      </c>
      <c r="D79" s="268">
        <v>63</v>
      </c>
      <c r="E79" s="265">
        <v>106</v>
      </c>
      <c r="F79" s="278">
        <v>30</v>
      </c>
      <c r="G79" s="279">
        <v>136</v>
      </c>
      <c r="H79" s="265">
        <v>161</v>
      </c>
      <c r="I79" s="278">
        <v>38</v>
      </c>
      <c r="J79" s="268">
        <v>199</v>
      </c>
    </row>
    <row r="80" spans="1:10" ht="15.75" x14ac:dyDescent="0.25">
      <c r="A80" s="44" t="s">
        <v>269</v>
      </c>
      <c r="B80" s="269">
        <v>16</v>
      </c>
      <c r="C80" s="276">
        <v>2</v>
      </c>
      <c r="D80" s="272">
        <v>18</v>
      </c>
      <c r="E80" s="269">
        <v>27</v>
      </c>
      <c r="F80" s="276">
        <v>9</v>
      </c>
      <c r="G80" s="277">
        <v>36</v>
      </c>
      <c r="H80" s="269">
        <v>43</v>
      </c>
      <c r="I80" s="276">
        <v>11</v>
      </c>
      <c r="J80" s="272">
        <v>54</v>
      </c>
    </row>
    <row r="81" spans="1:10" ht="15.75" x14ac:dyDescent="0.25">
      <c r="A81" s="44" t="s">
        <v>270</v>
      </c>
      <c r="B81" s="269">
        <v>26</v>
      </c>
      <c r="C81" s="276">
        <v>6</v>
      </c>
      <c r="D81" s="272">
        <v>32</v>
      </c>
      <c r="E81" s="269">
        <v>55</v>
      </c>
      <c r="F81" s="276">
        <v>11</v>
      </c>
      <c r="G81" s="277">
        <v>66</v>
      </c>
      <c r="H81" s="269">
        <v>81</v>
      </c>
      <c r="I81" s="276">
        <v>17</v>
      </c>
      <c r="J81" s="272">
        <v>98</v>
      </c>
    </row>
    <row r="82" spans="1:10" ht="15.75" x14ac:dyDescent="0.25">
      <c r="A82" s="44" t="s">
        <v>271</v>
      </c>
      <c r="B82" s="269">
        <v>2</v>
      </c>
      <c r="C82" s="276" t="s">
        <v>189</v>
      </c>
      <c r="D82" s="272">
        <v>2</v>
      </c>
      <c r="E82" s="269">
        <v>1</v>
      </c>
      <c r="F82" s="276" t="s">
        <v>189</v>
      </c>
      <c r="G82" s="277">
        <v>1</v>
      </c>
      <c r="H82" s="269">
        <v>3</v>
      </c>
      <c r="I82" s="276" t="s">
        <v>189</v>
      </c>
      <c r="J82" s="272">
        <v>3</v>
      </c>
    </row>
    <row r="83" spans="1:10" ht="15.75" x14ac:dyDescent="0.25">
      <c r="A83" s="44" t="s">
        <v>272</v>
      </c>
      <c r="B83" s="269">
        <v>403</v>
      </c>
      <c r="C83" s="276">
        <v>14</v>
      </c>
      <c r="D83" s="272">
        <v>417</v>
      </c>
      <c r="E83" s="269">
        <v>774</v>
      </c>
      <c r="F83" s="276">
        <v>122</v>
      </c>
      <c r="G83" s="277">
        <v>896</v>
      </c>
      <c r="H83" s="269">
        <v>1181</v>
      </c>
      <c r="I83" s="276">
        <v>136</v>
      </c>
      <c r="J83" s="272">
        <v>1317</v>
      </c>
    </row>
    <row r="84" spans="1:10" ht="15.75" x14ac:dyDescent="0.25">
      <c r="A84" s="58" t="s">
        <v>273</v>
      </c>
      <c r="B84" s="265">
        <v>118</v>
      </c>
      <c r="C84" s="278">
        <v>17</v>
      </c>
      <c r="D84" s="268">
        <v>135</v>
      </c>
      <c r="E84" s="265">
        <v>117</v>
      </c>
      <c r="F84" s="278">
        <v>46</v>
      </c>
      <c r="G84" s="279">
        <v>163</v>
      </c>
      <c r="H84" s="265">
        <v>235</v>
      </c>
      <c r="I84" s="278">
        <v>63</v>
      </c>
      <c r="J84" s="268">
        <v>298</v>
      </c>
    </row>
    <row r="85" spans="1:10" ht="15.75" x14ac:dyDescent="0.25">
      <c r="A85" s="44" t="s">
        <v>274</v>
      </c>
      <c r="B85" s="269">
        <v>55</v>
      </c>
      <c r="C85" s="276">
        <v>4</v>
      </c>
      <c r="D85" s="272">
        <v>59</v>
      </c>
      <c r="E85" s="269">
        <v>74</v>
      </c>
      <c r="F85" s="276">
        <v>10</v>
      </c>
      <c r="G85" s="277">
        <v>84</v>
      </c>
      <c r="H85" s="269">
        <v>129</v>
      </c>
      <c r="I85" s="276">
        <v>15</v>
      </c>
      <c r="J85" s="272">
        <v>144</v>
      </c>
    </row>
    <row r="86" spans="1:10" ht="15.75" x14ac:dyDescent="0.25">
      <c r="A86" s="44" t="s">
        <v>275</v>
      </c>
      <c r="B86" s="269">
        <v>183</v>
      </c>
      <c r="C86" s="276">
        <v>8</v>
      </c>
      <c r="D86" s="272">
        <v>191</v>
      </c>
      <c r="E86" s="269">
        <v>225</v>
      </c>
      <c r="F86" s="276">
        <v>31</v>
      </c>
      <c r="G86" s="277">
        <v>256</v>
      </c>
      <c r="H86" s="269">
        <v>410</v>
      </c>
      <c r="I86" s="276">
        <v>39</v>
      </c>
      <c r="J86" s="272">
        <v>449</v>
      </c>
    </row>
    <row r="87" spans="1:10" ht="15.75" x14ac:dyDescent="0.25">
      <c r="A87" s="44" t="s">
        <v>276</v>
      </c>
      <c r="B87" s="269">
        <v>95</v>
      </c>
      <c r="C87" s="276">
        <v>9</v>
      </c>
      <c r="D87" s="272">
        <v>104</v>
      </c>
      <c r="E87" s="269">
        <v>241</v>
      </c>
      <c r="F87" s="276">
        <v>45</v>
      </c>
      <c r="G87" s="277">
        <v>286</v>
      </c>
      <c r="H87" s="269">
        <v>338</v>
      </c>
      <c r="I87" s="276">
        <v>54</v>
      </c>
      <c r="J87" s="272">
        <v>392</v>
      </c>
    </row>
    <row r="88" spans="1:10" ht="15.75" x14ac:dyDescent="0.25">
      <c r="A88" s="44" t="s">
        <v>277</v>
      </c>
      <c r="B88" s="269">
        <v>381</v>
      </c>
      <c r="C88" s="276">
        <v>19</v>
      </c>
      <c r="D88" s="272">
        <v>400</v>
      </c>
      <c r="E88" s="269">
        <v>812</v>
      </c>
      <c r="F88" s="276">
        <v>155</v>
      </c>
      <c r="G88" s="277">
        <v>967</v>
      </c>
      <c r="H88" s="269">
        <v>1198</v>
      </c>
      <c r="I88" s="276">
        <v>174</v>
      </c>
      <c r="J88" s="272">
        <v>1372</v>
      </c>
    </row>
    <row r="89" spans="1:10" ht="15.75" x14ac:dyDescent="0.25">
      <c r="A89" s="58" t="s">
        <v>278</v>
      </c>
      <c r="B89" s="265">
        <v>170</v>
      </c>
      <c r="C89" s="278">
        <v>9</v>
      </c>
      <c r="D89" s="268">
        <v>179</v>
      </c>
      <c r="E89" s="265">
        <v>179</v>
      </c>
      <c r="F89" s="278">
        <v>36</v>
      </c>
      <c r="G89" s="279">
        <v>215</v>
      </c>
      <c r="H89" s="265">
        <v>349</v>
      </c>
      <c r="I89" s="278">
        <v>45</v>
      </c>
      <c r="J89" s="268">
        <v>394</v>
      </c>
    </row>
    <row r="90" spans="1:10" ht="15.75" x14ac:dyDescent="0.25">
      <c r="A90" s="44" t="s">
        <v>279</v>
      </c>
      <c r="B90" s="269">
        <v>53</v>
      </c>
      <c r="C90" s="276" t="s">
        <v>189</v>
      </c>
      <c r="D90" s="272">
        <v>53</v>
      </c>
      <c r="E90" s="269">
        <v>90</v>
      </c>
      <c r="F90" s="276" t="s">
        <v>189</v>
      </c>
      <c r="G90" s="277">
        <v>90</v>
      </c>
      <c r="H90" s="269">
        <v>143</v>
      </c>
      <c r="I90" s="276" t="s">
        <v>189</v>
      </c>
      <c r="J90" s="272">
        <v>143</v>
      </c>
    </row>
    <row r="91" spans="1:10" ht="15.75" x14ac:dyDescent="0.25">
      <c r="A91" s="44" t="s">
        <v>280</v>
      </c>
      <c r="B91" s="269">
        <v>10</v>
      </c>
      <c r="C91" s="276" t="s">
        <v>189</v>
      </c>
      <c r="D91" s="272">
        <v>10</v>
      </c>
      <c r="E91" s="269">
        <v>24</v>
      </c>
      <c r="F91" s="276">
        <v>5</v>
      </c>
      <c r="G91" s="277">
        <v>29</v>
      </c>
      <c r="H91" s="269">
        <v>34</v>
      </c>
      <c r="I91" s="276">
        <v>6</v>
      </c>
      <c r="J91" s="272">
        <v>40</v>
      </c>
    </row>
    <row r="92" spans="1:10" ht="15.75" x14ac:dyDescent="0.25">
      <c r="A92" s="44" t="s">
        <v>281</v>
      </c>
      <c r="B92" s="269">
        <v>888</v>
      </c>
      <c r="C92" s="276">
        <v>43</v>
      </c>
      <c r="D92" s="272">
        <v>931</v>
      </c>
      <c r="E92" s="269">
        <v>2018</v>
      </c>
      <c r="F92" s="276">
        <v>421</v>
      </c>
      <c r="G92" s="277">
        <v>2439</v>
      </c>
      <c r="H92" s="269">
        <v>2915</v>
      </c>
      <c r="I92" s="276">
        <v>466</v>
      </c>
      <c r="J92" s="272">
        <v>3381</v>
      </c>
    </row>
    <row r="93" spans="1:10" ht="15.75" x14ac:dyDescent="0.25">
      <c r="A93" s="44" t="s">
        <v>282</v>
      </c>
      <c r="B93" s="269">
        <v>20</v>
      </c>
      <c r="C93" s="276">
        <v>2</v>
      </c>
      <c r="D93" s="272">
        <v>22</v>
      </c>
      <c r="E93" s="269">
        <v>52</v>
      </c>
      <c r="F93" s="276">
        <v>22</v>
      </c>
      <c r="G93" s="277">
        <v>74</v>
      </c>
      <c r="H93" s="269">
        <v>72</v>
      </c>
      <c r="I93" s="276">
        <v>24</v>
      </c>
      <c r="J93" s="272">
        <v>96</v>
      </c>
    </row>
    <row r="94" spans="1:10" ht="15.75" x14ac:dyDescent="0.25">
      <c r="A94" s="44" t="s">
        <v>283</v>
      </c>
      <c r="B94" s="269">
        <v>2</v>
      </c>
      <c r="C94" s="276" t="s">
        <v>189</v>
      </c>
      <c r="D94" s="272">
        <v>2</v>
      </c>
      <c r="E94" s="269">
        <v>8</v>
      </c>
      <c r="F94" s="276">
        <v>1</v>
      </c>
      <c r="G94" s="277">
        <v>9</v>
      </c>
      <c r="H94" s="269">
        <v>10</v>
      </c>
      <c r="I94" s="276">
        <v>1</v>
      </c>
      <c r="J94" s="272">
        <v>11</v>
      </c>
    </row>
    <row r="95" spans="1:10" ht="15.75" x14ac:dyDescent="0.25">
      <c r="A95" s="44" t="s">
        <v>284</v>
      </c>
      <c r="B95" s="269">
        <v>2175</v>
      </c>
      <c r="C95" s="276">
        <v>108</v>
      </c>
      <c r="D95" s="272">
        <v>2283</v>
      </c>
      <c r="E95" s="269">
        <v>5503</v>
      </c>
      <c r="F95" s="276">
        <v>909</v>
      </c>
      <c r="G95" s="277">
        <v>6412</v>
      </c>
      <c r="H95" s="269">
        <v>7715</v>
      </c>
      <c r="I95" s="276">
        <v>1019</v>
      </c>
      <c r="J95" s="272">
        <v>8734</v>
      </c>
    </row>
    <row r="96" spans="1:10" ht="15.75" x14ac:dyDescent="0.25">
      <c r="A96" s="58" t="s">
        <v>285</v>
      </c>
      <c r="B96" s="265">
        <v>272</v>
      </c>
      <c r="C96" s="278">
        <v>7</v>
      </c>
      <c r="D96" s="268">
        <v>279</v>
      </c>
      <c r="E96" s="265">
        <v>490</v>
      </c>
      <c r="F96" s="278">
        <v>54</v>
      </c>
      <c r="G96" s="279">
        <v>544</v>
      </c>
      <c r="H96" s="265">
        <v>762</v>
      </c>
      <c r="I96" s="278">
        <v>62</v>
      </c>
      <c r="J96" s="268">
        <v>824</v>
      </c>
    </row>
    <row r="97" spans="1:10" ht="15.75" x14ac:dyDescent="0.25">
      <c r="A97" s="44" t="s">
        <v>286</v>
      </c>
      <c r="B97" s="269">
        <v>9939</v>
      </c>
      <c r="C97" s="276">
        <v>677</v>
      </c>
      <c r="D97" s="272">
        <v>10616</v>
      </c>
      <c r="E97" s="269">
        <v>18345</v>
      </c>
      <c r="F97" s="276">
        <v>5198</v>
      </c>
      <c r="G97" s="277">
        <v>23543</v>
      </c>
      <c r="H97" s="269">
        <v>28583</v>
      </c>
      <c r="I97" s="276">
        <v>5930</v>
      </c>
      <c r="J97" s="272">
        <v>34513</v>
      </c>
    </row>
    <row r="98" spans="1:10" ht="15.75" x14ac:dyDescent="0.25">
      <c r="A98" s="44" t="s">
        <v>287</v>
      </c>
      <c r="B98" s="269">
        <v>970</v>
      </c>
      <c r="C98" s="276">
        <v>35</v>
      </c>
      <c r="D98" s="272">
        <v>1005</v>
      </c>
      <c r="E98" s="269">
        <v>967</v>
      </c>
      <c r="F98" s="276">
        <v>152</v>
      </c>
      <c r="G98" s="277">
        <v>1119</v>
      </c>
      <c r="H98" s="269">
        <v>1938</v>
      </c>
      <c r="I98" s="276">
        <v>187</v>
      </c>
      <c r="J98" s="272">
        <v>2125</v>
      </c>
    </row>
    <row r="99" spans="1:10" ht="15.75" x14ac:dyDescent="0.25">
      <c r="A99" s="44" t="s">
        <v>288</v>
      </c>
      <c r="B99" s="269">
        <v>1460</v>
      </c>
      <c r="C99" s="276">
        <v>120</v>
      </c>
      <c r="D99" s="272">
        <v>1580</v>
      </c>
      <c r="E99" s="269">
        <v>1196</v>
      </c>
      <c r="F99" s="276">
        <v>395</v>
      </c>
      <c r="G99" s="277">
        <v>1591</v>
      </c>
      <c r="H99" s="269">
        <v>2670</v>
      </c>
      <c r="I99" s="276">
        <v>517</v>
      </c>
      <c r="J99" s="272">
        <v>3187</v>
      </c>
    </row>
    <row r="100" spans="1:10" ht="15.75" x14ac:dyDescent="0.25">
      <c r="A100" s="44" t="s">
        <v>289</v>
      </c>
      <c r="B100" s="269">
        <v>696</v>
      </c>
      <c r="C100" s="276">
        <v>52</v>
      </c>
      <c r="D100" s="272">
        <v>748</v>
      </c>
      <c r="E100" s="269">
        <v>790</v>
      </c>
      <c r="F100" s="276">
        <v>224</v>
      </c>
      <c r="G100" s="277">
        <v>1014</v>
      </c>
      <c r="H100" s="269">
        <v>1488</v>
      </c>
      <c r="I100" s="276">
        <v>276</v>
      </c>
      <c r="J100" s="272">
        <v>1764</v>
      </c>
    </row>
    <row r="101" spans="1:10" ht="15.75" x14ac:dyDescent="0.25">
      <c r="A101" s="58" t="s">
        <v>290</v>
      </c>
      <c r="B101" s="265">
        <v>8557</v>
      </c>
      <c r="C101" s="278">
        <v>251</v>
      </c>
      <c r="D101" s="268">
        <v>8808</v>
      </c>
      <c r="E101" s="265">
        <v>9310</v>
      </c>
      <c r="F101" s="278">
        <v>1581</v>
      </c>
      <c r="G101" s="279">
        <v>10891</v>
      </c>
      <c r="H101" s="265">
        <v>17915</v>
      </c>
      <c r="I101" s="278">
        <v>1836</v>
      </c>
      <c r="J101" s="268">
        <v>19751</v>
      </c>
    </row>
    <row r="102" spans="1:10" ht="15.75" x14ac:dyDescent="0.25">
      <c r="A102" s="44" t="s">
        <v>291</v>
      </c>
      <c r="B102" s="269">
        <v>15</v>
      </c>
      <c r="C102" s="276" t="s">
        <v>189</v>
      </c>
      <c r="D102" s="272">
        <v>15</v>
      </c>
      <c r="E102" s="269">
        <v>4</v>
      </c>
      <c r="F102" s="276">
        <v>3</v>
      </c>
      <c r="G102" s="277">
        <v>7</v>
      </c>
      <c r="H102" s="269">
        <v>19</v>
      </c>
      <c r="I102" s="276">
        <v>3</v>
      </c>
      <c r="J102" s="272">
        <v>22</v>
      </c>
    </row>
    <row r="103" spans="1:10" ht="15.75" x14ac:dyDescent="0.25">
      <c r="A103" s="44" t="s">
        <v>292</v>
      </c>
      <c r="B103" s="269">
        <v>72</v>
      </c>
      <c r="C103" s="276">
        <v>3</v>
      </c>
      <c r="D103" s="272">
        <v>75</v>
      </c>
      <c r="E103" s="269">
        <v>73</v>
      </c>
      <c r="F103" s="276">
        <v>23</v>
      </c>
      <c r="G103" s="277">
        <v>96</v>
      </c>
      <c r="H103" s="269">
        <v>145</v>
      </c>
      <c r="I103" s="276">
        <v>26</v>
      </c>
      <c r="J103" s="272">
        <v>171</v>
      </c>
    </row>
    <row r="104" spans="1:10" ht="15.75" x14ac:dyDescent="0.25">
      <c r="A104" s="44" t="s">
        <v>293</v>
      </c>
      <c r="B104" s="269">
        <v>1121</v>
      </c>
      <c r="C104" s="276">
        <v>29</v>
      </c>
      <c r="D104" s="272">
        <v>1150</v>
      </c>
      <c r="E104" s="269">
        <v>2197</v>
      </c>
      <c r="F104" s="276">
        <v>250</v>
      </c>
      <c r="G104" s="277">
        <v>2447</v>
      </c>
      <c r="H104" s="269">
        <v>3328</v>
      </c>
      <c r="I104" s="276">
        <v>279</v>
      </c>
      <c r="J104" s="272">
        <v>3607</v>
      </c>
    </row>
    <row r="105" spans="1:10" ht="15.75" x14ac:dyDescent="0.25">
      <c r="A105" s="44" t="s">
        <v>294</v>
      </c>
      <c r="B105" s="269">
        <v>120</v>
      </c>
      <c r="C105" s="276">
        <v>3</v>
      </c>
      <c r="D105" s="272">
        <v>123</v>
      </c>
      <c r="E105" s="269">
        <v>142</v>
      </c>
      <c r="F105" s="276">
        <v>14</v>
      </c>
      <c r="G105" s="277">
        <v>156</v>
      </c>
      <c r="H105" s="269">
        <v>262</v>
      </c>
      <c r="I105" s="276">
        <v>17</v>
      </c>
      <c r="J105" s="272">
        <v>279</v>
      </c>
    </row>
    <row r="106" spans="1:10" ht="16.5" thickBot="1" x14ac:dyDescent="0.3">
      <c r="A106" s="47" t="s">
        <v>190</v>
      </c>
      <c r="B106" s="280">
        <v>66556</v>
      </c>
      <c r="C106" s="281">
        <v>3013</v>
      </c>
      <c r="D106" s="282">
        <v>69569</v>
      </c>
      <c r="E106" s="280">
        <v>90058</v>
      </c>
      <c r="F106" s="281">
        <v>17730</v>
      </c>
      <c r="G106" s="283">
        <v>107788</v>
      </c>
      <c r="H106" s="280">
        <v>157386</v>
      </c>
      <c r="I106" s="281">
        <v>20844</v>
      </c>
      <c r="J106" s="282">
        <v>178230</v>
      </c>
    </row>
    <row r="108" spans="1:10" x14ac:dyDescent="0.25">
      <c r="A108" s="59" t="s">
        <v>194</v>
      </c>
    </row>
  </sheetData>
  <mergeCells count="4">
    <mergeCell ref="B3:D3"/>
    <mergeCell ref="E3:G3"/>
    <mergeCell ref="H3:J3"/>
    <mergeCell ref="A3:A4"/>
  </mergeCells>
  <hyperlinks>
    <hyperlink ref="C1" location="'Table of Contents'!C2" display="Back to Table of Contents"/>
  </hyperlinks>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5"/>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9.7109375" customWidth="1"/>
  </cols>
  <sheetData>
    <row r="1" spans="1:13" x14ac:dyDescent="0.25">
      <c r="A1" s="24" t="s">
        <v>91</v>
      </c>
      <c r="C1" s="23" t="s">
        <v>87</v>
      </c>
    </row>
    <row r="2" spans="1:13" ht="15.75" thickBot="1" x14ac:dyDescent="0.3">
      <c r="A2" s="2"/>
    </row>
    <row r="3" spans="1:13" ht="14.65" customHeight="1" x14ac:dyDescent="0.25">
      <c r="A3" s="390" t="s">
        <v>1</v>
      </c>
      <c r="B3" s="392" t="s">
        <v>186</v>
      </c>
      <c r="C3" s="393"/>
      <c r="D3" s="393"/>
      <c r="E3" s="394"/>
      <c r="F3" s="371" t="s">
        <v>187</v>
      </c>
      <c r="G3" s="372"/>
      <c r="H3" s="372"/>
      <c r="I3" s="395"/>
      <c r="J3" s="371" t="s">
        <v>193</v>
      </c>
      <c r="K3" s="372"/>
      <c r="L3" s="372"/>
      <c r="M3" s="395"/>
    </row>
    <row r="4" spans="1:13" ht="15.75" thickBot="1" x14ac:dyDescent="0.3">
      <c r="A4" s="391"/>
      <c r="B4" s="33" t="s">
        <v>297</v>
      </c>
      <c r="C4" s="34" t="s">
        <v>298</v>
      </c>
      <c r="D4" s="34" t="s">
        <v>299</v>
      </c>
      <c r="E4" s="35" t="s">
        <v>193</v>
      </c>
      <c r="F4" s="33" t="s">
        <v>297</v>
      </c>
      <c r="G4" s="34" t="s">
        <v>298</v>
      </c>
      <c r="H4" s="34" t="s">
        <v>299</v>
      </c>
      <c r="I4" s="35" t="s">
        <v>193</v>
      </c>
      <c r="J4" s="33" t="s">
        <v>297</v>
      </c>
      <c r="K4" s="34" t="s">
        <v>298</v>
      </c>
      <c r="L4" s="34" t="s">
        <v>299</v>
      </c>
      <c r="M4" s="35" t="s">
        <v>193</v>
      </c>
    </row>
    <row r="5" spans="1:13" ht="15.75" x14ac:dyDescent="0.25">
      <c r="A5" s="44" t="s">
        <v>195</v>
      </c>
      <c r="B5" s="269">
        <v>93</v>
      </c>
      <c r="C5" s="276">
        <v>10</v>
      </c>
      <c r="D5" s="276">
        <v>114</v>
      </c>
      <c r="E5" s="272">
        <v>217</v>
      </c>
      <c r="F5" s="269">
        <v>155</v>
      </c>
      <c r="G5" s="276">
        <v>32</v>
      </c>
      <c r="H5" s="276">
        <v>90</v>
      </c>
      <c r="I5" s="272">
        <v>277</v>
      </c>
      <c r="J5" s="269">
        <v>252</v>
      </c>
      <c r="K5" s="276">
        <v>42</v>
      </c>
      <c r="L5" s="276">
        <v>204</v>
      </c>
      <c r="M5" s="272">
        <v>498</v>
      </c>
    </row>
    <row r="6" spans="1:13" ht="15.75" x14ac:dyDescent="0.25">
      <c r="A6" s="44" t="s">
        <v>196</v>
      </c>
      <c r="B6" s="269">
        <v>8</v>
      </c>
      <c r="C6" s="276" t="s">
        <v>189</v>
      </c>
      <c r="D6" s="276">
        <v>16</v>
      </c>
      <c r="E6" s="272">
        <v>24</v>
      </c>
      <c r="F6" s="269">
        <v>10</v>
      </c>
      <c r="G6" s="276" t="s">
        <v>189</v>
      </c>
      <c r="H6" s="276">
        <v>1</v>
      </c>
      <c r="I6" s="272">
        <v>11</v>
      </c>
      <c r="J6" s="269">
        <v>18</v>
      </c>
      <c r="K6" s="276" t="s">
        <v>189</v>
      </c>
      <c r="L6" s="276">
        <v>17</v>
      </c>
      <c r="M6" s="272">
        <v>35</v>
      </c>
    </row>
    <row r="7" spans="1:13" ht="15.75" x14ac:dyDescent="0.25">
      <c r="A7" s="44" t="s">
        <v>197</v>
      </c>
      <c r="B7" s="269">
        <v>3</v>
      </c>
      <c r="C7" s="276">
        <v>3</v>
      </c>
      <c r="D7" s="276" t="s">
        <v>189</v>
      </c>
      <c r="E7" s="272">
        <v>6</v>
      </c>
      <c r="F7" s="269">
        <v>7</v>
      </c>
      <c r="G7" s="276">
        <v>1</v>
      </c>
      <c r="H7" s="276" t="s">
        <v>189</v>
      </c>
      <c r="I7" s="272">
        <v>8</v>
      </c>
      <c r="J7" s="269">
        <v>10</v>
      </c>
      <c r="K7" s="276">
        <v>4</v>
      </c>
      <c r="L7" s="276" t="s">
        <v>189</v>
      </c>
      <c r="M7" s="272">
        <v>14</v>
      </c>
    </row>
    <row r="8" spans="1:13" ht="15.75" x14ac:dyDescent="0.25">
      <c r="A8" s="44" t="s">
        <v>198</v>
      </c>
      <c r="B8" s="269">
        <v>29</v>
      </c>
      <c r="C8" s="276">
        <v>1</v>
      </c>
      <c r="D8" s="276">
        <v>21</v>
      </c>
      <c r="E8" s="272">
        <v>51</v>
      </c>
      <c r="F8" s="269">
        <v>56</v>
      </c>
      <c r="G8" s="276">
        <v>22</v>
      </c>
      <c r="H8" s="276">
        <v>39</v>
      </c>
      <c r="I8" s="272">
        <v>117</v>
      </c>
      <c r="J8" s="269">
        <v>85</v>
      </c>
      <c r="K8" s="276">
        <v>23</v>
      </c>
      <c r="L8" s="276">
        <v>60</v>
      </c>
      <c r="M8" s="272">
        <v>168</v>
      </c>
    </row>
    <row r="9" spans="1:13" ht="15.75" x14ac:dyDescent="0.25">
      <c r="A9" s="44" t="s">
        <v>199</v>
      </c>
      <c r="B9" s="269">
        <v>3</v>
      </c>
      <c r="C9" s="276" t="s">
        <v>189</v>
      </c>
      <c r="D9" s="276">
        <v>15</v>
      </c>
      <c r="E9" s="272">
        <v>18</v>
      </c>
      <c r="F9" s="269">
        <v>13</v>
      </c>
      <c r="G9" s="276">
        <v>5</v>
      </c>
      <c r="H9" s="276">
        <v>12</v>
      </c>
      <c r="I9" s="272">
        <v>30</v>
      </c>
      <c r="J9" s="269">
        <v>16</v>
      </c>
      <c r="K9" s="276">
        <v>5</v>
      </c>
      <c r="L9" s="276">
        <v>27</v>
      </c>
      <c r="M9" s="272">
        <v>48</v>
      </c>
    </row>
    <row r="10" spans="1:13" ht="15.75" x14ac:dyDescent="0.25">
      <c r="A10" s="44" t="s">
        <v>200</v>
      </c>
      <c r="B10" s="269">
        <v>12</v>
      </c>
      <c r="C10" s="276">
        <v>2</v>
      </c>
      <c r="D10" s="276" t="s">
        <v>189</v>
      </c>
      <c r="E10" s="272">
        <v>14</v>
      </c>
      <c r="F10" s="269">
        <v>15</v>
      </c>
      <c r="G10" s="276">
        <v>9</v>
      </c>
      <c r="H10" s="276" t="s">
        <v>189</v>
      </c>
      <c r="I10" s="272">
        <v>24</v>
      </c>
      <c r="J10" s="269">
        <v>27</v>
      </c>
      <c r="K10" s="276">
        <v>11</v>
      </c>
      <c r="L10" s="276" t="s">
        <v>189</v>
      </c>
      <c r="M10" s="272">
        <v>38</v>
      </c>
    </row>
    <row r="11" spans="1:13" ht="15.75" x14ac:dyDescent="0.25">
      <c r="A11" s="44" t="s">
        <v>201</v>
      </c>
      <c r="B11" s="269">
        <v>9</v>
      </c>
      <c r="C11" s="276">
        <v>1</v>
      </c>
      <c r="D11" s="276" t="s">
        <v>189</v>
      </c>
      <c r="E11" s="272">
        <v>10</v>
      </c>
      <c r="F11" s="269">
        <v>58</v>
      </c>
      <c r="G11" s="276">
        <v>22</v>
      </c>
      <c r="H11" s="276">
        <v>3</v>
      </c>
      <c r="I11" s="272">
        <v>83</v>
      </c>
      <c r="J11" s="269">
        <v>67</v>
      </c>
      <c r="K11" s="276">
        <v>23</v>
      </c>
      <c r="L11" s="276">
        <v>3</v>
      </c>
      <c r="M11" s="272">
        <v>93</v>
      </c>
    </row>
    <row r="12" spans="1:13" ht="15.75" x14ac:dyDescent="0.25">
      <c r="A12" s="58" t="s">
        <v>202</v>
      </c>
      <c r="B12" s="265">
        <v>1</v>
      </c>
      <c r="C12" s="278">
        <v>3</v>
      </c>
      <c r="D12" s="278" t="s">
        <v>189</v>
      </c>
      <c r="E12" s="268">
        <v>4</v>
      </c>
      <c r="F12" s="265">
        <v>6</v>
      </c>
      <c r="G12" s="278">
        <v>2</v>
      </c>
      <c r="H12" s="278" t="s">
        <v>189</v>
      </c>
      <c r="I12" s="268">
        <v>8</v>
      </c>
      <c r="J12" s="265">
        <v>7</v>
      </c>
      <c r="K12" s="278">
        <v>5</v>
      </c>
      <c r="L12" s="278" t="s">
        <v>189</v>
      </c>
      <c r="M12" s="268">
        <v>12</v>
      </c>
    </row>
    <row r="13" spans="1:13" ht="15.75" x14ac:dyDescent="0.25">
      <c r="A13" s="44" t="s">
        <v>203</v>
      </c>
      <c r="B13" s="269">
        <v>26</v>
      </c>
      <c r="C13" s="276">
        <v>1</v>
      </c>
      <c r="D13" s="276">
        <v>15</v>
      </c>
      <c r="E13" s="272">
        <v>42</v>
      </c>
      <c r="F13" s="269">
        <v>32</v>
      </c>
      <c r="G13" s="276">
        <v>5</v>
      </c>
      <c r="H13" s="276">
        <v>44</v>
      </c>
      <c r="I13" s="272">
        <v>81</v>
      </c>
      <c r="J13" s="269">
        <v>59</v>
      </c>
      <c r="K13" s="276">
        <v>6</v>
      </c>
      <c r="L13" s="276">
        <v>60</v>
      </c>
      <c r="M13" s="272">
        <v>125</v>
      </c>
    </row>
    <row r="14" spans="1:13" ht="15.75" x14ac:dyDescent="0.25">
      <c r="A14" s="44" t="s">
        <v>204</v>
      </c>
      <c r="B14" s="269">
        <v>13</v>
      </c>
      <c r="C14" s="276">
        <v>2</v>
      </c>
      <c r="D14" s="276" t="s">
        <v>189</v>
      </c>
      <c r="E14" s="272">
        <v>15</v>
      </c>
      <c r="F14" s="269">
        <v>17</v>
      </c>
      <c r="G14" s="276">
        <v>3</v>
      </c>
      <c r="H14" s="276">
        <v>1</v>
      </c>
      <c r="I14" s="272">
        <v>21</v>
      </c>
      <c r="J14" s="269">
        <v>30</v>
      </c>
      <c r="K14" s="276">
        <v>5</v>
      </c>
      <c r="L14" s="276">
        <v>1</v>
      </c>
      <c r="M14" s="272">
        <v>36</v>
      </c>
    </row>
    <row r="15" spans="1:13" ht="15.75" x14ac:dyDescent="0.25">
      <c r="A15" s="44" t="s">
        <v>205</v>
      </c>
      <c r="B15" s="269">
        <v>133</v>
      </c>
      <c r="C15" s="276">
        <v>11</v>
      </c>
      <c r="D15" s="276">
        <v>32</v>
      </c>
      <c r="E15" s="272">
        <v>176</v>
      </c>
      <c r="F15" s="269">
        <v>339</v>
      </c>
      <c r="G15" s="276">
        <v>74</v>
      </c>
      <c r="H15" s="276">
        <v>84</v>
      </c>
      <c r="I15" s="272">
        <v>497</v>
      </c>
      <c r="J15" s="269">
        <v>473</v>
      </c>
      <c r="K15" s="276">
        <v>86</v>
      </c>
      <c r="L15" s="276">
        <v>117</v>
      </c>
      <c r="M15" s="272">
        <v>676</v>
      </c>
    </row>
    <row r="16" spans="1:13" ht="15.75" x14ac:dyDescent="0.25">
      <c r="A16" s="44" t="s">
        <v>206</v>
      </c>
      <c r="B16" s="269">
        <v>3</v>
      </c>
      <c r="C16" s="276" t="s">
        <v>189</v>
      </c>
      <c r="D16" s="276" t="s">
        <v>189</v>
      </c>
      <c r="E16" s="272">
        <v>3</v>
      </c>
      <c r="F16" s="269">
        <v>1</v>
      </c>
      <c r="G16" s="276">
        <v>2</v>
      </c>
      <c r="H16" s="276">
        <v>1</v>
      </c>
      <c r="I16" s="272">
        <v>4</v>
      </c>
      <c r="J16" s="269">
        <v>4</v>
      </c>
      <c r="K16" s="276">
        <v>2</v>
      </c>
      <c r="L16" s="276">
        <v>1</v>
      </c>
      <c r="M16" s="272">
        <v>7</v>
      </c>
    </row>
    <row r="17" spans="1:13" ht="15.75" x14ac:dyDescent="0.25">
      <c r="A17" s="44" t="s">
        <v>207</v>
      </c>
      <c r="B17" s="269">
        <v>3</v>
      </c>
      <c r="C17" s="276">
        <v>3</v>
      </c>
      <c r="D17" s="276">
        <v>1</v>
      </c>
      <c r="E17" s="272">
        <v>7</v>
      </c>
      <c r="F17" s="269">
        <v>5</v>
      </c>
      <c r="G17" s="276">
        <v>5</v>
      </c>
      <c r="H17" s="276">
        <v>2</v>
      </c>
      <c r="I17" s="272">
        <v>12</v>
      </c>
      <c r="J17" s="269">
        <v>8</v>
      </c>
      <c r="K17" s="276">
        <v>8</v>
      </c>
      <c r="L17" s="276">
        <v>3</v>
      </c>
      <c r="M17" s="272">
        <v>19</v>
      </c>
    </row>
    <row r="18" spans="1:13" ht="15.75" x14ac:dyDescent="0.25">
      <c r="A18" s="44" t="s">
        <v>208</v>
      </c>
      <c r="B18" s="269">
        <v>6</v>
      </c>
      <c r="C18" s="276" t="s">
        <v>189</v>
      </c>
      <c r="D18" s="276" t="s">
        <v>189</v>
      </c>
      <c r="E18" s="272">
        <v>6</v>
      </c>
      <c r="F18" s="269">
        <v>10</v>
      </c>
      <c r="G18" s="276">
        <v>4</v>
      </c>
      <c r="H18" s="276">
        <v>1</v>
      </c>
      <c r="I18" s="272">
        <v>15</v>
      </c>
      <c r="J18" s="269">
        <v>17</v>
      </c>
      <c r="K18" s="276">
        <v>4</v>
      </c>
      <c r="L18" s="276">
        <v>1</v>
      </c>
      <c r="M18" s="272">
        <v>22</v>
      </c>
    </row>
    <row r="19" spans="1:13" ht="15.75" x14ac:dyDescent="0.25">
      <c r="A19" s="44" t="s">
        <v>209</v>
      </c>
      <c r="B19" s="269">
        <v>13</v>
      </c>
      <c r="C19" s="276" t="s">
        <v>189</v>
      </c>
      <c r="D19" s="276" t="s">
        <v>189</v>
      </c>
      <c r="E19" s="272">
        <v>13</v>
      </c>
      <c r="F19" s="269">
        <v>26</v>
      </c>
      <c r="G19" s="276">
        <v>1</v>
      </c>
      <c r="H19" s="276" t="s">
        <v>189</v>
      </c>
      <c r="I19" s="272">
        <v>27</v>
      </c>
      <c r="J19" s="269">
        <v>39</v>
      </c>
      <c r="K19" s="276">
        <v>1</v>
      </c>
      <c r="L19" s="276" t="s">
        <v>189</v>
      </c>
      <c r="M19" s="272">
        <v>40</v>
      </c>
    </row>
    <row r="20" spans="1:13" ht="15.75" x14ac:dyDescent="0.25">
      <c r="A20" s="44" t="s">
        <v>211</v>
      </c>
      <c r="B20" s="269" t="s">
        <v>189</v>
      </c>
      <c r="C20" s="276" t="s">
        <v>189</v>
      </c>
      <c r="D20" s="276" t="s">
        <v>189</v>
      </c>
      <c r="E20" s="272" t="s">
        <v>189</v>
      </c>
      <c r="F20" s="269" t="s">
        <v>189</v>
      </c>
      <c r="G20" s="276">
        <v>3</v>
      </c>
      <c r="H20" s="276" t="s">
        <v>189</v>
      </c>
      <c r="I20" s="272">
        <v>3</v>
      </c>
      <c r="J20" s="269" t="s">
        <v>189</v>
      </c>
      <c r="K20" s="276">
        <v>3</v>
      </c>
      <c r="L20" s="276" t="s">
        <v>189</v>
      </c>
      <c r="M20" s="272">
        <v>3</v>
      </c>
    </row>
    <row r="21" spans="1:13" ht="15.75" x14ac:dyDescent="0.25">
      <c r="A21" s="44" t="s">
        <v>212</v>
      </c>
      <c r="B21" s="269">
        <v>1</v>
      </c>
      <c r="C21" s="276" t="s">
        <v>189</v>
      </c>
      <c r="D21" s="276" t="s">
        <v>189</v>
      </c>
      <c r="E21" s="272">
        <v>1</v>
      </c>
      <c r="F21" s="269" t="s">
        <v>189</v>
      </c>
      <c r="G21" s="276" t="s">
        <v>189</v>
      </c>
      <c r="H21" s="276" t="s">
        <v>189</v>
      </c>
      <c r="I21" s="272" t="s">
        <v>189</v>
      </c>
      <c r="J21" s="269">
        <v>1</v>
      </c>
      <c r="K21" s="276" t="s">
        <v>189</v>
      </c>
      <c r="L21" s="276" t="s">
        <v>189</v>
      </c>
      <c r="M21" s="272">
        <v>1</v>
      </c>
    </row>
    <row r="22" spans="1:13" ht="15.75" x14ac:dyDescent="0.25">
      <c r="A22" s="58" t="s">
        <v>213</v>
      </c>
      <c r="B22" s="265">
        <v>293</v>
      </c>
      <c r="C22" s="278">
        <v>16</v>
      </c>
      <c r="D22" s="278">
        <v>160</v>
      </c>
      <c r="E22" s="268">
        <v>469</v>
      </c>
      <c r="F22" s="265">
        <v>191</v>
      </c>
      <c r="G22" s="278">
        <v>40</v>
      </c>
      <c r="H22" s="278">
        <v>143</v>
      </c>
      <c r="I22" s="268">
        <v>374</v>
      </c>
      <c r="J22" s="265">
        <v>484</v>
      </c>
      <c r="K22" s="278">
        <v>57</v>
      </c>
      <c r="L22" s="278">
        <v>303</v>
      </c>
      <c r="M22" s="268">
        <v>844</v>
      </c>
    </row>
    <row r="23" spans="1:13" ht="15.75" x14ac:dyDescent="0.25">
      <c r="A23" s="44" t="s">
        <v>214</v>
      </c>
      <c r="B23" s="269">
        <v>60</v>
      </c>
      <c r="C23" s="276">
        <v>8</v>
      </c>
      <c r="D23" s="276">
        <v>10</v>
      </c>
      <c r="E23" s="272">
        <v>78</v>
      </c>
      <c r="F23" s="269">
        <v>55</v>
      </c>
      <c r="G23" s="276">
        <v>12</v>
      </c>
      <c r="H23" s="276">
        <v>2</v>
      </c>
      <c r="I23" s="272">
        <v>69</v>
      </c>
      <c r="J23" s="269">
        <v>117</v>
      </c>
      <c r="K23" s="276">
        <v>20</v>
      </c>
      <c r="L23" s="276">
        <v>12</v>
      </c>
      <c r="M23" s="272">
        <v>149</v>
      </c>
    </row>
    <row r="24" spans="1:13" ht="15.75" x14ac:dyDescent="0.25">
      <c r="A24" s="44" t="s">
        <v>215</v>
      </c>
      <c r="B24" s="269">
        <v>11</v>
      </c>
      <c r="C24" s="276">
        <v>1</v>
      </c>
      <c r="D24" s="276" t="s">
        <v>189</v>
      </c>
      <c r="E24" s="272">
        <v>12</v>
      </c>
      <c r="F24" s="269">
        <v>7</v>
      </c>
      <c r="G24" s="276">
        <v>1</v>
      </c>
      <c r="H24" s="276" t="s">
        <v>189</v>
      </c>
      <c r="I24" s="272">
        <v>8</v>
      </c>
      <c r="J24" s="269">
        <v>18</v>
      </c>
      <c r="K24" s="276">
        <v>2</v>
      </c>
      <c r="L24" s="276" t="s">
        <v>189</v>
      </c>
      <c r="M24" s="272">
        <v>20</v>
      </c>
    </row>
    <row r="25" spans="1:13" ht="15.75" x14ac:dyDescent="0.25">
      <c r="A25" s="44" t="s">
        <v>216</v>
      </c>
      <c r="B25" s="269">
        <v>2</v>
      </c>
      <c r="C25" s="276" t="s">
        <v>189</v>
      </c>
      <c r="D25" s="276" t="s">
        <v>189</v>
      </c>
      <c r="E25" s="272">
        <v>2</v>
      </c>
      <c r="F25" s="269">
        <v>4</v>
      </c>
      <c r="G25" s="276" t="s">
        <v>189</v>
      </c>
      <c r="H25" s="276" t="s">
        <v>189</v>
      </c>
      <c r="I25" s="272">
        <v>4</v>
      </c>
      <c r="J25" s="269">
        <v>6</v>
      </c>
      <c r="K25" s="276" t="s">
        <v>189</v>
      </c>
      <c r="L25" s="276" t="s">
        <v>189</v>
      </c>
      <c r="M25" s="272">
        <v>6</v>
      </c>
    </row>
    <row r="26" spans="1:13" ht="15.75" x14ac:dyDescent="0.25">
      <c r="A26" s="44" t="s">
        <v>217</v>
      </c>
      <c r="B26" s="269">
        <v>2</v>
      </c>
      <c r="C26" s="276" t="s">
        <v>189</v>
      </c>
      <c r="D26" s="276" t="s">
        <v>189</v>
      </c>
      <c r="E26" s="272">
        <v>2</v>
      </c>
      <c r="F26" s="269">
        <v>7</v>
      </c>
      <c r="G26" s="276">
        <v>2</v>
      </c>
      <c r="H26" s="276" t="s">
        <v>189</v>
      </c>
      <c r="I26" s="272">
        <v>9</v>
      </c>
      <c r="J26" s="269">
        <v>9</v>
      </c>
      <c r="K26" s="276">
        <v>2</v>
      </c>
      <c r="L26" s="276" t="s">
        <v>189</v>
      </c>
      <c r="M26" s="272">
        <v>11</v>
      </c>
    </row>
    <row r="27" spans="1:13" ht="15.75" x14ac:dyDescent="0.25">
      <c r="A27" s="44" t="s">
        <v>218</v>
      </c>
      <c r="B27" s="269">
        <v>16</v>
      </c>
      <c r="C27" s="276">
        <v>2</v>
      </c>
      <c r="D27" s="276">
        <v>4</v>
      </c>
      <c r="E27" s="272">
        <v>22</v>
      </c>
      <c r="F27" s="269">
        <v>27</v>
      </c>
      <c r="G27" s="276">
        <v>6</v>
      </c>
      <c r="H27" s="276">
        <v>3</v>
      </c>
      <c r="I27" s="272">
        <v>36</v>
      </c>
      <c r="J27" s="269">
        <v>43</v>
      </c>
      <c r="K27" s="276">
        <v>8</v>
      </c>
      <c r="L27" s="276">
        <v>7</v>
      </c>
      <c r="M27" s="272">
        <v>58</v>
      </c>
    </row>
    <row r="28" spans="1:13" ht="15.75" x14ac:dyDescent="0.25">
      <c r="A28" s="44" t="s">
        <v>219</v>
      </c>
      <c r="B28" s="269">
        <v>137</v>
      </c>
      <c r="C28" s="276">
        <v>19</v>
      </c>
      <c r="D28" s="276">
        <v>14</v>
      </c>
      <c r="E28" s="272">
        <v>170</v>
      </c>
      <c r="F28" s="269">
        <v>112</v>
      </c>
      <c r="G28" s="276">
        <v>16</v>
      </c>
      <c r="H28" s="276">
        <v>6</v>
      </c>
      <c r="I28" s="272">
        <v>134</v>
      </c>
      <c r="J28" s="269">
        <v>255</v>
      </c>
      <c r="K28" s="276">
        <v>35</v>
      </c>
      <c r="L28" s="276">
        <v>20</v>
      </c>
      <c r="M28" s="272">
        <v>310</v>
      </c>
    </row>
    <row r="29" spans="1:13" ht="15.75" x14ac:dyDescent="0.25">
      <c r="A29" s="44" t="s">
        <v>220</v>
      </c>
      <c r="B29" s="269">
        <v>3</v>
      </c>
      <c r="C29" s="276">
        <v>1</v>
      </c>
      <c r="D29" s="276" t="s">
        <v>189</v>
      </c>
      <c r="E29" s="272">
        <v>4</v>
      </c>
      <c r="F29" s="269">
        <v>3</v>
      </c>
      <c r="G29" s="276" t="s">
        <v>189</v>
      </c>
      <c r="H29" s="276" t="s">
        <v>189</v>
      </c>
      <c r="I29" s="272">
        <v>3</v>
      </c>
      <c r="J29" s="269">
        <v>6</v>
      </c>
      <c r="K29" s="276">
        <v>1</v>
      </c>
      <c r="L29" s="276" t="s">
        <v>189</v>
      </c>
      <c r="M29" s="272">
        <v>7</v>
      </c>
    </row>
    <row r="30" spans="1:13" ht="15.75" x14ac:dyDescent="0.25">
      <c r="A30" s="44" t="s">
        <v>221</v>
      </c>
      <c r="B30" s="269">
        <v>16</v>
      </c>
      <c r="C30" s="276">
        <v>2</v>
      </c>
      <c r="D30" s="276" t="s">
        <v>189</v>
      </c>
      <c r="E30" s="272">
        <v>18</v>
      </c>
      <c r="F30" s="269">
        <v>25</v>
      </c>
      <c r="G30" s="276">
        <v>2</v>
      </c>
      <c r="H30" s="276" t="s">
        <v>189</v>
      </c>
      <c r="I30" s="272">
        <v>27</v>
      </c>
      <c r="J30" s="269">
        <v>41</v>
      </c>
      <c r="K30" s="276">
        <v>4</v>
      </c>
      <c r="L30" s="276" t="s">
        <v>189</v>
      </c>
      <c r="M30" s="272">
        <v>45</v>
      </c>
    </row>
    <row r="31" spans="1:13" ht="15.75" x14ac:dyDescent="0.25">
      <c r="A31" s="44" t="s">
        <v>9</v>
      </c>
      <c r="B31" s="269">
        <v>23</v>
      </c>
      <c r="C31" s="276">
        <v>3</v>
      </c>
      <c r="D31" s="276" t="s">
        <v>189</v>
      </c>
      <c r="E31" s="272">
        <v>26</v>
      </c>
      <c r="F31" s="269">
        <v>27</v>
      </c>
      <c r="G31" s="276">
        <v>18</v>
      </c>
      <c r="H31" s="276" t="s">
        <v>189</v>
      </c>
      <c r="I31" s="272">
        <v>45</v>
      </c>
      <c r="J31" s="269">
        <v>50</v>
      </c>
      <c r="K31" s="276">
        <v>23</v>
      </c>
      <c r="L31" s="276" t="s">
        <v>189</v>
      </c>
      <c r="M31" s="272">
        <v>73</v>
      </c>
    </row>
    <row r="32" spans="1:13" ht="15.75" x14ac:dyDescent="0.25">
      <c r="A32" s="58" t="s">
        <v>222</v>
      </c>
      <c r="B32" s="265">
        <v>1</v>
      </c>
      <c r="C32" s="278" t="s">
        <v>189</v>
      </c>
      <c r="D32" s="278" t="s">
        <v>189</v>
      </c>
      <c r="E32" s="268">
        <v>1</v>
      </c>
      <c r="F32" s="265">
        <v>1</v>
      </c>
      <c r="G32" s="278" t="s">
        <v>189</v>
      </c>
      <c r="H32" s="278" t="s">
        <v>189</v>
      </c>
      <c r="I32" s="268">
        <v>1</v>
      </c>
      <c r="J32" s="265">
        <v>2</v>
      </c>
      <c r="K32" s="278" t="s">
        <v>189</v>
      </c>
      <c r="L32" s="278" t="s">
        <v>189</v>
      </c>
      <c r="M32" s="268">
        <v>2</v>
      </c>
    </row>
    <row r="33" spans="1:13" ht="15.75" x14ac:dyDescent="0.25">
      <c r="A33" s="44" t="s">
        <v>223</v>
      </c>
      <c r="B33" s="269">
        <v>5</v>
      </c>
      <c r="C33" s="276" t="s">
        <v>189</v>
      </c>
      <c r="D33" s="276" t="s">
        <v>189</v>
      </c>
      <c r="E33" s="272">
        <v>5</v>
      </c>
      <c r="F33" s="269">
        <v>5</v>
      </c>
      <c r="G33" s="276">
        <v>3</v>
      </c>
      <c r="H33" s="276" t="s">
        <v>189</v>
      </c>
      <c r="I33" s="272">
        <v>8</v>
      </c>
      <c r="J33" s="269">
        <v>10</v>
      </c>
      <c r="K33" s="276">
        <v>3</v>
      </c>
      <c r="L33" s="276" t="s">
        <v>189</v>
      </c>
      <c r="M33" s="272">
        <v>13</v>
      </c>
    </row>
    <row r="34" spans="1:13" ht="15.75" x14ac:dyDescent="0.25">
      <c r="A34" s="44" t="s">
        <v>224</v>
      </c>
      <c r="B34" s="269">
        <v>92</v>
      </c>
      <c r="C34" s="276">
        <v>11</v>
      </c>
      <c r="D34" s="276" t="s">
        <v>189</v>
      </c>
      <c r="E34" s="272">
        <v>103</v>
      </c>
      <c r="F34" s="269">
        <v>101</v>
      </c>
      <c r="G34" s="276">
        <v>39</v>
      </c>
      <c r="H34" s="276">
        <v>1</v>
      </c>
      <c r="I34" s="272">
        <v>141</v>
      </c>
      <c r="J34" s="269">
        <v>196</v>
      </c>
      <c r="K34" s="276">
        <v>50</v>
      </c>
      <c r="L34" s="276">
        <v>1</v>
      </c>
      <c r="M34" s="272">
        <v>247</v>
      </c>
    </row>
    <row r="35" spans="1:13" ht="15.75" x14ac:dyDescent="0.25">
      <c r="A35" s="44" t="s">
        <v>225</v>
      </c>
      <c r="B35" s="269">
        <v>1</v>
      </c>
      <c r="C35" s="276" t="s">
        <v>189</v>
      </c>
      <c r="D35" s="276" t="s">
        <v>189</v>
      </c>
      <c r="E35" s="272">
        <v>1</v>
      </c>
      <c r="F35" s="269" t="s">
        <v>189</v>
      </c>
      <c r="G35" s="276" t="s">
        <v>189</v>
      </c>
      <c r="H35" s="276" t="s">
        <v>189</v>
      </c>
      <c r="I35" s="272" t="s">
        <v>189</v>
      </c>
      <c r="J35" s="269">
        <v>1</v>
      </c>
      <c r="K35" s="276" t="s">
        <v>189</v>
      </c>
      <c r="L35" s="276" t="s">
        <v>189</v>
      </c>
      <c r="M35" s="272">
        <v>1</v>
      </c>
    </row>
    <row r="36" spans="1:13" ht="15.75" x14ac:dyDescent="0.25">
      <c r="A36" s="44" t="s">
        <v>226</v>
      </c>
      <c r="B36" s="269">
        <v>8</v>
      </c>
      <c r="C36" s="276" t="s">
        <v>189</v>
      </c>
      <c r="D36" s="276">
        <v>2</v>
      </c>
      <c r="E36" s="272">
        <v>10</v>
      </c>
      <c r="F36" s="269">
        <v>12</v>
      </c>
      <c r="G36" s="276">
        <v>1</v>
      </c>
      <c r="H36" s="276">
        <v>2</v>
      </c>
      <c r="I36" s="272">
        <v>15</v>
      </c>
      <c r="J36" s="269">
        <v>20</v>
      </c>
      <c r="K36" s="276">
        <v>1</v>
      </c>
      <c r="L36" s="276">
        <v>4</v>
      </c>
      <c r="M36" s="272">
        <v>25</v>
      </c>
    </row>
    <row r="37" spans="1:13" ht="15.75" x14ac:dyDescent="0.25">
      <c r="A37" s="44" t="s">
        <v>227</v>
      </c>
      <c r="B37" s="269">
        <v>19</v>
      </c>
      <c r="C37" s="276">
        <v>2</v>
      </c>
      <c r="D37" s="276" t="s">
        <v>189</v>
      </c>
      <c r="E37" s="272">
        <v>21</v>
      </c>
      <c r="F37" s="269">
        <v>23</v>
      </c>
      <c r="G37" s="276">
        <v>9</v>
      </c>
      <c r="H37" s="276" t="s">
        <v>189</v>
      </c>
      <c r="I37" s="272">
        <v>32</v>
      </c>
      <c r="J37" s="269">
        <v>43</v>
      </c>
      <c r="K37" s="276">
        <v>11</v>
      </c>
      <c r="L37" s="276" t="s">
        <v>189</v>
      </c>
      <c r="M37" s="272">
        <v>54</v>
      </c>
    </row>
    <row r="38" spans="1:13" ht="15.75" x14ac:dyDescent="0.25">
      <c r="A38" s="44" t="s">
        <v>228</v>
      </c>
      <c r="B38" s="269">
        <v>16</v>
      </c>
      <c r="C38" s="276" t="s">
        <v>189</v>
      </c>
      <c r="D38" s="276">
        <v>2</v>
      </c>
      <c r="E38" s="272">
        <v>18</v>
      </c>
      <c r="F38" s="269">
        <v>23</v>
      </c>
      <c r="G38" s="276">
        <v>2</v>
      </c>
      <c r="H38" s="276">
        <v>1</v>
      </c>
      <c r="I38" s="272">
        <v>26</v>
      </c>
      <c r="J38" s="269">
        <v>39</v>
      </c>
      <c r="K38" s="276">
        <v>2</v>
      </c>
      <c r="L38" s="276">
        <v>3</v>
      </c>
      <c r="M38" s="272">
        <v>44</v>
      </c>
    </row>
    <row r="39" spans="1:13" ht="15.75" x14ac:dyDescent="0.25">
      <c r="A39" s="44" t="s">
        <v>229</v>
      </c>
      <c r="B39" s="269">
        <v>5</v>
      </c>
      <c r="C39" s="276" t="s">
        <v>189</v>
      </c>
      <c r="D39" s="276" t="s">
        <v>189</v>
      </c>
      <c r="E39" s="272">
        <v>5</v>
      </c>
      <c r="F39" s="269">
        <v>13</v>
      </c>
      <c r="G39" s="276">
        <v>2</v>
      </c>
      <c r="H39" s="276" t="s">
        <v>189</v>
      </c>
      <c r="I39" s="272">
        <v>15</v>
      </c>
      <c r="J39" s="269">
        <v>18</v>
      </c>
      <c r="K39" s="276">
        <v>3</v>
      </c>
      <c r="L39" s="276" t="s">
        <v>189</v>
      </c>
      <c r="M39" s="272">
        <v>21</v>
      </c>
    </row>
    <row r="40" spans="1:13" ht="15.75" x14ac:dyDescent="0.25">
      <c r="A40" s="58" t="s">
        <v>230</v>
      </c>
      <c r="B40" s="265">
        <v>3</v>
      </c>
      <c r="C40" s="278" t="s">
        <v>189</v>
      </c>
      <c r="D40" s="278" t="s">
        <v>189</v>
      </c>
      <c r="E40" s="268">
        <v>3</v>
      </c>
      <c r="F40" s="265">
        <v>3</v>
      </c>
      <c r="G40" s="278">
        <v>1</v>
      </c>
      <c r="H40" s="278" t="s">
        <v>189</v>
      </c>
      <c r="I40" s="268">
        <v>4</v>
      </c>
      <c r="J40" s="265">
        <v>6</v>
      </c>
      <c r="K40" s="278">
        <v>1</v>
      </c>
      <c r="L40" s="278" t="s">
        <v>189</v>
      </c>
      <c r="M40" s="268">
        <v>7</v>
      </c>
    </row>
    <row r="41" spans="1:13" ht="15.75" x14ac:dyDescent="0.25">
      <c r="A41" s="44" t="s">
        <v>231</v>
      </c>
      <c r="B41" s="269">
        <v>18</v>
      </c>
      <c r="C41" s="276">
        <v>4</v>
      </c>
      <c r="D41" s="276">
        <v>270</v>
      </c>
      <c r="E41" s="272">
        <v>292</v>
      </c>
      <c r="F41" s="269">
        <v>15</v>
      </c>
      <c r="G41" s="276">
        <v>4</v>
      </c>
      <c r="H41" s="276">
        <v>56</v>
      </c>
      <c r="I41" s="272">
        <v>75</v>
      </c>
      <c r="J41" s="269">
        <v>33</v>
      </c>
      <c r="K41" s="276">
        <v>8</v>
      </c>
      <c r="L41" s="276">
        <v>327</v>
      </c>
      <c r="M41" s="272">
        <v>368</v>
      </c>
    </row>
    <row r="42" spans="1:13" ht="15.75" x14ac:dyDescent="0.25">
      <c r="A42" s="44" t="s">
        <v>232</v>
      </c>
      <c r="B42" s="269">
        <v>107</v>
      </c>
      <c r="C42" s="276">
        <v>9</v>
      </c>
      <c r="D42" s="276">
        <v>886</v>
      </c>
      <c r="E42" s="272">
        <v>1002</v>
      </c>
      <c r="F42" s="269">
        <v>152</v>
      </c>
      <c r="G42" s="276">
        <v>35</v>
      </c>
      <c r="H42" s="276">
        <v>2231</v>
      </c>
      <c r="I42" s="272">
        <v>2418</v>
      </c>
      <c r="J42" s="269">
        <v>260</v>
      </c>
      <c r="K42" s="276">
        <v>44</v>
      </c>
      <c r="L42" s="276">
        <v>3127</v>
      </c>
      <c r="M42" s="272">
        <v>3431</v>
      </c>
    </row>
    <row r="43" spans="1:13" ht="15.75" x14ac:dyDescent="0.25">
      <c r="A43" s="44" t="s">
        <v>233</v>
      </c>
      <c r="B43" s="269">
        <v>4</v>
      </c>
      <c r="C43" s="276">
        <v>2</v>
      </c>
      <c r="D43" s="276" t="s">
        <v>189</v>
      </c>
      <c r="E43" s="272">
        <v>6</v>
      </c>
      <c r="F43" s="269">
        <v>5</v>
      </c>
      <c r="G43" s="276">
        <v>1</v>
      </c>
      <c r="H43" s="276" t="s">
        <v>189</v>
      </c>
      <c r="I43" s="272">
        <v>6</v>
      </c>
      <c r="J43" s="269">
        <v>10</v>
      </c>
      <c r="K43" s="276">
        <v>3</v>
      </c>
      <c r="L43" s="276" t="s">
        <v>189</v>
      </c>
      <c r="M43" s="272">
        <v>13</v>
      </c>
    </row>
    <row r="44" spans="1:13" ht="15.75" x14ac:dyDescent="0.25">
      <c r="A44" s="44" t="s">
        <v>234</v>
      </c>
      <c r="B44" s="269">
        <v>6</v>
      </c>
      <c r="C44" s="276">
        <v>1</v>
      </c>
      <c r="D44" s="276" t="s">
        <v>189</v>
      </c>
      <c r="E44" s="272">
        <v>7</v>
      </c>
      <c r="F44" s="269">
        <v>5</v>
      </c>
      <c r="G44" s="276">
        <v>1</v>
      </c>
      <c r="H44" s="276" t="s">
        <v>189</v>
      </c>
      <c r="I44" s="272">
        <v>6</v>
      </c>
      <c r="J44" s="269">
        <v>11</v>
      </c>
      <c r="K44" s="276">
        <v>2</v>
      </c>
      <c r="L44" s="276" t="s">
        <v>189</v>
      </c>
      <c r="M44" s="272">
        <v>13</v>
      </c>
    </row>
    <row r="45" spans="1:13" ht="15.75" x14ac:dyDescent="0.25">
      <c r="A45" s="44" t="s">
        <v>235</v>
      </c>
      <c r="B45" s="269">
        <v>1</v>
      </c>
      <c r="C45" s="276">
        <v>1</v>
      </c>
      <c r="D45" s="276" t="s">
        <v>189</v>
      </c>
      <c r="E45" s="272">
        <v>2</v>
      </c>
      <c r="F45" s="269" t="s">
        <v>189</v>
      </c>
      <c r="G45" s="276" t="s">
        <v>189</v>
      </c>
      <c r="H45" s="276" t="s">
        <v>189</v>
      </c>
      <c r="I45" s="272" t="s">
        <v>189</v>
      </c>
      <c r="J45" s="269">
        <v>1</v>
      </c>
      <c r="K45" s="276">
        <v>1</v>
      </c>
      <c r="L45" s="276" t="s">
        <v>189</v>
      </c>
      <c r="M45" s="272">
        <v>2</v>
      </c>
    </row>
    <row r="46" spans="1:13" ht="15.75" x14ac:dyDescent="0.25">
      <c r="A46" s="44" t="s">
        <v>236</v>
      </c>
      <c r="B46" s="269">
        <v>1</v>
      </c>
      <c r="C46" s="276">
        <v>1</v>
      </c>
      <c r="D46" s="276">
        <v>3</v>
      </c>
      <c r="E46" s="272">
        <v>5</v>
      </c>
      <c r="F46" s="269">
        <v>2</v>
      </c>
      <c r="G46" s="276">
        <v>3</v>
      </c>
      <c r="H46" s="276">
        <v>3</v>
      </c>
      <c r="I46" s="272">
        <v>8</v>
      </c>
      <c r="J46" s="269">
        <v>3</v>
      </c>
      <c r="K46" s="276">
        <v>4</v>
      </c>
      <c r="L46" s="276">
        <v>6</v>
      </c>
      <c r="M46" s="272">
        <v>13</v>
      </c>
    </row>
    <row r="47" spans="1:13" ht="15.75" x14ac:dyDescent="0.25">
      <c r="A47" s="44" t="s">
        <v>237</v>
      </c>
      <c r="B47" s="269">
        <v>24</v>
      </c>
      <c r="C47" s="276">
        <v>1</v>
      </c>
      <c r="D47" s="276">
        <v>25</v>
      </c>
      <c r="E47" s="272">
        <v>50</v>
      </c>
      <c r="F47" s="269">
        <v>30</v>
      </c>
      <c r="G47" s="276">
        <v>4</v>
      </c>
      <c r="H47" s="276">
        <v>19</v>
      </c>
      <c r="I47" s="272">
        <v>53</v>
      </c>
      <c r="J47" s="269">
        <v>55</v>
      </c>
      <c r="K47" s="276">
        <v>5</v>
      </c>
      <c r="L47" s="276">
        <v>44</v>
      </c>
      <c r="M47" s="272">
        <v>104</v>
      </c>
    </row>
    <row r="48" spans="1:13" ht="15.75" x14ac:dyDescent="0.25">
      <c r="A48" s="44" t="s">
        <v>238</v>
      </c>
      <c r="B48" s="269">
        <v>7</v>
      </c>
      <c r="C48" s="276" t="s">
        <v>189</v>
      </c>
      <c r="D48" s="276" t="s">
        <v>189</v>
      </c>
      <c r="E48" s="272">
        <v>7</v>
      </c>
      <c r="F48" s="269">
        <v>7</v>
      </c>
      <c r="G48" s="276" t="s">
        <v>189</v>
      </c>
      <c r="H48" s="276" t="s">
        <v>189</v>
      </c>
      <c r="I48" s="272">
        <v>7</v>
      </c>
      <c r="J48" s="269">
        <v>14</v>
      </c>
      <c r="K48" s="276" t="s">
        <v>189</v>
      </c>
      <c r="L48" s="276" t="s">
        <v>189</v>
      </c>
      <c r="M48" s="272">
        <v>14</v>
      </c>
    </row>
    <row r="49" spans="1:13" ht="15.75" x14ac:dyDescent="0.25">
      <c r="A49" s="44" t="s">
        <v>239</v>
      </c>
      <c r="B49" s="269">
        <v>34</v>
      </c>
      <c r="C49" s="276">
        <v>1</v>
      </c>
      <c r="D49" s="276" t="s">
        <v>189</v>
      </c>
      <c r="E49" s="272">
        <v>35</v>
      </c>
      <c r="F49" s="269">
        <v>31</v>
      </c>
      <c r="G49" s="276">
        <v>7</v>
      </c>
      <c r="H49" s="276" t="s">
        <v>189</v>
      </c>
      <c r="I49" s="272">
        <v>38</v>
      </c>
      <c r="J49" s="269">
        <v>65</v>
      </c>
      <c r="K49" s="276">
        <v>8</v>
      </c>
      <c r="L49" s="276" t="s">
        <v>189</v>
      </c>
      <c r="M49" s="272">
        <v>73</v>
      </c>
    </row>
    <row r="50" spans="1:13" ht="15.75" x14ac:dyDescent="0.25">
      <c r="A50" s="58" t="s">
        <v>240</v>
      </c>
      <c r="B50" s="265">
        <v>117</v>
      </c>
      <c r="C50" s="278">
        <v>17</v>
      </c>
      <c r="D50" s="278">
        <v>4</v>
      </c>
      <c r="E50" s="268">
        <v>138</v>
      </c>
      <c r="F50" s="265">
        <v>251</v>
      </c>
      <c r="G50" s="278">
        <v>64</v>
      </c>
      <c r="H50" s="278">
        <v>3</v>
      </c>
      <c r="I50" s="268">
        <v>318</v>
      </c>
      <c r="J50" s="265">
        <v>370</v>
      </c>
      <c r="K50" s="278">
        <v>83</v>
      </c>
      <c r="L50" s="278">
        <v>7</v>
      </c>
      <c r="M50" s="268">
        <v>460</v>
      </c>
    </row>
    <row r="51" spans="1:13" ht="15.75" x14ac:dyDescent="0.25">
      <c r="A51" s="44" t="s">
        <v>241</v>
      </c>
      <c r="B51" s="269">
        <v>59</v>
      </c>
      <c r="C51" s="276" t="s">
        <v>189</v>
      </c>
      <c r="D51" s="276" t="s">
        <v>189</v>
      </c>
      <c r="E51" s="272">
        <v>59</v>
      </c>
      <c r="F51" s="269">
        <v>121</v>
      </c>
      <c r="G51" s="276">
        <v>10</v>
      </c>
      <c r="H51" s="276">
        <v>1</v>
      </c>
      <c r="I51" s="272">
        <v>132</v>
      </c>
      <c r="J51" s="269">
        <v>180</v>
      </c>
      <c r="K51" s="276">
        <v>10</v>
      </c>
      <c r="L51" s="276">
        <v>1</v>
      </c>
      <c r="M51" s="272">
        <v>191</v>
      </c>
    </row>
    <row r="52" spans="1:13" ht="15.75" x14ac:dyDescent="0.25">
      <c r="A52" s="44" t="s">
        <v>242</v>
      </c>
      <c r="B52" s="269">
        <v>7</v>
      </c>
      <c r="C52" s="276" t="s">
        <v>189</v>
      </c>
      <c r="D52" s="276" t="s">
        <v>189</v>
      </c>
      <c r="E52" s="272">
        <v>7</v>
      </c>
      <c r="F52" s="269">
        <v>22</v>
      </c>
      <c r="G52" s="276">
        <v>1</v>
      </c>
      <c r="H52" s="276" t="s">
        <v>189</v>
      </c>
      <c r="I52" s="272">
        <v>23</v>
      </c>
      <c r="J52" s="269">
        <v>29</v>
      </c>
      <c r="K52" s="276">
        <v>1</v>
      </c>
      <c r="L52" s="276" t="s">
        <v>189</v>
      </c>
      <c r="M52" s="272">
        <v>30</v>
      </c>
    </row>
    <row r="53" spans="1:13" ht="15.75" x14ac:dyDescent="0.25">
      <c r="A53" s="44" t="s">
        <v>243</v>
      </c>
      <c r="B53" s="269">
        <v>16</v>
      </c>
      <c r="C53" s="276">
        <v>1</v>
      </c>
      <c r="D53" s="276">
        <v>1</v>
      </c>
      <c r="E53" s="272">
        <v>18</v>
      </c>
      <c r="F53" s="269">
        <v>22</v>
      </c>
      <c r="G53" s="276">
        <v>2</v>
      </c>
      <c r="H53" s="276" t="s">
        <v>189</v>
      </c>
      <c r="I53" s="272">
        <v>24</v>
      </c>
      <c r="J53" s="269">
        <v>39</v>
      </c>
      <c r="K53" s="276">
        <v>3</v>
      </c>
      <c r="L53" s="276">
        <v>1</v>
      </c>
      <c r="M53" s="272">
        <v>43</v>
      </c>
    </row>
    <row r="54" spans="1:13" ht="15.75" x14ac:dyDescent="0.25">
      <c r="A54" s="44" t="s">
        <v>244</v>
      </c>
      <c r="B54" s="269">
        <v>12</v>
      </c>
      <c r="C54" s="276">
        <v>7</v>
      </c>
      <c r="D54" s="276" t="s">
        <v>189</v>
      </c>
      <c r="E54" s="272">
        <v>19</v>
      </c>
      <c r="F54" s="269">
        <v>27</v>
      </c>
      <c r="G54" s="276">
        <v>15</v>
      </c>
      <c r="H54" s="276" t="s">
        <v>189</v>
      </c>
      <c r="I54" s="272">
        <v>42</v>
      </c>
      <c r="J54" s="269">
        <v>39</v>
      </c>
      <c r="K54" s="276">
        <v>22</v>
      </c>
      <c r="L54" s="276" t="s">
        <v>189</v>
      </c>
      <c r="M54" s="272">
        <v>61</v>
      </c>
    </row>
    <row r="55" spans="1:13" ht="15.75" x14ac:dyDescent="0.25">
      <c r="A55" s="44" t="s">
        <v>245</v>
      </c>
      <c r="B55" s="269">
        <v>14</v>
      </c>
      <c r="C55" s="276">
        <v>1</v>
      </c>
      <c r="D55" s="276" t="s">
        <v>189</v>
      </c>
      <c r="E55" s="272">
        <v>15</v>
      </c>
      <c r="F55" s="269">
        <v>7</v>
      </c>
      <c r="G55" s="276">
        <v>1</v>
      </c>
      <c r="H55" s="276">
        <v>1</v>
      </c>
      <c r="I55" s="272">
        <v>9</v>
      </c>
      <c r="J55" s="269">
        <v>21</v>
      </c>
      <c r="K55" s="276">
        <v>2</v>
      </c>
      <c r="L55" s="276">
        <v>1</v>
      </c>
      <c r="M55" s="272">
        <v>24</v>
      </c>
    </row>
    <row r="56" spans="1:13" ht="15.75" x14ac:dyDescent="0.25">
      <c r="A56" s="44" t="s">
        <v>246</v>
      </c>
      <c r="B56" s="269">
        <v>5</v>
      </c>
      <c r="C56" s="276">
        <v>1</v>
      </c>
      <c r="D56" s="276" t="s">
        <v>189</v>
      </c>
      <c r="E56" s="272">
        <v>6</v>
      </c>
      <c r="F56" s="269">
        <v>5</v>
      </c>
      <c r="G56" s="276">
        <v>3</v>
      </c>
      <c r="H56" s="276" t="s">
        <v>189</v>
      </c>
      <c r="I56" s="272">
        <v>8</v>
      </c>
      <c r="J56" s="269">
        <v>10</v>
      </c>
      <c r="K56" s="276">
        <v>4</v>
      </c>
      <c r="L56" s="276" t="s">
        <v>189</v>
      </c>
      <c r="M56" s="272">
        <v>14</v>
      </c>
    </row>
    <row r="57" spans="1:13" ht="15.75" x14ac:dyDescent="0.25">
      <c r="A57" s="44" t="s">
        <v>247</v>
      </c>
      <c r="B57" s="269">
        <v>4</v>
      </c>
      <c r="C57" s="276">
        <v>1</v>
      </c>
      <c r="D57" s="276" t="s">
        <v>189</v>
      </c>
      <c r="E57" s="272">
        <v>5</v>
      </c>
      <c r="F57" s="269">
        <v>6</v>
      </c>
      <c r="G57" s="276" t="s">
        <v>189</v>
      </c>
      <c r="H57" s="276">
        <v>3</v>
      </c>
      <c r="I57" s="272">
        <v>9</v>
      </c>
      <c r="J57" s="269">
        <v>10</v>
      </c>
      <c r="K57" s="276">
        <v>1</v>
      </c>
      <c r="L57" s="276">
        <v>3</v>
      </c>
      <c r="M57" s="272">
        <v>14</v>
      </c>
    </row>
    <row r="58" spans="1:13" ht="15.75" x14ac:dyDescent="0.25">
      <c r="A58" s="44" t="s">
        <v>248</v>
      </c>
      <c r="B58" s="269" t="s">
        <v>189</v>
      </c>
      <c r="C58" s="276" t="s">
        <v>189</v>
      </c>
      <c r="D58" s="276" t="s">
        <v>189</v>
      </c>
      <c r="E58" s="272" t="s">
        <v>189</v>
      </c>
      <c r="F58" s="269">
        <v>2</v>
      </c>
      <c r="G58" s="276" t="s">
        <v>189</v>
      </c>
      <c r="H58" s="276" t="s">
        <v>189</v>
      </c>
      <c r="I58" s="272">
        <v>2</v>
      </c>
      <c r="J58" s="269">
        <v>2</v>
      </c>
      <c r="K58" s="276" t="s">
        <v>189</v>
      </c>
      <c r="L58" s="276" t="s">
        <v>189</v>
      </c>
      <c r="M58" s="272">
        <v>2</v>
      </c>
    </row>
    <row r="59" spans="1:13" ht="15.75" x14ac:dyDescent="0.25">
      <c r="A59" s="44" t="s">
        <v>249</v>
      </c>
      <c r="B59" s="269">
        <v>1</v>
      </c>
      <c r="C59" s="276" t="s">
        <v>189</v>
      </c>
      <c r="D59" s="276" t="s">
        <v>189</v>
      </c>
      <c r="E59" s="272">
        <v>1</v>
      </c>
      <c r="F59" s="269">
        <v>4</v>
      </c>
      <c r="G59" s="276">
        <v>1</v>
      </c>
      <c r="H59" s="276" t="s">
        <v>189</v>
      </c>
      <c r="I59" s="272">
        <v>5</v>
      </c>
      <c r="J59" s="269">
        <v>5</v>
      </c>
      <c r="K59" s="276">
        <v>1</v>
      </c>
      <c r="L59" s="276" t="s">
        <v>189</v>
      </c>
      <c r="M59" s="272">
        <v>6</v>
      </c>
    </row>
    <row r="60" spans="1:13" ht="15.75" x14ac:dyDescent="0.25">
      <c r="A60" s="58" t="s">
        <v>251</v>
      </c>
      <c r="B60" s="265" t="s">
        <v>189</v>
      </c>
      <c r="C60" s="278" t="s">
        <v>189</v>
      </c>
      <c r="D60" s="278" t="s">
        <v>189</v>
      </c>
      <c r="E60" s="268" t="s">
        <v>189</v>
      </c>
      <c r="F60" s="265" t="s">
        <v>189</v>
      </c>
      <c r="G60" s="278">
        <v>1</v>
      </c>
      <c r="H60" s="278" t="s">
        <v>189</v>
      </c>
      <c r="I60" s="268">
        <v>1</v>
      </c>
      <c r="J60" s="265" t="s">
        <v>189</v>
      </c>
      <c r="K60" s="278">
        <v>1</v>
      </c>
      <c r="L60" s="278" t="s">
        <v>189</v>
      </c>
      <c r="M60" s="268">
        <v>1</v>
      </c>
    </row>
    <row r="61" spans="1:13" ht="15.75" x14ac:dyDescent="0.25">
      <c r="A61" s="44" t="s">
        <v>252</v>
      </c>
      <c r="B61" s="269" t="s">
        <v>189</v>
      </c>
      <c r="C61" s="276" t="s">
        <v>189</v>
      </c>
      <c r="D61" s="276" t="s">
        <v>189</v>
      </c>
      <c r="E61" s="272" t="s">
        <v>189</v>
      </c>
      <c r="F61" s="269">
        <v>2</v>
      </c>
      <c r="G61" s="276" t="s">
        <v>189</v>
      </c>
      <c r="H61" s="276" t="s">
        <v>189</v>
      </c>
      <c r="I61" s="272">
        <v>2</v>
      </c>
      <c r="J61" s="269">
        <v>2</v>
      </c>
      <c r="K61" s="276" t="s">
        <v>189</v>
      </c>
      <c r="L61" s="276" t="s">
        <v>189</v>
      </c>
      <c r="M61" s="272">
        <v>2</v>
      </c>
    </row>
    <row r="62" spans="1:13" ht="15.75" x14ac:dyDescent="0.25">
      <c r="A62" s="44" t="s">
        <v>253</v>
      </c>
      <c r="B62" s="269">
        <v>3</v>
      </c>
      <c r="C62" s="276">
        <v>1</v>
      </c>
      <c r="D62" s="276" t="s">
        <v>189</v>
      </c>
      <c r="E62" s="272">
        <v>4</v>
      </c>
      <c r="F62" s="269">
        <v>2</v>
      </c>
      <c r="G62" s="276" t="s">
        <v>189</v>
      </c>
      <c r="H62" s="276" t="s">
        <v>189</v>
      </c>
      <c r="I62" s="272">
        <v>2</v>
      </c>
      <c r="J62" s="269">
        <v>5</v>
      </c>
      <c r="K62" s="276">
        <v>1</v>
      </c>
      <c r="L62" s="276" t="s">
        <v>189</v>
      </c>
      <c r="M62" s="272">
        <v>6</v>
      </c>
    </row>
    <row r="63" spans="1:13" ht="15.75" x14ac:dyDescent="0.25">
      <c r="A63" s="44" t="s">
        <v>254</v>
      </c>
      <c r="B63" s="269">
        <v>1</v>
      </c>
      <c r="C63" s="276">
        <v>2</v>
      </c>
      <c r="D63" s="276">
        <v>168</v>
      </c>
      <c r="E63" s="272">
        <v>171</v>
      </c>
      <c r="F63" s="269">
        <v>1</v>
      </c>
      <c r="G63" s="276">
        <v>2</v>
      </c>
      <c r="H63" s="276">
        <v>171</v>
      </c>
      <c r="I63" s="272">
        <v>174</v>
      </c>
      <c r="J63" s="269">
        <v>2</v>
      </c>
      <c r="K63" s="276">
        <v>4</v>
      </c>
      <c r="L63" s="276">
        <v>340</v>
      </c>
      <c r="M63" s="272">
        <v>346</v>
      </c>
    </row>
    <row r="64" spans="1:13" ht="15.75" x14ac:dyDescent="0.25">
      <c r="A64" s="44" t="s">
        <v>255</v>
      </c>
      <c r="B64" s="269">
        <v>70</v>
      </c>
      <c r="C64" s="276">
        <v>19</v>
      </c>
      <c r="D64" s="276">
        <v>184</v>
      </c>
      <c r="E64" s="272">
        <v>273</v>
      </c>
      <c r="F64" s="269">
        <v>124</v>
      </c>
      <c r="G64" s="276">
        <v>32</v>
      </c>
      <c r="H64" s="276">
        <v>254</v>
      </c>
      <c r="I64" s="272">
        <v>410</v>
      </c>
      <c r="J64" s="269">
        <v>194</v>
      </c>
      <c r="K64" s="276">
        <v>52</v>
      </c>
      <c r="L64" s="276">
        <v>441</v>
      </c>
      <c r="M64" s="272">
        <v>687</v>
      </c>
    </row>
    <row r="65" spans="1:13" ht="15.75" x14ac:dyDescent="0.25">
      <c r="A65" s="44" t="s">
        <v>256</v>
      </c>
      <c r="B65" s="269">
        <v>13</v>
      </c>
      <c r="C65" s="276" t="s">
        <v>189</v>
      </c>
      <c r="D65" s="276">
        <v>4</v>
      </c>
      <c r="E65" s="272">
        <v>17</v>
      </c>
      <c r="F65" s="269">
        <v>11</v>
      </c>
      <c r="G65" s="276">
        <v>1</v>
      </c>
      <c r="H65" s="276">
        <v>5</v>
      </c>
      <c r="I65" s="272">
        <v>17</v>
      </c>
      <c r="J65" s="269">
        <v>24</v>
      </c>
      <c r="K65" s="276">
        <v>1</v>
      </c>
      <c r="L65" s="276">
        <v>9</v>
      </c>
      <c r="M65" s="272">
        <v>34</v>
      </c>
    </row>
    <row r="66" spans="1:13" ht="15.75" x14ac:dyDescent="0.25">
      <c r="A66" s="44" t="s">
        <v>257</v>
      </c>
      <c r="B66" s="269">
        <v>83</v>
      </c>
      <c r="C66" s="276">
        <v>10</v>
      </c>
      <c r="D66" s="276">
        <v>59</v>
      </c>
      <c r="E66" s="272">
        <v>152</v>
      </c>
      <c r="F66" s="269">
        <v>110</v>
      </c>
      <c r="G66" s="276">
        <v>21</v>
      </c>
      <c r="H66" s="276">
        <v>89</v>
      </c>
      <c r="I66" s="272">
        <v>220</v>
      </c>
      <c r="J66" s="269">
        <v>195</v>
      </c>
      <c r="K66" s="276">
        <v>31</v>
      </c>
      <c r="L66" s="276">
        <v>150</v>
      </c>
      <c r="M66" s="272">
        <v>376</v>
      </c>
    </row>
    <row r="67" spans="1:13" ht="15.75" x14ac:dyDescent="0.25">
      <c r="A67" s="44" t="s">
        <v>258</v>
      </c>
      <c r="B67" s="269">
        <v>14</v>
      </c>
      <c r="C67" s="276" t="s">
        <v>189</v>
      </c>
      <c r="D67" s="276">
        <v>2</v>
      </c>
      <c r="E67" s="272">
        <v>16</v>
      </c>
      <c r="F67" s="269">
        <v>10</v>
      </c>
      <c r="G67" s="276" t="s">
        <v>189</v>
      </c>
      <c r="H67" s="276" t="s">
        <v>189</v>
      </c>
      <c r="I67" s="272">
        <v>10</v>
      </c>
      <c r="J67" s="269">
        <v>24</v>
      </c>
      <c r="K67" s="276" t="s">
        <v>189</v>
      </c>
      <c r="L67" s="276">
        <v>2</v>
      </c>
      <c r="M67" s="272">
        <v>26</v>
      </c>
    </row>
    <row r="68" spans="1:13" ht="15.75" x14ac:dyDescent="0.25">
      <c r="A68" s="58" t="s">
        <v>259</v>
      </c>
      <c r="B68" s="265">
        <v>35</v>
      </c>
      <c r="C68" s="278">
        <v>2</v>
      </c>
      <c r="D68" s="278">
        <v>1</v>
      </c>
      <c r="E68" s="268">
        <v>38</v>
      </c>
      <c r="F68" s="265">
        <v>74</v>
      </c>
      <c r="G68" s="278">
        <v>20</v>
      </c>
      <c r="H68" s="278" t="s">
        <v>189</v>
      </c>
      <c r="I68" s="268">
        <v>94</v>
      </c>
      <c r="J68" s="265">
        <v>109</v>
      </c>
      <c r="K68" s="278">
        <v>22</v>
      </c>
      <c r="L68" s="278">
        <v>1</v>
      </c>
      <c r="M68" s="268">
        <v>132</v>
      </c>
    </row>
    <row r="69" spans="1:13" ht="15.75" x14ac:dyDescent="0.25">
      <c r="A69" s="44" t="s">
        <v>260</v>
      </c>
      <c r="B69" s="269">
        <v>11</v>
      </c>
      <c r="C69" s="276" t="s">
        <v>189</v>
      </c>
      <c r="D69" s="276">
        <v>2</v>
      </c>
      <c r="E69" s="272">
        <v>13</v>
      </c>
      <c r="F69" s="269">
        <v>21</v>
      </c>
      <c r="G69" s="276">
        <v>6</v>
      </c>
      <c r="H69" s="276" t="s">
        <v>189</v>
      </c>
      <c r="I69" s="272">
        <v>27</v>
      </c>
      <c r="J69" s="269">
        <v>32</v>
      </c>
      <c r="K69" s="276">
        <v>6</v>
      </c>
      <c r="L69" s="276">
        <v>2</v>
      </c>
      <c r="M69" s="272">
        <v>40</v>
      </c>
    </row>
    <row r="70" spans="1:13" ht="15.75" x14ac:dyDescent="0.25">
      <c r="A70" s="44" t="s">
        <v>261</v>
      </c>
      <c r="B70" s="269">
        <v>14</v>
      </c>
      <c r="C70" s="276" t="s">
        <v>189</v>
      </c>
      <c r="D70" s="276">
        <v>2</v>
      </c>
      <c r="E70" s="272">
        <v>16</v>
      </c>
      <c r="F70" s="269">
        <v>14</v>
      </c>
      <c r="G70" s="276">
        <v>2</v>
      </c>
      <c r="H70" s="276">
        <v>5</v>
      </c>
      <c r="I70" s="272">
        <v>21</v>
      </c>
      <c r="J70" s="269">
        <v>28</v>
      </c>
      <c r="K70" s="276">
        <v>2</v>
      </c>
      <c r="L70" s="276">
        <v>7</v>
      </c>
      <c r="M70" s="272">
        <v>37</v>
      </c>
    </row>
    <row r="71" spans="1:13" ht="15.75" x14ac:dyDescent="0.25">
      <c r="A71" s="44" t="s">
        <v>262</v>
      </c>
      <c r="B71" s="269">
        <v>1</v>
      </c>
      <c r="C71" s="276" t="s">
        <v>189</v>
      </c>
      <c r="D71" s="276">
        <v>1</v>
      </c>
      <c r="E71" s="272">
        <v>2</v>
      </c>
      <c r="F71" s="269">
        <v>2</v>
      </c>
      <c r="G71" s="276">
        <v>1</v>
      </c>
      <c r="H71" s="276">
        <v>1</v>
      </c>
      <c r="I71" s="272">
        <v>4</v>
      </c>
      <c r="J71" s="269">
        <v>3</v>
      </c>
      <c r="K71" s="276">
        <v>1</v>
      </c>
      <c r="L71" s="276">
        <v>2</v>
      </c>
      <c r="M71" s="272">
        <v>6</v>
      </c>
    </row>
    <row r="72" spans="1:13" ht="15.75" x14ac:dyDescent="0.25">
      <c r="A72" s="44" t="s">
        <v>263</v>
      </c>
      <c r="B72" s="269">
        <v>1</v>
      </c>
      <c r="C72" s="276" t="s">
        <v>189</v>
      </c>
      <c r="D72" s="276" t="s">
        <v>189</v>
      </c>
      <c r="E72" s="272">
        <v>1</v>
      </c>
      <c r="F72" s="269">
        <v>4</v>
      </c>
      <c r="G72" s="276" t="s">
        <v>189</v>
      </c>
      <c r="H72" s="276" t="s">
        <v>189</v>
      </c>
      <c r="I72" s="272">
        <v>4</v>
      </c>
      <c r="J72" s="269">
        <v>5</v>
      </c>
      <c r="K72" s="276" t="s">
        <v>189</v>
      </c>
      <c r="L72" s="276" t="s">
        <v>189</v>
      </c>
      <c r="M72" s="272">
        <v>5</v>
      </c>
    </row>
    <row r="73" spans="1:13" ht="15.75" x14ac:dyDescent="0.25">
      <c r="A73" s="44" t="s">
        <v>264</v>
      </c>
      <c r="B73" s="269">
        <v>26</v>
      </c>
      <c r="C73" s="276" t="s">
        <v>189</v>
      </c>
      <c r="D73" s="276">
        <v>9</v>
      </c>
      <c r="E73" s="272">
        <v>35</v>
      </c>
      <c r="F73" s="269">
        <v>37</v>
      </c>
      <c r="G73" s="276">
        <v>7</v>
      </c>
      <c r="H73" s="276">
        <v>6</v>
      </c>
      <c r="I73" s="272">
        <v>50</v>
      </c>
      <c r="J73" s="269">
        <v>64</v>
      </c>
      <c r="K73" s="276">
        <v>7</v>
      </c>
      <c r="L73" s="276">
        <v>15</v>
      </c>
      <c r="M73" s="272">
        <v>86</v>
      </c>
    </row>
    <row r="74" spans="1:13" ht="15.75" x14ac:dyDescent="0.25">
      <c r="A74" s="44" t="s">
        <v>265</v>
      </c>
      <c r="B74" s="269">
        <v>8</v>
      </c>
      <c r="C74" s="276" t="s">
        <v>189</v>
      </c>
      <c r="D74" s="276">
        <v>1</v>
      </c>
      <c r="E74" s="272">
        <v>9</v>
      </c>
      <c r="F74" s="269">
        <v>4</v>
      </c>
      <c r="G74" s="276">
        <v>1</v>
      </c>
      <c r="H74" s="276" t="s">
        <v>189</v>
      </c>
      <c r="I74" s="272">
        <v>5</v>
      </c>
      <c r="J74" s="269">
        <v>12</v>
      </c>
      <c r="K74" s="276">
        <v>1</v>
      </c>
      <c r="L74" s="276">
        <v>1</v>
      </c>
      <c r="M74" s="272">
        <v>14</v>
      </c>
    </row>
    <row r="75" spans="1:13" ht="15.75" x14ac:dyDescent="0.25">
      <c r="A75" s="44" t="s">
        <v>266</v>
      </c>
      <c r="B75" s="269">
        <v>26</v>
      </c>
      <c r="C75" s="276">
        <v>1</v>
      </c>
      <c r="D75" s="276">
        <v>16</v>
      </c>
      <c r="E75" s="272">
        <v>43</v>
      </c>
      <c r="F75" s="269">
        <v>22</v>
      </c>
      <c r="G75" s="276">
        <v>10</v>
      </c>
      <c r="H75" s="276">
        <v>21</v>
      </c>
      <c r="I75" s="272">
        <v>53</v>
      </c>
      <c r="J75" s="269">
        <v>48</v>
      </c>
      <c r="K75" s="276">
        <v>11</v>
      </c>
      <c r="L75" s="276">
        <v>38</v>
      </c>
      <c r="M75" s="272">
        <v>97</v>
      </c>
    </row>
    <row r="76" spans="1:13" ht="15.75" x14ac:dyDescent="0.25">
      <c r="A76" s="44" t="s">
        <v>267</v>
      </c>
      <c r="B76" s="269">
        <v>5</v>
      </c>
      <c r="C76" s="276" t="s">
        <v>189</v>
      </c>
      <c r="D76" s="276">
        <v>3</v>
      </c>
      <c r="E76" s="272">
        <v>8</v>
      </c>
      <c r="F76" s="269">
        <v>14</v>
      </c>
      <c r="G76" s="276">
        <v>9</v>
      </c>
      <c r="H76" s="276">
        <v>7</v>
      </c>
      <c r="I76" s="272">
        <v>30</v>
      </c>
      <c r="J76" s="269">
        <v>21</v>
      </c>
      <c r="K76" s="276">
        <v>9</v>
      </c>
      <c r="L76" s="276">
        <v>10</v>
      </c>
      <c r="M76" s="272">
        <v>40</v>
      </c>
    </row>
    <row r="77" spans="1:13" ht="15.75" x14ac:dyDescent="0.25">
      <c r="A77" s="44" t="s">
        <v>268</v>
      </c>
      <c r="B77" s="269">
        <v>12</v>
      </c>
      <c r="C77" s="276">
        <v>5</v>
      </c>
      <c r="D77" s="276">
        <v>15</v>
      </c>
      <c r="E77" s="272">
        <v>32</v>
      </c>
      <c r="F77" s="269">
        <v>27</v>
      </c>
      <c r="G77" s="276">
        <v>11</v>
      </c>
      <c r="H77" s="276">
        <v>26</v>
      </c>
      <c r="I77" s="272">
        <v>64</v>
      </c>
      <c r="J77" s="269">
        <v>39</v>
      </c>
      <c r="K77" s="276">
        <v>16</v>
      </c>
      <c r="L77" s="276">
        <v>41</v>
      </c>
      <c r="M77" s="272">
        <v>96</v>
      </c>
    </row>
    <row r="78" spans="1:13" ht="15.75" x14ac:dyDescent="0.25">
      <c r="A78" s="58" t="s">
        <v>269</v>
      </c>
      <c r="B78" s="265">
        <v>2</v>
      </c>
      <c r="C78" s="278" t="s">
        <v>189</v>
      </c>
      <c r="D78" s="278" t="s">
        <v>189</v>
      </c>
      <c r="E78" s="268">
        <v>2</v>
      </c>
      <c r="F78" s="265">
        <v>3</v>
      </c>
      <c r="G78" s="278">
        <v>3</v>
      </c>
      <c r="H78" s="278">
        <v>2</v>
      </c>
      <c r="I78" s="268">
        <v>8</v>
      </c>
      <c r="J78" s="265">
        <v>5</v>
      </c>
      <c r="K78" s="278">
        <v>3</v>
      </c>
      <c r="L78" s="278">
        <v>3</v>
      </c>
      <c r="M78" s="268">
        <v>11</v>
      </c>
    </row>
    <row r="79" spans="1:13" ht="15.75" x14ac:dyDescent="0.25">
      <c r="A79" s="44" t="s">
        <v>270</v>
      </c>
      <c r="B79" s="269">
        <v>7</v>
      </c>
      <c r="C79" s="276">
        <v>2</v>
      </c>
      <c r="D79" s="276">
        <v>8</v>
      </c>
      <c r="E79" s="272">
        <v>17</v>
      </c>
      <c r="F79" s="269">
        <v>8</v>
      </c>
      <c r="G79" s="276">
        <v>4</v>
      </c>
      <c r="H79" s="276">
        <v>29</v>
      </c>
      <c r="I79" s="272">
        <v>41</v>
      </c>
      <c r="J79" s="269">
        <v>15</v>
      </c>
      <c r="K79" s="276">
        <v>6</v>
      </c>
      <c r="L79" s="276">
        <v>37</v>
      </c>
      <c r="M79" s="272">
        <v>58</v>
      </c>
    </row>
    <row r="80" spans="1:13" ht="15.75" x14ac:dyDescent="0.25">
      <c r="A80" s="44" t="s">
        <v>272</v>
      </c>
      <c r="B80" s="269">
        <v>12</v>
      </c>
      <c r="C80" s="276">
        <v>3</v>
      </c>
      <c r="D80" s="276">
        <v>26</v>
      </c>
      <c r="E80" s="272">
        <v>41</v>
      </c>
      <c r="F80" s="269">
        <v>18</v>
      </c>
      <c r="G80" s="276">
        <v>4</v>
      </c>
      <c r="H80" s="276">
        <v>21</v>
      </c>
      <c r="I80" s="272">
        <v>43</v>
      </c>
      <c r="J80" s="269">
        <v>30</v>
      </c>
      <c r="K80" s="276">
        <v>7</v>
      </c>
      <c r="L80" s="276">
        <v>47</v>
      </c>
      <c r="M80" s="272">
        <v>84</v>
      </c>
    </row>
    <row r="81" spans="1:13" ht="15.75" x14ac:dyDescent="0.25">
      <c r="A81" s="44" t="s">
        <v>273</v>
      </c>
      <c r="B81" s="269">
        <v>10</v>
      </c>
      <c r="C81" s="276">
        <v>7</v>
      </c>
      <c r="D81" s="276">
        <v>38</v>
      </c>
      <c r="E81" s="272">
        <v>55</v>
      </c>
      <c r="F81" s="269">
        <v>18</v>
      </c>
      <c r="G81" s="276">
        <v>6</v>
      </c>
      <c r="H81" s="276">
        <v>70</v>
      </c>
      <c r="I81" s="272">
        <v>94</v>
      </c>
      <c r="J81" s="269">
        <v>28</v>
      </c>
      <c r="K81" s="276">
        <v>13</v>
      </c>
      <c r="L81" s="276">
        <v>108</v>
      </c>
      <c r="M81" s="272">
        <v>149</v>
      </c>
    </row>
    <row r="82" spans="1:13" ht="15.75" x14ac:dyDescent="0.25">
      <c r="A82" s="44" t="s">
        <v>274</v>
      </c>
      <c r="B82" s="269">
        <v>17</v>
      </c>
      <c r="C82" s="276">
        <v>5</v>
      </c>
      <c r="D82" s="276" t="s">
        <v>189</v>
      </c>
      <c r="E82" s="272">
        <v>22</v>
      </c>
      <c r="F82" s="269">
        <v>18</v>
      </c>
      <c r="G82" s="276">
        <v>5</v>
      </c>
      <c r="H82" s="276" t="s">
        <v>189</v>
      </c>
      <c r="I82" s="272">
        <v>23</v>
      </c>
      <c r="J82" s="269">
        <v>35</v>
      </c>
      <c r="K82" s="276">
        <v>10</v>
      </c>
      <c r="L82" s="276" t="s">
        <v>189</v>
      </c>
      <c r="M82" s="272">
        <v>45</v>
      </c>
    </row>
    <row r="83" spans="1:13" ht="15.75" x14ac:dyDescent="0.25">
      <c r="A83" s="44" t="s">
        <v>275</v>
      </c>
      <c r="B83" s="269">
        <v>11</v>
      </c>
      <c r="C83" s="276">
        <v>1</v>
      </c>
      <c r="D83" s="276">
        <v>4</v>
      </c>
      <c r="E83" s="272">
        <v>16</v>
      </c>
      <c r="F83" s="269">
        <v>3</v>
      </c>
      <c r="G83" s="276" t="s">
        <v>189</v>
      </c>
      <c r="H83" s="276">
        <v>7</v>
      </c>
      <c r="I83" s="272">
        <v>10</v>
      </c>
      <c r="J83" s="269">
        <v>14</v>
      </c>
      <c r="K83" s="276">
        <v>1</v>
      </c>
      <c r="L83" s="276">
        <v>11</v>
      </c>
      <c r="M83" s="272">
        <v>26</v>
      </c>
    </row>
    <row r="84" spans="1:13" ht="15.75" x14ac:dyDescent="0.25">
      <c r="A84" s="44" t="s">
        <v>276</v>
      </c>
      <c r="B84" s="269">
        <v>5</v>
      </c>
      <c r="C84" s="276">
        <v>1</v>
      </c>
      <c r="D84" s="276">
        <v>10</v>
      </c>
      <c r="E84" s="272">
        <v>16</v>
      </c>
      <c r="F84" s="269">
        <v>18</v>
      </c>
      <c r="G84" s="276">
        <v>2</v>
      </c>
      <c r="H84" s="276">
        <v>39</v>
      </c>
      <c r="I84" s="272">
        <v>59</v>
      </c>
      <c r="J84" s="269">
        <v>23</v>
      </c>
      <c r="K84" s="276">
        <v>3</v>
      </c>
      <c r="L84" s="276">
        <v>49</v>
      </c>
      <c r="M84" s="272">
        <v>75</v>
      </c>
    </row>
    <row r="85" spans="1:13" ht="15.75" x14ac:dyDescent="0.25">
      <c r="A85" s="44" t="s">
        <v>277</v>
      </c>
      <c r="B85" s="269">
        <v>18</v>
      </c>
      <c r="C85" s="276">
        <v>5</v>
      </c>
      <c r="D85" s="276" t="s">
        <v>189</v>
      </c>
      <c r="E85" s="272">
        <v>23</v>
      </c>
      <c r="F85" s="269">
        <v>59</v>
      </c>
      <c r="G85" s="276">
        <v>8</v>
      </c>
      <c r="H85" s="276">
        <v>2</v>
      </c>
      <c r="I85" s="272">
        <v>69</v>
      </c>
      <c r="J85" s="269">
        <v>77</v>
      </c>
      <c r="K85" s="276">
        <v>13</v>
      </c>
      <c r="L85" s="276">
        <v>2</v>
      </c>
      <c r="M85" s="272">
        <v>92</v>
      </c>
    </row>
    <row r="86" spans="1:13" ht="15.75" x14ac:dyDescent="0.25">
      <c r="A86" s="44" t="s">
        <v>278</v>
      </c>
      <c r="B86" s="269">
        <v>9</v>
      </c>
      <c r="C86" s="276">
        <v>2</v>
      </c>
      <c r="D86" s="276">
        <v>5</v>
      </c>
      <c r="E86" s="272">
        <v>16</v>
      </c>
      <c r="F86" s="269">
        <v>8</v>
      </c>
      <c r="G86" s="276">
        <v>2</v>
      </c>
      <c r="H86" s="276">
        <v>5</v>
      </c>
      <c r="I86" s="272">
        <v>15</v>
      </c>
      <c r="J86" s="269">
        <v>17</v>
      </c>
      <c r="K86" s="276">
        <v>4</v>
      </c>
      <c r="L86" s="276">
        <v>10</v>
      </c>
      <c r="M86" s="272">
        <v>31</v>
      </c>
    </row>
    <row r="87" spans="1:13" ht="15.75" x14ac:dyDescent="0.25">
      <c r="A87" s="44" t="s">
        <v>279</v>
      </c>
      <c r="B87" s="269">
        <v>7</v>
      </c>
      <c r="C87" s="276" t="s">
        <v>189</v>
      </c>
      <c r="D87" s="276" t="s">
        <v>189</v>
      </c>
      <c r="E87" s="272">
        <v>7</v>
      </c>
      <c r="F87" s="269">
        <v>8</v>
      </c>
      <c r="G87" s="276" t="s">
        <v>189</v>
      </c>
      <c r="H87" s="276" t="s">
        <v>189</v>
      </c>
      <c r="I87" s="272">
        <v>8</v>
      </c>
      <c r="J87" s="269">
        <v>15</v>
      </c>
      <c r="K87" s="276" t="s">
        <v>189</v>
      </c>
      <c r="L87" s="276" t="s">
        <v>189</v>
      </c>
      <c r="M87" s="272">
        <v>15</v>
      </c>
    </row>
    <row r="88" spans="1:13" ht="15.75" x14ac:dyDescent="0.25">
      <c r="A88" s="58" t="s">
        <v>280</v>
      </c>
      <c r="B88" s="265">
        <v>1</v>
      </c>
      <c r="C88" s="278" t="s">
        <v>189</v>
      </c>
      <c r="D88" s="278" t="s">
        <v>189</v>
      </c>
      <c r="E88" s="268">
        <v>1</v>
      </c>
      <c r="F88" s="265">
        <v>7</v>
      </c>
      <c r="G88" s="278" t="s">
        <v>189</v>
      </c>
      <c r="H88" s="278" t="s">
        <v>189</v>
      </c>
      <c r="I88" s="268">
        <v>7</v>
      </c>
      <c r="J88" s="265">
        <v>8</v>
      </c>
      <c r="K88" s="278" t="s">
        <v>189</v>
      </c>
      <c r="L88" s="278" t="s">
        <v>189</v>
      </c>
      <c r="M88" s="268">
        <v>8</v>
      </c>
    </row>
    <row r="89" spans="1:13" ht="15.75" x14ac:dyDescent="0.25">
      <c r="A89" s="44" t="s">
        <v>281</v>
      </c>
      <c r="B89" s="269">
        <v>49</v>
      </c>
      <c r="C89" s="276">
        <v>9</v>
      </c>
      <c r="D89" s="276" t="s">
        <v>189</v>
      </c>
      <c r="E89" s="272">
        <v>58</v>
      </c>
      <c r="F89" s="269">
        <v>106</v>
      </c>
      <c r="G89" s="276">
        <v>33</v>
      </c>
      <c r="H89" s="276" t="s">
        <v>189</v>
      </c>
      <c r="I89" s="272">
        <v>139</v>
      </c>
      <c r="J89" s="269">
        <v>158</v>
      </c>
      <c r="K89" s="276">
        <v>42</v>
      </c>
      <c r="L89" s="276" t="s">
        <v>189</v>
      </c>
      <c r="M89" s="272">
        <v>200</v>
      </c>
    </row>
    <row r="90" spans="1:13" ht="15.75" x14ac:dyDescent="0.25">
      <c r="A90" s="44" t="s">
        <v>282</v>
      </c>
      <c r="B90" s="269">
        <v>4</v>
      </c>
      <c r="C90" s="276">
        <v>2</v>
      </c>
      <c r="D90" s="276" t="s">
        <v>189</v>
      </c>
      <c r="E90" s="272">
        <v>6</v>
      </c>
      <c r="F90" s="269">
        <v>8</v>
      </c>
      <c r="G90" s="276">
        <v>6</v>
      </c>
      <c r="H90" s="276">
        <v>1</v>
      </c>
      <c r="I90" s="272">
        <v>15</v>
      </c>
      <c r="J90" s="269">
        <v>12</v>
      </c>
      <c r="K90" s="276">
        <v>8</v>
      </c>
      <c r="L90" s="276">
        <v>1</v>
      </c>
      <c r="M90" s="272">
        <v>21</v>
      </c>
    </row>
    <row r="91" spans="1:13" ht="15.75" x14ac:dyDescent="0.25">
      <c r="A91" s="44" t="s">
        <v>283</v>
      </c>
      <c r="B91" s="269">
        <v>1</v>
      </c>
      <c r="C91" s="276" t="s">
        <v>189</v>
      </c>
      <c r="D91" s="276" t="s">
        <v>189</v>
      </c>
      <c r="E91" s="272">
        <v>1</v>
      </c>
      <c r="F91" s="269">
        <v>4</v>
      </c>
      <c r="G91" s="276" t="s">
        <v>189</v>
      </c>
      <c r="H91" s="276" t="s">
        <v>189</v>
      </c>
      <c r="I91" s="272">
        <v>4</v>
      </c>
      <c r="J91" s="269">
        <v>5</v>
      </c>
      <c r="K91" s="276" t="s">
        <v>189</v>
      </c>
      <c r="L91" s="276" t="s">
        <v>189</v>
      </c>
      <c r="M91" s="272">
        <v>5</v>
      </c>
    </row>
    <row r="92" spans="1:13" ht="15.75" x14ac:dyDescent="0.25">
      <c r="A92" s="44" t="s">
        <v>284</v>
      </c>
      <c r="B92" s="269">
        <v>113</v>
      </c>
      <c r="C92" s="276" t="s">
        <v>189</v>
      </c>
      <c r="D92" s="276" t="s">
        <v>189</v>
      </c>
      <c r="E92" s="272">
        <v>113</v>
      </c>
      <c r="F92" s="269">
        <v>254</v>
      </c>
      <c r="G92" s="276">
        <v>24</v>
      </c>
      <c r="H92" s="276" t="s">
        <v>189</v>
      </c>
      <c r="I92" s="272">
        <v>278</v>
      </c>
      <c r="J92" s="269">
        <v>371</v>
      </c>
      <c r="K92" s="276">
        <v>24</v>
      </c>
      <c r="L92" s="276" t="s">
        <v>189</v>
      </c>
      <c r="M92" s="272">
        <v>395</v>
      </c>
    </row>
    <row r="93" spans="1:13" ht="15.75" x14ac:dyDescent="0.25">
      <c r="A93" s="44" t="s">
        <v>285</v>
      </c>
      <c r="B93" s="269">
        <v>47</v>
      </c>
      <c r="C93" s="276">
        <v>2</v>
      </c>
      <c r="D93" s="276" t="s">
        <v>189</v>
      </c>
      <c r="E93" s="272">
        <v>49</v>
      </c>
      <c r="F93" s="269">
        <v>73</v>
      </c>
      <c r="G93" s="276">
        <v>13</v>
      </c>
      <c r="H93" s="276" t="s">
        <v>189</v>
      </c>
      <c r="I93" s="272">
        <v>86</v>
      </c>
      <c r="J93" s="269">
        <v>120</v>
      </c>
      <c r="K93" s="276">
        <v>15</v>
      </c>
      <c r="L93" s="276" t="s">
        <v>189</v>
      </c>
      <c r="M93" s="272">
        <v>135</v>
      </c>
    </row>
    <row r="94" spans="1:13" ht="15.75" x14ac:dyDescent="0.25">
      <c r="A94" s="44" t="s">
        <v>286</v>
      </c>
      <c r="B94" s="269">
        <v>52</v>
      </c>
      <c r="C94" s="276">
        <v>10</v>
      </c>
      <c r="D94" s="276">
        <v>107</v>
      </c>
      <c r="E94" s="272">
        <v>169</v>
      </c>
      <c r="F94" s="269">
        <v>62</v>
      </c>
      <c r="G94" s="276">
        <v>29</v>
      </c>
      <c r="H94" s="276">
        <v>265</v>
      </c>
      <c r="I94" s="272">
        <v>356</v>
      </c>
      <c r="J94" s="269">
        <v>117</v>
      </c>
      <c r="K94" s="276">
        <v>40</v>
      </c>
      <c r="L94" s="276">
        <v>378</v>
      </c>
      <c r="M94" s="272">
        <v>535</v>
      </c>
    </row>
    <row r="95" spans="1:13" ht="15.75" x14ac:dyDescent="0.25">
      <c r="A95" s="44" t="s">
        <v>287</v>
      </c>
      <c r="B95" s="269">
        <v>13</v>
      </c>
      <c r="C95" s="276">
        <v>3</v>
      </c>
      <c r="D95" s="276">
        <v>22</v>
      </c>
      <c r="E95" s="272">
        <v>38</v>
      </c>
      <c r="F95" s="269">
        <v>27</v>
      </c>
      <c r="G95" s="276">
        <v>12</v>
      </c>
      <c r="H95" s="276">
        <v>16</v>
      </c>
      <c r="I95" s="272">
        <v>55</v>
      </c>
      <c r="J95" s="269">
        <v>40</v>
      </c>
      <c r="K95" s="276">
        <v>15</v>
      </c>
      <c r="L95" s="276">
        <v>38</v>
      </c>
      <c r="M95" s="272">
        <v>93</v>
      </c>
    </row>
    <row r="96" spans="1:13" ht="15.75" x14ac:dyDescent="0.25">
      <c r="A96" s="58" t="s">
        <v>288</v>
      </c>
      <c r="B96" s="265">
        <v>73</v>
      </c>
      <c r="C96" s="278">
        <v>17</v>
      </c>
      <c r="D96" s="278">
        <v>54</v>
      </c>
      <c r="E96" s="268">
        <v>144</v>
      </c>
      <c r="F96" s="265">
        <v>53</v>
      </c>
      <c r="G96" s="278">
        <v>13</v>
      </c>
      <c r="H96" s="278">
        <v>56</v>
      </c>
      <c r="I96" s="268">
        <v>122</v>
      </c>
      <c r="J96" s="265">
        <v>129</v>
      </c>
      <c r="K96" s="278">
        <v>31</v>
      </c>
      <c r="L96" s="278">
        <v>111</v>
      </c>
      <c r="M96" s="268">
        <v>271</v>
      </c>
    </row>
    <row r="97" spans="1:13" ht="15.75" x14ac:dyDescent="0.25">
      <c r="A97" s="44" t="s">
        <v>289</v>
      </c>
      <c r="B97" s="269">
        <v>29</v>
      </c>
      <c r="C97" s="276">
        <v>8</v>
      </c>
      <c r="D97" s="276" t="s">
        <v>189</v>
      </c>
      <c r="E97" s="272">
        <v>37</v>
      </c>
      <c r="F97" s="269">
        <v>41</v>
      </c>
      <c r="G97" s="276">
        <v>25</v>
      </c>
      <c r="H97" s="276" t="s">
        <v>189</v>
      </c>
      <c r="I97" s="272">
        <v>66</v>
      </c>
      <c r="J97" s="269">
        <v>72</v>
      </c>
      <c r="K97" s="276">
        <v>34</v>
      </c>
      <c r="L97" s="276" t="s">
        <v>189</v>
      </c>
      <c r="M97" s="272">
        <v>106</v>
      </c>
    </row>
    <row r="98" spans="1:13" ht="15.75" x14ac:dyDescent="0.25">
      <c r="A98" s="44" t="s">
        <v>290</v>
      </c>
      <c r="B98" s="269">
        <v>84</v>
      </c>
      <c r="C98" s="276">
        <v>9</v>
      </c>
      <c r="D98" s="276">
        <v>574</v>
      </c>
      <c r="E98" s="272">
        <v>667</v>
      </c>
      <c r="F98" s="269">
        <v>69</v>
      </c>
      <c r="G98" s="276">
        <v>29</v>
      </c>
      <c r="H98" s="276">
        <v>918</v>
      </c>
      <c r="I98" s="272">
        <v>1016</v>
      </c>
      <c r="J98" s="269">
        <v>159</v>
      </c>
      <c r="K98" s="276">
        <v>38</v>
      </c>
      <c r="L98" s="276">
        <v>1502</v>
      </c>
      <c r="M98" s="272">
        <v>1699</v>
      </c>
    </row>
    <row r="99" spans="1:13" ht="15.75" x14ac:dyDescent="0.25">
      <c r="A99" s="44" t="s">
        <v>291</v>
      </c>
      <c r="B99" s="269">
        <v>1</v>
      </c>
      <c r="C99" s="276" t="s">
        <v>189</v>
      </c>
      <c r="D99" s="276" t="s">
        <v>189</v>
      </c>
      <c r="E99" s="272">
        <v>1</v>
      </c>
      <c r="F99" s="269">
        <v>1</v>
      </c>
      <c r="G99" s="276">
        <v>1</v>
      </c>
      <c r="H99" s="276" t="s">
        <v>189</v>
      </c>
      <c r="I99" s="272">
        <v>2</v>
      </c>
      <c r="J99" s="269">
        <v>2</v>
      </c>
      <c r="K99" s="276">
        <v>1</v>
      </c>
      <c r="L99" s="276" t="s">
        <v>189</v>
      </c>
      <c r="M99" s="272">
        <v>3</v>
      </c>
    </row>
    <row r="100" spans="1:13" ht="15.75" x14ac:dyDescent="0.25">
      <c r="A100" s="44" t="s">
        <v>292</v>
      </c>
      <c r="B100" s="269">
        <v>2</v>
      </c>
      <c r="C100" s="276" t="s">
        <v>189</v>
      </c>
      <c r="D100" s="276">
        <v>2</v>
      </c>
      <c r="E100" s="272">
        <v>4</v>
      </c>
      <c r="F100" s="269">
        <v>1</v>
      </c>
      <c r="G100" s="276">
        <v>1</v>
      </c>
      <c r="H100" s="276">
        <v>1</v>
      </c>
      <c r="I100" s="272">
        <v>3</v>
      </c>
      <c r="J100" s="269">
        <v>3</v>
      </c>
      <c r="K100" s="276">
        <v>1</v>
      </c>
      <c r="L100" s="276">
        <v>3</v>
      </c>
      <c r="M100" s="272">
        <v>7</v>
      </c>
    </row>
    <row r="101" spans="1:13" ht="15.75" x14ac:dyDescent="0.25">
      <c r="A101" s="44" t="s">
        <v>293</v>
      </c>
      <c r="B101" s="269">
        <v>136</v>
      </c>
      <c r="C101" s="276">
        <v>10</v>
      </c>
      <c r="D101" s="276">
        <v>1</v>
      </c>
      <c r="E101" s="272">
        <v>147</v>
      </c>
      <c r="F101" s="269">
        <v>244</v>
      </c>
      <c r="G101" s="276">
        <v>42</v>
      </c>
      <c r="H101" s="276" t="s">
        <v>189</v>
      </c>
      <c r="I101" s="272">
        <v>286</v>
      </c>
      <c r="J101" s="269">
        <v>380</v>
      </c>
      <c r="K101" s="276">
        <v>53</v>
      </c>
      <c r="L101" s="276">
        <v>1</v>
      </c>
      <c r="M101" s="272">
        <v>434</v>
      </c>
    </row>
    <row r="102" spans="1:13" ht="15.75" x14ac:dyDescent="0.25">
      <c r="A102" s="44" t="s">
        <v>294</v>
      </c>
      <c r="B102" s="269">
        <v>20</v>
      </c>
      <c r="C102" s="276" t="s">
        <v>189</v>
      </c>
      <c r="D102" s="276">
        <v>12</v>
      </c>
      <c r="E102" s="272">
        <v>32</v>
      </c>
      <c r="F102" s="269">
        <v>46</v>
      </c>
      <c r="G102" s="276">
        <v>3</v>
      </c>
      <c r="H102" s="276">
        <v>15</v>
      </c>
      <c r="I102" s="272">
        <v>64</v>
      </c>
      <c r="J102" s="269">
        <v>66</v>
      </c>
      <c r="K102" s="276">
        <v>3</v>
      </c>
      <c r="L102" s="276">
        <v>27</v>
      </c>
      <c r="M102" s="272">
        <v>96</v>
      </c>
    </row>
    <row r="103" spans="1:13" ht="16.5" thickBot="1" x14ac:dyDescent="0.3">
      <c r="A103" s="47" t="s">
        <v>192</v>
      </c>
      <c r="B103" s="280">
        <v>2552</v>
      </c>
      <c r="C103" s="283">
        <v>286</v>
      </c>
      <c r="D103" s="284">
        <v>2925</v>
      </c>
      <c r="E103" s="274">
        <v>5763</v>
      </c>
      <c r="F103" s="285">
        <v>3739</v>
      </c>
      <c r="G103" s="281">
        <v>885</v>
      </c>
      <c r="H103" s="281">
        <v>4785</v>
      </c>
      <c r="I103" s="282">
        <v>9409</v>
      </c>
      <c r="J103" s="280">
        <v>6342</v>
      </c>
      <c r="K103" s="283">
        <v>1183</v>
      </c>
      <c r="L103" s="284">
        <v>7748</v>
      </c>
      <c r="M103" s="282">
        <v>15273</v>
      </c>
    </row>
    <row r="104" spans="1:13" ht="15.75" x14ac:dyDescent="0.25">
      <c r="A104" s="61"/>
    </row>
    <row r="105" spans="1:13" ht="14.65" customHeight="1" x14ac:dyDescent="0.25">
      <c r="A105" s="59" t="s">
        <v>194</v>
      </c>
      <c r="B105" s="61"/>
      <c r="C105" s="61"/>
      <c r="D105" s="61"/>
      <c r="E105" s="61"/>
      <c r="F105" s="61"/>
      <c r="G105" s="61"/>
      <c r="H105" s="61"/>
      <c r="I105" s="61"/>
      <c r="J105" s="61"/>
      <c r="K105" s="61"/>
      <c r="L105" s="61"/>
      <c r="M105" s="61"/>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9.7109375" customWidth="1"/>
  </cols>
  <sheetData>
    <row r="1" spans="1:13" x14ac:dyDescent="0.25">
      <c r="A1" s="24" t="s">
        <v>93</v>
      </c>
      <c r="C1" s="23" t="s">
        <v>87</v>
      </c>
    </row>
    <row r="2" spans="1:13" ht="15.6" customHeight="1" thickBot="1" x14ac:dyDescent="0.3">
      <c r="A2" s="2"/>
    </row>
    <row r="3" spans="1:13" ht="14.65" customHeight="1" x14ac:dyDescent="0.25">
      <c r="A3" s="390" t="s">
        <v>1</v>
      </c>
      <c r="B3" s="392" t="s">
        <v>186</v>
      </c>
      <c r="C3" s="393"/>
      <c r="D3" s="393"/>
      <c r="E3" s="394"/>
      <c r="F3" s="371" t="s">
        <v>187</v>
      </c>
      <c r="G3" s="372"/>
      <c r="H3" s="372"/>
      <c r="I3" s="395"/>
      <c r="J3" s="371" t="s">
        <v>193</v>
      </c>
      <c r="K3" s="372"/>
      <c r="L3" s="372"/>
      <c r="M3" s="395"/>
    </row>
    <row r="4" spans="1:13" ht="15.75" thickBot="1" x14ac:dyDescent="0.3">
      <c r="A4" s="391"/>
      <c r="B4" s="33" t="s">
        <v>297</v>
      </c>
      <c r="C4" s="34" t="s">
        <v>298</v>
      </c>
      <c r="D4" s="34" t="s">
        <v>299</v>
      </c>
      <c r="E4" s="35" t="s">
        <v>193</v>
      </c>
      <c r="F4" s="33" t="s">
        <v>297</v>
      </c>
      <c r="G4" s="34" t="s">
        <v>298</v>
      </c>
      <c r="H4" s="34" t="s">
        <v>299</v>
      </c>
      <c r="I4" s="35" t="s">
        <v>193</v>
      </c>
      <c r="J4" s="33" t="s">
        <v>297</v>
      </c>
      <c r="K4" s="34" t="s">
        <v>298</v>
      </c>
      <c r="L4" s="34" t="s">
        <v>299</v>
      </c>
      <c r="M4" s="35" t="s">
        <v>193</v>
      </c>
    </row>
    <row r="5" spans="1:13" ht="15.75" x14ac:dyDescent="0.25">
      <c r="A5" s="44" t="s">
        <v>195</v>
      </c>
      <c r="B5" s="269">
        <v>2584</v>
      </c>
      <c r="C5" s="276">
        <v>141</v>
      </c>
      <c r="D5" s="276">
        <v>114</v>
      </c>
      <c r="E5" s="272">
        <v>2839</v>
      </c>
      <c r="F5" s="269">
        <v>2788</v>
      </c>
      <c r="G5" s="276">
        <v>622</v>
      </c>
      <c r="H5" s="276">
        <v>90</v>
      </c>
      <c r="I5" s="272">
        <v>3500</v>
      </c>
      <c r="J5" s="269">
        <v>5391</v>
      </c>
      <c r="K5" s="276">
        <v>765</v>
      </c>
      <c r="L5" s="276">
        <v>204</v>
      </c>
      <c r="M5" s="272">
        <v>6360</v>
      </c>
    </row>
    <row r="6" spans="1:13" ht="15.75" x14ac:dyDescent="0.25">
      <c r="A6" s="44" t="s">
        <v>196</v>
      </c>
      <c r="B6" s="269">
        <v>75</v>
      </c>
      <c r="C6" s="276">
        <v>1</v>
      </c>
      <c r="D6" s="276">
        <v>16</v>
      </c>
      <c r="E6" s="272">
        <v>92</v>
      </c>
      <c r="F6" s="269">
        <v>69</v>
      </c>
      <c r="G6" s="276">
        <v>11</v>
      </c>
      <c r="H6" s="276">
        <v>1</v>
      </c>
      <c r="I6" s="272">
        <v>81</v>
      </c>
      <c r="J6" s="269">
        <v>144</v>
      </c>
      <c r="K6" s="276">
        <v>12</v>
      </c>
      <c r="L6" s="276">
        <v>17</v>
      </c>
      <c r="M6" s="272">
        <v>173</v>
      </c>
    </row>
    <row r="7" spans="1:13" ht="15.75" x14ac:dyDescent="0.25">
      <c r="A7" s="44" t="s">
        <v>197</v>
      </c>
      <c r="B7" s="269">
        <v>89</v>
      </c>
      <c r="C7" s="276">
        <v>9</v>
      </c>
      <c r="D7" s="276" t="s">
        <v>189</v>
      </c>
      <c r="E7" s="272">
        <v>98</v>
      </c>
      <c r="F7" s="269">
        <v>109</v>
      </c>
      <c r="G7" s="276">
        <v>16</v>
      </c>
      <c r="H7" s="276" t="s">
        <v>189</v>
      </c>
      <c r="I7" s="272">
        <v>125</v>
      </c>
      <c r="J7" s="269">
        <v>199</v>
      </c>
      <c r="K7" s="276">
        <v>25</v>
      </c>
      <c r="L7" s="276" t="s">
        <v>189</v>
      </c>
      <c r="M7" s="272">
        <v>224</v>
      </c>
    </row>
    <row r="8" spans="1:13" ht="15.75" x14ac:dyDescent="0.25">
      <c r="A8" s="58" t="s">
        <v>198</v>
      </c>
      <c r="B8" s="265">
        <v>642</v>
      </c>
      <c r="C8" s="278">
        <v>38</v>
      </c>
      <c r="D8" s="278">
        <v>21</v>
      </c>
      <c r="E8" s="268">
        <v>701</v>
      </c>
      <c r="F8" s="265">
        <v>1400</v>
      </c>
      <c r="G8" s="278">
        <v>284</v>
      </c>
      <c r="H8" s="278">
        <v>39</v>
      </c>
      <c r="I8" s="268">
        <v>1723</v>
      </c>
      <c r="J8" s="265">
        <v>2045</v>
      </c>
      <c r="K8" s="278">
        <v>322</v>
      </c>
      <c r="L8" s="278">
        <v>60</v>
      </c>
      <c r="M8" s="268">
        <v>2427</v>
      </c>
    </row>
    <row r="9" spans="1:13" ht="15.75" x14ac:dyDescent="0.25">
      <c r="A9" s="44" t="s">
        <v>199</v>
      </c>
      <c r="B9" s="269">
        <v>388</v>
      </c>
      <c r="C9" s="276">
        <v>5</v>
      </c>
      <c r="D9" s="276">
        <v>15</v>
      </c>
      <c r="E9" s="272">
        <v>408</v>
      </c>
      <c r="F9" s="269">
        <v>392</v>
      </c>
      <c r="G9" s="276">
        <v>53</v>
      </c>
      <c r="H9" s="276">
        <v>12</v>
      </c>
      <c r="I9" s="272">
        <v>457</v>
      </c>
      <c r="J9" s="269">
        <v>781</v>
      </c>
      <c r="K9" s="276">
        <v>58</v>
      </c>
      <c r="L9" s="276">
        <v>27</v>
      </c>
      <c r="M9" s="272">
        <v>866</v>
      </c>
    </row>
    <row r="10" spans="1:13" ht="15.75" x14ac:dyDescent="0.25">
      <c r="A10" s="44" t="s">
        <v>200</v>
      </c>
      <c r="B10" s="269">
        <v>167</v>
      </c>
      <c r="C10" s="276">
        <v>10</v>
      </c>
      <c r="D10" s="276" t="s">
        <v>189</v>
      </c>
      <c r="E10" s="272">
        <v>177</v>
      </c>
      <c r="F10" s="269">
        <v>252</v>
      </c>
      <c r="G10" s="276">
        <v>61</v>
      </c>
      <c r="H10" s="276" t="s">
        <v>189</v>
      </c>
      <c r="I10" s="272">
        <v>313</v>
      </c>
      <c r="J10" s="269">
        <v>419</v>
      </c>
      <c r="K10" s="276">
        <v>71</v>
      </c>
      <c r="L10" s="276" t="s">
        <v>189</v>
      </c>
      <c r="M10" s="272">
        <v>490</v>
      </c>
    </row>
    <row r="11" spans="1:13" ht="15.75" x14ac:dyDescent="0.25">
      <c r="A11" s="44" t="s">
        <v>201</v>
      </c>
      <c r="B11" s="269">
        <v>34</v>
      </c>
      <c r="C11" s="276">
        <v>1</v>
      </c>
      <c r="D11" s="276" t="s">
        <v>189</v>
      </c>
      <c r="E11" s="272">
        <v>35</v>
      </c>
      <c r="F11" s="269">
        <v>124</v>
      </c>
      <c r="G11" s="276">
        <v>50</v>
      </c>
      <c r="H11" s="276">
        <v>3</v>
      </c>
      <c r="I11" s="272">
        <v>177</v>
      </c>
      <c r="J11" s="269">
        <v>158</v>
      </c>
      <c r="K11" s="276">
        <v>51</v>
      </c>
      <c r="L11" s="276">
        <v>3</v>
      </c>
      <c r="M11" s="272">
        <v>212</v>
      </c>
    </row>
    <row r="12" spans="1:13" ht="15.75" x14ac:dyDescent="0.25">
      <c r="A12" s="44" t="s">
        <v>202</v>
      </c>
      <c r="B12" s="269">
        <v>3</v>
      </c>
      <c r="C12" s="276">
        <v>3</v>
      </c>
      <c r="D12" s="276" t="s">
        <v>189</v>
      </c>
      <c r="E12" s="272">
        <v>6</v>
      </c>
      <c r="F12" s="269">
        <v>13</v>
      </c>
      <c r="G12" s="276">
        <v>2</v>
      </c>
      <c r="H12" s="276" t="s">
        <v>189</v>
      </c>
      <c r="I12" s="272">
        <v>15</v>
      </c>
      <c r="J12" s="269">
        <v>16</v>
      </c>
      <c r="K12" s="276">
        <v>5</v>
      </c>
      <c r="L12" s="276" t="s">
        <v>189</v>
      </c>
      <c r="M12" s="272">
        <v>21</v>
      </c>
    </row>
    <row r="13" spans="1:13" ht="15.75" x14ac:dyDescent="0.25">
      <c r="A13" s="58" t="s">
        <v>203</v>
      </c>
      <c r="B13" s="265">
        <v>255</v>
      </c>
      <c r="C13" s="278">
        <v>13</v>
      </c>
      <c r="D13" s="278">
        <v>15</v>
      </c>
      <c r="E13" s="268">
        <v>283</v>
      </c>
      <c r="F13" s="265">
        <v>392</v>
      </c>
      <c r="G13" s="278">
        <v>101</v>
      </c>
      <c r="H13" s="278">
        <v>44</v>
      </c>
      <c r="I13" s="268">
        <v>537</v>
      </c>
      <c r="J13" s="265">
        <v>650</v>
      </c>
      <c r="K13" s="278">
        <v>114</v>
      </c>
      <c r="L13" s="278">
        <v>60</v>
      </c>
      <c r="M13" s="268">
        <v>824</v>
      </c>
    </row>
    <row r="14" spans="1:13" ht="15.75" x14ac:dyDescent="0.25">
      <c r="A14" s="44" t="s">
        <v>204</v>
      </c>
      <c r="B14" s="269">
        <v>241</v>
      </c>
      <c r="C14" s="276">
        <v>11</v>
      </c>
      <c r="D14" s="276" t="s">
        <v>189</v>
      </c>
      <c r="E14" s="272">
        <v>252</v>
      </c>
      <c r="F14" s="269">
        <v>316</v>
      </c>
      <c r="G14" s="276">
        <v>44</v>
      </c>
      <c r="H14" s="276">
        <v>1</v>
      </c>
      <c r="I14" s="272">
        <v>361</v>
      </c>
      <c r="J14" s="269">
        <v>557</v>
      </c>
      <c r="K14" s="276">
        <v>55</v>
      </c>
      <c r="L14" s="276">
        <v>1</v>
      </c>
      <c r="M14" s="272">
        <v>613</v>
      </c>
    </row>
    <row r="15" spans="1:13" ht="15.75" x14ac:dyDescent="0.25">
      <c r="A15" s="44" t="s">
        <v>205</v>
      </c>
      <c r="B15" s="269">
        <v>386</v>
      </c>
      <c r="C15" s="276">
        <v>31</v>
      </c>
      <c r="D15" s="276">
        <v>32</v>
      </c>
      <c r="E15" s="272">
        <v>449</v>
      </c>
      <c r="F15" s="269">
        <v>920</v>
      </c>
      <c r="G15" s="276">
        <v>224</v>
      </c>
      <c r="H15" s="276">
        <v>84</v>
      </c>
      <c r="I15" s="272">
        <v>1228</v>
      </c>
      <c r="J15" s="269">
        <v>1307</v>
      </c>
      <c r="K15" s="276">
        <v>256</v>
      </c>
      <c r="L15" s="276">
        <v>117</v>
      </c>
      <c r="M15" s="272">
        <v>1680</v>
      </c>
    </row>
    <row r="16" spans="1:13" ht="15.75" x14ac:dyDescent="0.25">
      <c r="A16" s="44" t="s">
        <v>206</v>
      </c>
      <c r="B16" s="269">
        <v>98</v>
      </c>
      <c r="C16" s="276">
        <v>1</v>
      </c>
      <c r="D16" s="276" t="s">
        <v>189</v>
      </c>
      <c r="E16" s="272">
        <v>99</v>
      </c>
      <c r="F16" s="269">
        <v>114</v>
      </c>
      <c r="G16" s="276">
        <v>15</v>
      </c>
      <c r="H16" s="276">
        <v>1</v>
      </c>
      <c r="I16" s="272">
        <v>130</v>
      </c>
      <c r="J16" s="269">
        <v>212</v>
      </c>
      <c r="K16" s="276">
        <v>16</v>
      </c>
      <c r="L16" s="276">
        <v>1</v>
      </c>
      <c r="M16" s="272">
        <v>229</v>
      </c>
    </row>
    <row r="17" spans="1:13" ht="15.75" x14ac:dyDescent="0.25">
      <c r="A17" s="44" t="s">
        <v>207</v>
      </c>
      <c r="B17" s="269">
        <v>38</v>
      </c>
      <c r="C17" s="276">
        <v>6</v>
      </c>
      <c r="D17" s="276">
        <v>1</v>
      </c>
      <c r="E17" s="272">
        <v>45</v>
      </c>
      <c r="F17" s="269">
        <v>82</v>
      </c>
      <c r="G17" s="276">
        <v>33</v>
      </c>
      <c r="H17" s="276">
        <v>2</v>
      </c>
      <c r="I17" s="272">
        <v>117</v>
      </c>
      <c r="J17" s="269">
        <v>120</v>
      </c>
      <c r="K17" s="276">
        <v>39</v>
      </c>
      <c r="L17" s="276">
        <v>3</v>
      </c>
      <c r="M17" s="272">
        <v>162</v>
      </c>
    </row>
    <row r="18" spans="1:13" ht="15.75" x14ac:dyDescent="0.25">
      <c r="A18" s="58" t="s">
        <v>208</v>
      </c>
      <c r="B18" s="265">
        <v>96</v>
      </c>
      <c r="C18" s="278">
        <v>5</v>
      </c>
      <c r="D18" s="278" t="s">
        <v>189</v>
      </c>
      <c r="E18" s="268">
        <v>101</v>
      </c>
      <c r="F18" s="265">
        <v>167</v>
      </c>
      <c r="G18" s="278">
        <v>44</v>
      </c>
      <c r="H18" s="278">
        <v>1</v>
      </c>
      <c r="I18" s="268">
        <v>212</v>
      </c>
      <c r="J18" s="265">
        <v>265</v>
      </c>
      <c r="K18" s="278">
        <v>49</v>
      </c>
      <c r="L18" s="278">
        <v>1</v>
      </c>
      <c r="M18" s="268">
        <v>315</v>
      </c>
    </row>
    <row r="19" spans="1:13" ht="15.75" x14ac:dyDescent="0.25">
      <c r="A19" s="44" t="s">
        <v>209</v>
      </c>
      <c r="B19" s="269">
        <v>150</v>
      </c>
      <c r="C19" s="276">
        <v>1</v>
      </c>
      <c r="D19" s="276" t="s">
        <v>189</v>
      </c>
      <c r="E19" s="272">
        <v>151</v>
      </c>
      <c r="F19" s="269">
        <v>304</v>
      </c>
      <c r="G19" s="276">
        <v>36</v>
      </c>
      <c r="H19" s="276" t="s">
        <v>189</v>
      </c>
      <c r="I19" s="272">
        <v>340</v>
      </c>
      <c r="J19" s="269">
        <v>454</v>
      </c>
      <c r="K19" s="276">
        <v>37</v>
      </c>
      <c r="L19" s="276" t="s">
        <v>189</v>
      </c>
      <c r="M19" s="272">
        <v>491</v>
      </c>
    </row>
    <row r="20" spans="1:13" ht="15.75" x14ac:dyDescent="0.25">
      <c r="A20" s="44" t="s">
        <v>210</v>
      </c>
      <c r="B20" s="269">
        <v>12</v>
      </c>
      <c r="C20" s="276" t="s">
        <v>189</v>
      </c>
      <c r="D20" s="276" t="s">
        <v>189</v>
      </c>
      <c r="E20" s="272">
        <v>12</v>
      </c>
      <c r="F20" s="269">
        <v>29</v>
      </c>
      <c r="G20" s="276">
        <v>6</v>
      </c>
      <c r="H20" s="276" t="s">
        <v>189</v>
      </c>
      <c r="I20" s="272">
        <v>35</v>
      </c>
      <c r="J20" s="269">
        <v>41</v>
      </c>
      <c r="K20" s="276">
        <v>6</v>
      </c>
      <c r="L20" s="276" t="s">
        <v>189</v>
      </c>
      <c r="M20" s="272">
        <v>47</v>
      </c>
    </row>
    <row r="21" spans="1:13" ht="15.75" x14ac:dyDescent="0.25">
      <c r="A21" s="44" t="s">
        <v>211</v>
      </c>
      <c r="B21" s="269">
        <v>36</v>
      </c>
      <c r="C21" s="276">
        <v>8</v>
      </c>
      <c r="D21" s="276" t="s">
        <v>189</v>
      </c>
      <c r="E21" s="272">
        <v>44</v>
      </c>
      <c r="F21" s="269">
        <v>60</v>
      </c>
      <c r="G21" s="276">
        <v>18</v>
      </c>
      <c r="H21" s="276" t="s">
        <v>189</v>
      </c>
      <c r="I21" s="272">
        <v>78</v>
      </c>
      <c r="J21" s="269">
        <v>97</v>
      </c>
      <c r="K21" s="276">
        <v>26</v>
      </c>
      <c r="L21" s="276" t="s">
        <v>189</v>
      </c>
      <c r="M21" s="272">
        <v>123</v>
      </c>
    </row>
    <row r="22" spans="1:13" ht="15.75" x14ac:dyDescent="0.25">
      <c r="A22" s="44" t="s">
        <v>212</v>
      </c>
      <c r="B22" s="269">
        <v>3</v>
      </c>
      <c r="C22" s="276" t="s">
        <v>189</v>
      </c>
      <c r="D22" s="276" t="s">
        <v>189</v>
      </c>
      <c r="E22" s="272">
        <v>3</v>
      </c>
      <c r="F22" s="269">
        <v>1</v>
      </c>
      <c r="G22" s="276" t="s">
        <v>189</v>
      </c>
      <c r="H22" s="276" t="s">
        <v>189</v>
      </c>
      <c r="I22" s="272">
        <v>1</v>
      </c>
      <c r="J22" s="269">
        <v>4</v>
      </c>
      <c r="K22" s="276" t="s">
        <v>189</v>
      </c>
      <c r="L22" s="276" t="s">
        <v>189</v>
      </c>
      <c r="M22" s="272">
        <v>4</v>
      </c>
    </row>
    <row r="23" spans="1:13" ht="15.75" x14ac:dyDescent="0.25">
      <c r="A23" s="58" t="s">
        <v>213</v>
      </c>
      <c r="B23" s="265">
        <v>1911</v>
      </c>
      <c r="C23" s="278">
        <v>151</v>
      </c>
      <c r="D23" s="278">
        <v>160</v>
      </c>
      <c r="E23" s="268">
        <v>2222</v>
      </c>
      <c r="F23" s="265">
        <v>2498</v>
      </c>
      <c r="G23" s="278">
        <v>595</v>
      </c>
      <c r="H23" s="278">
        <v>143</v>
      </c>
      <c r="I23" s="268">
        <v>3236</v>
      </c>
      <c r="J23" s="265">
        <v>4426</v>
      </c>
      <c r="K23" s="278">
        <v>750</v>
      </c>
      <c r="L23" s="278">
        <v>303</v>
      </c>
      <c r="M23" s="268">
        <v>5479</v>
      </c>
    </row>
    <row r="24" spans="1:13" ht="15.75" x14ac:dyDescent="0.25">
      <c r="A24" s="44" t="s">
        <v>214</v>
      </c>
      <c r="B24" s="269">
        <v>1042</v>
      </c>
      <c r="C24" s="276">
        <v>75</v>
      </c>
      <c r="D24" s="276">
        <v>10</v>
      </c>
      <c r="E24" s="272">
        <v>1127</v>
      </c>
      <c r="F24" s="269">
        <v>572</v>
      </c>
      <c r="G24" s="276">
        <v>140</v>
      </c>
      <c r="H24" s="276">
        <v>2</v>
      </c>
      <c r="I24" s="272">
        <v>714</v>
      </c>
      <c r="J24" s="269">
        <v>1628</v>
      </c>
      <c r="K24" s="276">
        <v>218</v>
      </c>
      <c r="L24" s="276">
        <v>12</v>
      </c>
      <c r="M24" s="272">
        <v>1858</v>
      </c>
    </row>
    <row r="25" spans="1:13" ht="15.75" x14ac:dyDescent="0.25">
      <c r="A25" s="44" t="s">
        <v>215</v>
      </c>
      <c r="B25" s="269">
        <v>186</v>
      </c>
      <c r="C25" s="276">
        <v>12</v>
      </c>
      <c r="D25" s="276" t="s">
        <v>189</v>
      </c>
      <c r="E25" s="272">
        <v>198</v>
      </c>
      <c r="F25" s="269">
        <v>202</v>
      </c>
      <c r="G25" s="276">
        <v>42</v>
      </c>
      <c r="H25" s="276" t="s">
        <v>189</v>
      </c>
      <c r="I25" s="272">
        <v>244</v>
      </c>
      <c r="J25" s="269">
        <v>388</v>
      </c>
      <c r="K25" s="276">
        <v>54</v>
      </c>
      <c r="L25" s="276" t="s">
        <v>189</v>
      </c>
      <c r="M25" s="272">
        <v>442</v>
      </c>
    </row>
    <row r="26" spans="1:13" ht="15.75" x14ac:dyDescent="0.25">
      <c r="A26" s="44" t="s">
        <v>216</v>
      </c>
      <c r="B26" s="269">
        <v>22</v>
      </c>
      <c r="C26" s="276">
        <v>2</v>
      </c>
      <c r="D26" s="276" t="s">
        <v>189</v>
      </c>
      <c r="E26" s="272">
        <v>24</v>
      </c>
      <c r="F26" s="269">
        <v>35</v>
      </c>
      <c r="G26" s="276">
        <v>6</v>
      </c>
      <c r="H26" s="276" t="s">
        <v>189</v>
      </c>
      <c r="I26" s="272">
        <v>41</v>
      </c>
      <c r="J26" s="269">
        <v>57</v>
      </c>
      <c r="K26" s="276">
        <v>8</v>
      </c>
      <c r="L26" s="276" t="s">
        <v>189</v>
      </c>
      <c r="M26" s="272">
        <v>65</v>
      </c>
    </row>
    <row r="27" spans="1:13" ht="15.75" x14ac:dyDescent="0.25">
      <c r="A27" s="44" t="s">
        <v>217</v>
      </c>
      <c r="B27" s="269">
        <v>82</v>
      </c>
      <c r="C27" s="276">
        <v>1</v>
      </c>
      <c r="D27" s="276" t="s">
        <v>189</v>
      </c>
      <c r="E27" s="272">
        <v>83</v>
      </c>
      <c r="F27" s="269">
        <v>137</v>
      </c>
      <c r="G27" s="276">
        <v>26</v>
      </c>
      <c r="H27" s="276" t="s">
        <v>189</v>
      </c>
      <c r="I27" s="272">
        <v>163</v>
      </c>
      <c r="J27" s="269">
        <v>219</v>
      </c>
      <c r="K27" s="276">
        <v>27</v>
      </c>
      <c r="L27" s="276" t="s">
        <v>189</v>
      </c>
      <c r="M27" s="272">
        <v>246</v>
      </c>
    </row>
    <row r="28" spans="1:13" ht="15.75" x14ac:dyDescent="0.25">
      <c r="A28" s="58" t="s">
        <v>218</v>
      </c>
      <c r="B28" s="265">
        <v>166</v>
      </c>
      <c r="C28" s="278">
        <v>17</v>
      </c>
      <c r="D28" s="278">
        <v>4</v>
      </c>
      <c r="E28" s="268">
        <v>187</v>
      </c>
      <c r="F28" s="265">
        <v>200</v>
      </c>
      <c r="G28" s="278">
        <v>39</v>
      </c>
      <c r="H28" s="278">
        <v>3</v>
      </c>
      <c r="I28" s="268">
        <v>242</v>
      </c>
      <c r="J28" s="265">
        <v>367</v>
      </c>
      <c r="K28" s="278">
        <v>56</v>
      </c>
      <c r="L28" s="278">
        <v>7</v>
      </c>
      <c r="M28" s="268">
        <v>430</v>
      </c>
    </row>
    <row r="29" spans="1:13" ht="15.75" x14ac:dyDescent="0.25">
      <c r="A29" s="44" t="s">
        <v>219</v>
      </c>
      <c r="B29" s="269">
        <v>10030</v>
      </c>
      <c r="C29" s="276">
        <v>239</v>
      </c>
      <c r="D29" s="276">
        <v>14</v>
      </c>
      <c r="E29" s="272">
        <v>10283</v>
      </c>
      <c r="F29" s="269">
        <v>8851</v>
      </c>
      <c r="G29" s="276">
        <v>832</v>
      </c>
      <c r="H29" s="276">
        <v>6</v>
      </c>
      <c r="I29" s="272">
        <v>9689</v>
      </c>
      <c r="J29" s="269">
        <v>18952</v>
      </c>
      <c r="K29" s="276">
        <v>1076</v>
      </c>
      <c r="L29" s="276">
        <v>20</v>
      </c>
      <c r="M29" s="272">
        <v>20048</v>
      </c>
    </row>
    <row r="30" spans="1:13" ht="15.75" x14ac:dyDescent="0.25">
      <c r="A30" s="44" t="s">
        <v>220</v>
      </c>
      <c r="B30" s="269">
        <v>278</v>
      </c>
      <c r="C30" s="276">
        <v>2</v>
      </c>
      <c r="D30" s="276" t="s">
        <v>189</v>
      </c>
      <c r="E30" s="272">
        <v>280</v>
      </c>
      <c r="F30" s="269">
        <v>288</v>
      </c>
      <c r="G30" s="276">
        <v>20</v>
      </c>
      <c r="H30" s="276" t="s">
        <v>189</v>
      </c>
      <c r="I30" s="272">
        <v>308</v>
      </c>
      <c r="J30" s="269">
        <v>605</v>
      </c>
      <c r="K30" s="276">
        <v>25</v>
      </c>
      <c r="L30" s="276" t="s">
        <v>189</v>
      </c>
      <c r="M30" s="272">
        <v>630</v>
      </c>
    </row>
    <row r="31" spans="1:13" ht="15.75" x14ac:dyDescent="0.25">
      <c r="A31" s="44" t="s">
        <v>221</v>
      </c>
      <c r="B31" s="269">
        <v>193</v>
      </c>
      <c r="C31" s="276">
        <v>5</v>
      </c>
      <c r="D31" s="276" t="s">
        <v>189</v>
      </c>
      <c r="E31" s="272">
        <v>198</v>
      </c>
      <c r="F31" s="269">
        <v>398</v>
      </c>
      <c r="G31" s="276">
        <v>55</v>
      </c>
      <c r="H31" s="276" t="s">
        <v>189</v>
      </c>
      <c r="I31" s="272">
        <v>453</v>
      </c>
      <c r="J31" s="269">
        <v>591</v>
      </c>
      <c r="K31" s="276">
        <v>60</v>
      </c>
      <c r="L31" s="276" t="s">
        <v>189</v>
      </c>
      <c r="M31" s="272">
        <v>651</v>
      </c>
    </row>
    <row r="32" spans="1:13" ht="15.75" x14ac:dyDescent="0.25">
      <c r="A32" s="44" t="s">
        <v>9</v>
      </c>
      <c r="B32" s="269">
        <v>503</v>
      </c>
      <c r="C32" s="276">
        <v>38</v>
      </c>
      <c r="D32" s="276" t="s">
        <v>189</v>
      </c>
      <c r="E32" s="272">
        <v>541</v>
      </c>
      <c r="F32" s="269">
        <v>995</v>
      </c>
      <c r="G32" s="276">
        <v>233</v>
      </c>
      <c r="H32" s="276" t="s">
        <v>189</v>
      </c>
      <c r="I32" s="272">
        <v>1228</v>
      </c>
      <c r="J32" s="269">
        <v>1503</v>
      </c>
      <c r="K32" s="276">
        <v>274</v>
      </c>
      <c r="L32" s="276" t="s">
        <v>189</v>
      </c>
      <c r="M32" s="272">
        <v>1777</v>
      </c>
    </row>
    <row r="33" spans="1:13" ht="15.75" x14ac:dyDescent="0.25">
      <c r="A33" s="58" t="s">
        <v>222</v>
      </c>
      <c r="B33" s="265">
        <v>50</v>
      </c>
      <c r="C33" s="278">
        <v>7</v>
      </c>
      <c r="D33" s="278" t="s">
        <v>189</v>
      </c>
      <c r="E33" s="268">
        <v>57</v>
      </c>
      <c r="F33" s="265">
        <v>66</v>
      </c>
      <c r="G33" s="278">
        <v>14</v>
      </c>
      <c r="H33" s="278" t="s">
        <v>189</v>
      </c>
      <c r="I33" s="268">
        <v>80</v>
      </c>
      <c r="J33" s="265">
        <v>116</v>
      </c>
      <c r="K33" s="278">
        <v>21</v>
      </c>
      <c r="L33" s="278" t="s">
        <v>189</v>
      </c>
      <c r="M33" s="268">
        <v>137</v>
      </c>
    </row>
    <row r="34" spans="1:13" ht="15.75" x14ac:dyDescent="0.25">
      <c r="A34" s="44" t="s">
        <v>223</v>
      </c>
      <c r="B34" s="269">
        <v>42</v>
      </c>
      <c r="C34" s="276">
        <v>1</v>
      </c>
      <c r="D34" s="276" t="s">
        <v>189</v>
      </c>
      <c r="E34" s="272">
        <v>43</v>
      </c>
      <c r="F34" s="269">
        <v>56</v>
      </c>
      <c r="G34" s="276">
        <v>6</v>
      </c>
      <c r="H34" s="276" t="s">
        <v>189</v>
      </c>
      <c r="I34" s="272">
        <v>62</v>
      </c>
      <c r="J34" s="269">
        <v>98</v>
      </c>
      <c r="K34" s="276">
        <v>7</v>
      </c>
      <c r="L34" s="276" t="s">
        <v>189</v>
      </c>
      <c r="M34" s="272">
        <v>105</v>
      </c>
    </row>
    <row r="35" spans="1:13" ht="15.75" x14ac:dyDescent="0.25">
      <c r="A35" s="44" t="s">
        <v>224</v>
      </c>
      <c r="B35" s="269">
        <v>1646</v>
      </c>
      <c r="C35" s="276">
        <v>94</v>
      </c>
      <c r="D35" s="276" t="s">
        <v>189</v>
      </c>
      <c r="E35" s="272">
        <v>1740</v>
      </c>
      <c r="F35" s="269">
        <v>2184</v>
      </c>
      <c r="G35" s="276">
        <v>442</v>
      </c>
      <c r="H35" s="276">
        <v>1</v>
      </c>
      <c r="I35" s="272">
        <v>2627</v>
      </c>
      <c r="J35" s="269">
        <v>3838</v>
      </c>
      <c r="K35" s="276">
        <v>538</v>
      </c>
      <c r="L35" s="276">
        <v>1</v>
      </c>
      <c r="M35" s="272">
        <v>4377</v>
      </c>
    </row>
    <row r="36" spans="1:13" ht="15.75" x14ac:dyDescent="0.25">
      <c r="A36" s="44" t="s">
        <v>225</v>
      </c>
      <c r="B36" s="269">
        <v>6</v>
      </c>
      <c r="C36" s="276" t="s">
        <v>189</v>
      </c>
      <c r="D36" s="276" t="s">
        <v>189</v>
      </c>
      <c r="E36" s="272">
        <v>6</v>
      </c>
      <c r="F36" s="269">
        <v>10</v>
      </c>
      <c r="G36" s="276">
        <v>1</v>
      </c>
      <c r="H36" s="276" t="s">
        <v>189</v>
      </c>
      <c r="I36" s="272">
        <v>11</v>
      </c>
      <c r="J36" s="269">
        <v>16</v>
      </c>
      <c r="K36" s="276">
        <v>1</v>
      </c>
      <c r="L36" s="276" t="s">
        <v>189</v>
      </c>
      <c r="M36" s="272">
        <v>17</v>
      </c>
    </row>
    <row r="37" spans="1:13" ht="15.75" x14ac:dyDescent="0.25">
      <c r="A37" s="44" t="s">
        <v>226</v>
      </c>
      <c r="B37" s="269">
        <v>76</v>
      </c>
      <c r="C37" s="276">
        <v>1</v>
      </c>
      <c r="D37" s="276">
        <v>2</v>
      </c>
      <c r="E37" s="272">
        <v>79</v>
      </c>
      <c r="F37" s="269">
        <v>141</v>
      </c>
      <c r="G37" s="276">
        <v>23</v>
      </c>
      <c r="H37" s="276">
        <v>2</v>
      </c>
      <c r="I37" s="272">
        <v>166</v>
      </c>
      <c r="J37" s="269">
        <v>221</v>
      </c>
      <c r="K37" s="276">
        <v>24</v>
      </c>
      <c r="L37" s="276">
        <v>4</v>
      </c>
      <c r="M37" s="272">
        <v>249</v>
      </c>
    </row>
    <row r="38" spans="1:13" ht="15.75" x14ac:dyDescent="0.25">
      <c r="A38" s="58" t="s">
        <v>227</v>
      </c>
      <c r="B38" s="265">
        <v>276</v>
      </c>
      <c r="C38" s="278">
        <v>10</v>
      </c>
      <c r="D38" s="278" t="s">
        <v>189</v>
      </c>
      <c r="E38" s="268">
        <v>286</v>
      </c>
      <c r="F38" s="265">
        <v>370</v>
      </c>
      <c r="G38" s="278">
        <v>83</v>
      </c>
      <c r="H38" s="278" t="s">
        <v>189</v>
      </c>
      <c r="I38" s="268">
        <v>453</v>
      </c>
      <c r="J38" s="265">
        <v>651</v>
      </c>
      <c r="K38" s="278">
        <v>93</v>
      </c>
      <c r="L38" s="278" t="s">
        <v>189</v>
      </c>
      <c r="M38" s="268">
        <v>744</v>
      </c>
    </row>
    <row r="39" spans="1:13" ht="15.75" x14ac:dyDescent="0.25">
      <c r="A39" s="44" t="s">
        <v>228</v>
      </c>
      <c r="B39" s="269">
        <v>135</v>
      </c>
      <c r="C39" s="276">
        <v>4</v>
      </c>
      <c r="D39" s="276">
        <v>2</v>
      </c>
      <c r="E39" s="272">
        <v>141</v>
      </c>
      <c r="F39" s="269">
        <v>203</v>
      </c>
      <c r="G39" s="276">
        <v>50</v>
      </c>
      <c r="H39" s="276">
        <v>1</v>
      </c>
      <c r="I39" s="272">
        <v>254</v>
      </c>
      <c r="J39" s="269">
        <v>339</v>
      </c>
      <c r="K39" s="276">
        <v>54</v>
      </c>
      <c r="L39" s="276">
        <v>3</v>
      </c>
      <c r="M39" s="272">
        <v>396</v>
      </c>
    </row>
    <row r="40" spans="1:13" ht="15.75" x14ac:dyDescent="0.25">
      <c r="A40" s="44" t="s">
        <v>229</v>
      </c>
      <c r="B40" s="269">
        <v>322</v>
      </c>
      <c r="C40" s="276">
        <v>28</v>
      </c>
      <c r="D40" s="276" t="s">
        <v>189</v>
      </c>
      <c r="E40" s="272">
        <v>350</v>
      </c>
      <c r="F40" s="269">
        <v>494</v>
      </c>
      <c r="G40" s="276">
        <v>155</v>
      </c>
      <c r="H40" s="276" t="s">
        <v>189</v>
      </c>
      <c r="I40" s="272">
        <v>649</v>
      </c>
      <c r="J40" s="269">
        <v>828</v>
      </c>
      <c r="K40" s="276">
        <v>185</v>
      </c>
      <c r="L40" s="276" t="s">
        <v>189</v>
      </c>
      <c r="M40" s="272">
        <v>1013</v>
      </c>
    </row>
    <row r="41" spans="1:13" ht="15.75" x14ac:dyDescent="0.25">
      <c r="A41" s="44" t="s">
        <v>230</v>
      </c>
      <c r="B41" s="269">
        <v>30</v>
      </c>
      <c r="C41" s="276">
        <v>2</v>
      </c>
      <c r="D41" s="276" t="s">
        <v>189</v>
      </c>
      <c r="E41" s="272">
        <v>32</v>
      </c>
      <c r="F41" s="269">
        <v>62</v>
      </c>
      <c r="G41" s="276">
        <v>15</v>
      </c>
      <c r="H41" s="276" t="s">
        <v>189</v>
      </c>
      <c r="I41" s="272">
        <v>77</v>
      </c>
      <c r="J41" s="269">
        <v>93</v>
      </c>
      <c r="K41" s="276">
        <v>17</v>
      </c>
      <c r="L41" s="276" t="s">
        <v>189</v>
      </c>
      <c r="M41" s="272">
        <v>110</v>
      </c>
    </row>
    <row r="42" spans="1:13" ht="15.75" x14ac:dyDescent="0.25">
      <c r="A42" s="44" t="s">
        <v>231</v>
      </c>
      <c r="B42" s="269">
        <v>737</v>
      </c>
      <c r="C42" s="276">
        <v>37</v>
      </c>
      <c r="D42" s="276">
        <v>270</v>
      </c>
      <c r="E42" s="272">
        <v>1044</v>
      </c>
      <c r="F42" s="269">
        <v>926</v>
      </c>
      <c r="G42" s="276">
        <v>150</v>
      </c>
      <c r="H42" s="276">
        <v>56</v>
      </c>
      <c r="I42" s="272">
        <v>1132</v>
      </c>
      <c r="J42" s="269">
        <v>1668</v>
      </c>
      <c r="K42" s="276">
        <v>187</v>
      </c>
      <c r="L42" s="276">
        <v>327</v>
      </c>
      <c r="M42" s="272">
        <v>2182</v>
      </c>
    </row>
    <row r="43" spans="1:13" ht="15.75" x14ac:dyDescent="0.25">
      <c r="A43" s="58" t="s">
        <v>232</v>
      </c>
      <c r="B43" s="265">
        <v>445</v>
      </c>
      <c r="C43" s="278">
        <v>35</v>
      </c>
      <c r="D43" s="278">
        <v>886</v>
      </c>
      <c r="E43" s="268">
        <v>1366</v>
      </c>
      <c r="F43" s="265">
        <v>762</v>
      </c>
      <c r="G43" s="278">
        <v>164</v>
      </c>
      <c r="H43" s="278">
        <v>2231</v>
      </c>
      <c r="I43" s="268">
        <v>3157</v>
      </c>
      <c r="J43" s="265">
        <v>1212</v>
      </c>
      <c r="K43" s="278">
        <v>199</v>
      </c>
      <c r="L43" s="278">
        <v>3127</v>
      </c>
      <c r="M43" s="268">
        <v>4538</v>
      </c>
    </row>
    <row r="44" spans="1:13" ht="15.75" x14ac:dyDescent="0.25">
      <c r="A44" s="44" t="s">
        <v>233</v>
      </c>
      <c r="B44" s="269">
        <v>129</v>
      </c>
      <c r="C44" s="276">
        <v>6</v>
      </c>
      <c r="D44" s="276" t="s">
        <v>189</v>
      </c>
      <c r="E44" s="272">
        <v>135</v>
      </c>
      <c r="F44" s="269">
        <v>148</v>
      </c>
      <c r="G44" s="276">
        <v>13</v>
      </c>
      <c r="H44" s="276" t="s">
        <v>189</v>
      </c>
      <c r="I44" s="272">
        <v>161</v>
      </c>
      <c r="J44" s="269">
        <v>279</v>
      </c>
      <c r="K44" s="276">
        <v>19</v>
      </c>
      <c r="L44" s="276" t="s">
        <v>189</v>
      </c>
      <c r="M44" s="272">
        <v>298</v>
      </c>
    </row>
    <row r="45" spans="1:13" ht="15.75" x14ac:dyDescent="0.25">
      <c r="A45" s="44" t="s">
        <v>234</v>
      </c>
      <c r="B45" s="269">
        <v>150</v>
      </c>
      <c r="C45" s="276">
        <v>3</v>
      </c>
      <c r="D45" s="276" t="s">
        <v>189</v>
      </c>
      <c r="E45" s="272">
        <v>153</v>
      </c>
      <c r="F45" s="269">
        <v>147</v>
      </c>
      <c r="G45" s="276">
        <v>16</v>
      </c>
      <c r="H45" s="276" t="s">
        <v>189</v>
      </c>
      <c r="I45" s="272">
        <v>163</v>
      </c>
      <c r="J45" s="269">
        <v>322</v>
      </c>
      <c r="K45" s="276">
        <v>21</v>
      </c>
      <c r="L45" s="276" t="s">
        <v>189</v>
      </c>
      <c r="M45" s="272">
        <v>343</v>
      </c>
    </row>
    <row r="46" spans="1:13" ht="15.75" x14ac:dyDescent="0.25">
      <c r="A46" s="44" t="s">
        <v>235</v>
      </c>
      <c r="B46" s="269">
        <v>19</v>
      </c>
      <c r="C46" s="276">
        <v>1</v>
      </c>
      <c r="D46" s="276" t="s">
        <v>189</v>
      </c>
      <c r="E46" s="272">
        <v>20</v>
      </c>
      <c r="F46" s="269">
        <v>29</v>
      </c>
      <c r="G46" s="276">
        <v>12</v>
      </c>
      <c r="H46" s="276" t="s">
        <v>189</v>
      </c>
      <c r="I46" s="272">
        <v>41</v>
      </c>
      <c r="J46" s="269">
        <v>48</v>
      </c>
      <c r="K46" s="276">
        <v>13</v>
      </c>
      <c r="L46" s="276" t="s">
        <v>189</v>
      </c>
      <c r="M46" s="272">
        <v>61</v>
      </c>
    </row>
    <row r="47" spans="1:13" ht="15.75" x14ac:dyDescent="0.25">
      <c r="A47" s="44" t="s">
        <v>236</v>
      </c>
      <c r="B47" s="269">
        <v>13</v>
      </c>
      <c r="C47" s="276">
        <v>2</v>
      </c>
      <c r="D47" s="276">
        <v>3</v>
      </c>
      <c r="E47" s="272">
        <v>18</v>
      </c>
      <c r="F47" s="269">
        <v>34</v>
      </c>
      <c r="G47" s="276">
        <v>12</v>
      </c>
      <c r="H47" s="276">
        <v>3</v>
      </c>
      <c r="I47" s="272">
        <v>49</v>
      </c>
      <c r="J47" s="269">
        <v>47</v>
      </c>
      <c r="K47" s="276">
        <v>15</v>
      </c>
      <c r="L47" s="276">
        <v>6</v>
      </c>
      <c r="M47" s="272">
        <v>68</v>
      </c>
    </row>
    <row r="48" spans="1:13" ht="15.75" x14ac:dyDescent="0.25">
      <c r="A48" s="58" t="s">
        <v>237</v>
      </c>
      <c r="B48" s="265">
        <v>1899</v>
      </c>
      <c r="C48" s="278">
        <v>62</v>
      </c>
      <c r="D48" s="278">
        <v>25</v>
      </c>
      <c r="E48" s="268">
        <v>1986</v>
      </c>
      <c r="F48" s="265">
        <v>2588</v>
      </c>
      <c r="G48" s="278">
        <v>275</v>
      </c>
      <c r="H48" s="278">
        <v>19</v>
      </c>
      <c r="I48" s="268">
        <v>2882</v>
      </c>
      <c r="J48" s="265">
        <v>4498</v>
      </c>
      <c r="K48" s="278">
        <v>338</v>
      </c>
      <c r="L48" s="278">
        <v>44</v>
      </c>
      <c r="M48" s="268">
        <v>4880</v>
      </c>
    </row>
    <row r="49" spans="1:13" ht="15.75" x14ac:dyDescent="0.25">
      <c r="A49" s="44" t="s">
        <v>238</v>
      </c>
      <c r="B49" s="269">
        <v>14</v>
      </c>
      <c r="C49" s="276">
        <v>1</v>
      </c>
      <c r="D49" s="276" t="s">
        <v>189</v>
      </c>
      <c r="E49" s="272">
        <v>15</v>
      </c>
      <c r="F49" s="269">
        <v>33</v>
      </c>
      <c r="G49" s="276">
        <v>4</v>
      </c>
      <c r="H49" s="276" t="s">
        <v>189</v>
      </c>
      <c r="I49" s="272">
        <v>37</v>
      </c>
      <c r="J49" s="269">
        <v>47</v>
      </c>
      <c r="K49" s="276">
        <v>5</v>
      </c>
      <c r="L49" s="276" t="s">
        <v>189</v>
      </c>
      <c r="M49" s="272">
        <v>52</v>
      </c>
    </row>
    <row r="50" spans="1:13" ht="15.75" x14ac:dyDescent="0.25">
      <c r="A50" s="44" t="s">
        <v>239</v>
      </c>
      <c r="B50" s="269">
        <v>281</v>
      </c>
      <c r="C50" s="276">
        <v>8</v>
      </c>
      <c r="D50" s="276" t="s">
        <v>189</v>
      </c>
      <c r="E50" s="272">
        <v>289</v>
      </c>
      <c r="F50" s="269">
        <v>325</v>
      </c>
      <c r="G50" s="276">
        <v>47</v>
      </c>
      <c r="H50" s="276" t="s">
        <v>189</v>
      </c>
      <c r="I50" s="272">
        <v>372</v>
      </c>
      <c r="J50" s="269">
        <v>606</v>
      </c>
      <c r="K50" s="276">
        <v>55</v>
      </c>
      <c r="L50" s="276" t="s">
        <v>189</v>
      </c>
      <c r="M50" s="272">
        <v>661</v>
      </c>
    </row>
    <row r="51" spans="1:13" ht="15.75" x14ac:dyDescent="0.25">
      <c r="A51" s="44" t="s">
        <v>240</v>
      </c>
      <c r="B51" s="269">
        <v>2093</v>
      </c>
      <c r="C51" s="276">
        <v>123</v>
      </c>
      <c r="D51" s="276">
        <v>4</v>
      </c>
      <c r="E51" s="272">
        <v>2220</v>
      </c>
      <c r="F51" s="269">
        <v>4391</v>
      </c>
      <c r="G51" s="276">
        <v>926</v>
      </c>
      <c r="H51" s="276">
        <v>3</v>
      </c>
      <c r="I51" s="272">
        <v>5320</v>
      </c>
      <c r="J51" s="269">
        <v>6507</v>
      </c>
      <c r="K51" s="276">
        <v>1057</v>
      </c>
      <c r="L51" s="276">
        <v>7</v>
      </c>
      <c r="M51" s="272">
        <v>7571</v>
      </c>
    </row>
    <row r="52" spans="1:13" ht="15.75" x14ac:dyDescent="0.25">
      <c r="A52" s="44" t="s">
        <v>241</v>
      </c>
      <c r="B52" s="269">
        <v>451</v>
      </c>
      <c r="C52" s="276">
        <v>11</v>
      </c>
      <c r="D52" s="276" t="s">
        <v>189</v>
      </c>
      <c r="E52" s="272">
        <v>462</v>
      </c>
      <c r="F52" s="269">
        <v>1008</v>
      </c>
      <c r="G52" s="276">
        <v>122</v>
      </c>
      <c r="H52" s="276">
        <v>1</v>
      </c>
      <c r="I52" s="272">
        <v>1131</v>
      </c>
      <c r="J52" s="269">
        <v>1463</v>
      </c>
      <c r="K52" s="276">
        <v>133</v>
      </c>
      <c r="L52" s="276">
        <v>1</v>
      </c>
      <c r="M52" s="272">
        <v>1597</v>
      </c>
    </row>
    <row r="53" spans="1:13" ht="15.75" x14ac:dyDescent="0.25">
      <c r="A53" s="58" t="s">
        <v>242</v>
      </c>
      <c r="B53" s="265">
        <v>35</v>
      </c>
      <c r="C53" s="278">
        <v>1</v>
      </c>
      <c r="D53" s="278" t="s">
        <v>189</v>
      </c>
      <c r="E53" s="268">
        <v>36</v>
      </c>
      <c r="F53" s="265">
        <v>92</v>
      </c>
      <c r="G53" s="278">
        <v>14</v>
      </c>
      <c r="H53" s="278" t="s">
        <v>189</v>
      </c>
      <c r="I53" s="268">
        <v>106</v>
      </c>
      <c r="J53" s="265">
        <v>127</v>
      </c>
      <c r="K53" s="278">
        <v>15</v>
      </c>
      <c r="L53" s="278" t="s">
        <v>189</v>
      </c>
      <c r="M53" s="268">
        <v>142</v>
      </c>
    </row>
    <row r="54" spans="1:13" ht="15.75" x14ac:dyDescent="0.25">
      <c r="A54" s="44" t="s">
        <v>243</v>
      </c>
      <c r="B54" s="269">
        <v>222</v>
      </c>
      <c r="C54" s="276">
        <v>4</v>
      </c>
      <c r="D54" s="276">
        <v>1</v>
      </c>
      <c r="E54" s="272">
        <v>227</v>
      </c>
      <c r="F54" s="269">
        <v>312</v>
      </c>
      <c r="G54" s="276">
        <v>18</v>
      </c>
      <c r="H54" s="276" t="s">
        <v>189</v>
      </c>
      <c r="I54" s="272">
        <v>330</v>
      </c>
      <c r="J54" s="269">
        <v>535</v>
      </c>
      <c r="K54" s="276">
        <v>22</v>
      </c>
      <c r="L54" s="276">
        <v>1</v>
      </c>
      <c r="M54" s="272">
        <v>558</v>
      </c>
    </row>
    <row r="55" spans="1:13" ht="15.75" x14ac:dyDescent="0.25">
      <c r="A55" s="44" t="s">
        <v>244</v>
      </c>
      <c r="B55" s="269">
        <v>184</v>
      </c>
      <c r="C55" s="276">
        <v>30</v>
      </c>
      <c r="D55" s="276" t="s">
        <v>189</v>
      </c>
      <c r="E55" s="272">
        <v>214</v>
      </c>
      <c r="F55" s="269">
        <v>297</v>
      </c>
      <c r="G55" s="276">
        <v>126</v>
      </c>
      <c r="H55" s="276" t="s">
        <v>189</v>
      </c>
      <c r="I55" s="272">
        <v>423</v>
      </c>
      <c r="J55" s="269">
        <v>484</v>
      </c>
      <c r="K55" s="276">
        <v>156</v>
      </c>
      <c r="L55" s="276" t="s">
        <v>189</v>
      </c>
      <c r="M55" s="272">
        <v>640</v>
      </c>
    </row>
    <row r="56" spans="1:13" ht="15.75" x14ac:dyDescent="0.25">
      <c r="A56" s="44" t="s">
        <v>245</v>
      </c>
      <c r="B56" s="269">
        <v>94</v>
      </c>
      <c r="C56" s="276">
        <v>3</v>
      </c>
      <c r="D56" s="276" t="s">
        <v>189</v>
      </c>
      <c r="E56" s="272">
        <v>97</v>
      </c>
      <c r="F56" s="269">
        <v>68</v>
      </c>
      <c r="G56" s="276">
        <v>12</v>
      </c>
      <c r="H56" s="276">
        <v>1</v>
      </c>
      <c r="I56" s="272">
        <v>81</v>
      </c>
      <c r="J56" s="269">
        <v>162</v>
      </c>
      <c r="K56" s="276">
        <v>15</v>
      </c>
      <c r="L56" s="276">
        <v>1</v>
      </c>
      <c r="M56" s="272">
        <v>178</v>
      </c>
    </row>
    <row r="57" spans="1:13" ht="15.75" x14ac:dyDescent="0.25">
      <c r="A57" s="44" t="s">
        <v>246</v>
      </c>
      <c r="B57" s="269">
        <v>16</v>
      </c>
      <c r="C57" s="276">
        <v>2</v>
      </c>
      <c r="D57" s="276" t="s">
        <v>189</v>
      </c>
      <c r="E57" s="272">
        <v>18</v>
      </c>
      <c r="F57" s="269">
        <v>50</v>
      </c>
      <c r="G57" s="276">
        <v>15</v>
      </c>
      <c r="H57" s="276" t="s">
        <v>189</v>
      </c>
      <c r="I57" s="272">
        <v>65</v>
      </c>
      <c r="J57" s="269">
        <v>66</v>
      </c>
      <c r="K57" s="276">
        <v>17</v>
      </c>
      <c r="L57" s="276" t="s">
        <v>189</v>
      </c>
      <c r="M57" s="272">
        <v>83</v>
      </c>
    </row>
    <row r="58" spans="1:13" ht="15.75" x14ac:dyDescent="0.25">
      <c r="A58" s="58" t="s">
        <v>247</v>
      </c>
      <c r="B58" s="265">
        <v>32</v>
      </c>
      <c r="C58" s="278">
        <v>3</v>
      </c>
      <c r="D58" s="278" t="s">
        <v>189</v>
      </c>
      <c r="E58" s="268">
        <v>35</v>
      </c>
      <c r="F58" s="265">
        <v>61</v>
      </c>
      <c r="G58" s="278">
        <v>18</v>
      </c>
      <c r="H58" s="278">
        <v>3</v>
      </c>
      <c r="I58" s="268">
        <v>82</v>
      </c>
      <c r="J58" s="265">
        <v>93</v>
      </c>
      <c r="K58" s="278">
        <v>21</v>
      </c>
      <c r="L58" s="278">
        <v>3</v>
      </c>
      <c r="M58" s="268">
        <v>117</v>
      </c>
    </row>
    <row r="59" spans="1:13" ht="15.75" x14ac:dyDescent="0.25">
      <c r="A59" s="44" t="s">
        <v>248</v>
      </c>
      <c r="B59" s="269">
        <v>23</v>
      </c>
      <c r="C59" s="276">
        <v>1</v>
      </c>
      <c r="D59" s="276" t="s">
        <v>189</v>
      </c>
      <c r="E59" s="272">
        <v>24</v>
      </c>
      <c r="F59" s="269">
        <v>58</v>
      </c>
      <c r="G59" s="276">
        <v>13</v>
      </c>
      <c r="H59" s="276" t="s">
        <v>189</v>
      </c>
      <c r="I59" s="272">
        <v>71</v>
      </c>
      <c r="J59" s="269">
        <v>81</v>
      </c>
      <c r="K59" s="276">
        <v>14</v>
      </c>
      <c r="L59" s="276" t="s">
        <v>189</v>
      </c>
      <c r="M59" s="272">
        <v>95</v>
      </c>
    </row>
    <row r="60" spans="1:13" ht="15.75" x14ac:dyDescent="0.25">
      <c r="A60" s="44" t="s">
        <v>249</v>
      </c>
      <c r="B60" s="269">
        <v>74</v>
      </c>
      <c r="C60" s="276">
        <v>3</v>
      </c>
      <c r="D60" s="276" t="s">
        <v>189</v>
      </c>
      <c r="E60" s="272">
        <v>77</v>
      </c>
      <c r="F60" s="269">
        <v>146</v>
      </c>
      <c r="G60" s="276">
        <v>32</v>
      </c>
      <c r="H60" s="276" t="s">
        <v>189</v>
      </c>
      <c r="I60" s="272">
        <v>178</v>
      </c>
      <c r="J60" s="269">
        <v>221</v>
      </c>
      <c r="K60" s="276">
        <v>35</v>
      </c>
      <c r="L60" s="276" t="s">
        <v>189</v>
      </c>
      <c r="M60" s="272">
        <v>256</v>
      </c>
    </row>
    <row r="61" spans="1:13" ht="15.75" x14ac:dyDescent="0.25">
      <c r="A61" s="44" t="s">
        <v>250</v>
      </c>
      <c r="B61" s="269">
        <v>14</v>
      </c>
      <c r="C61" s="276">
        <v>2</v>
      </c>
      <c r="D61" s="276" t="s">
        <v>189</v>
      </c>
      <c r="E61" s="272">
        <v>16</v>
      </c>
      <c r="F61" s="269">
        <v>16</v>
      </c>
      <c r="G61" s="276">
        <v>3</v>
      </c>
      <c r="H61" s="276" t="s">
        <v>189</v>
      </c>
      <c r="I61" s="272">
        <v>19</v>
      </c>
      <c r="J61" s="269">
        <v>30</v>
      </c>
      <c r="K61" s="276">
        <v>5</v>
      </c>
      <c r="L61" s="276" t="s">
        <v>189</v>
      </c>
      <c r="M61" s="272">
        <v>35</v>
      </c>
    </row>
    <row r="62" spans="1:13" ht="15.75" x14ac:dyDescent="0.25">
      <c r="A62" s="44" t="s">
        <v>251</v>
      </c>
      <c r="B62" s="269">
        <v>4</v>
      </c>
      <c r="C62" s="276" t="s">
        <v>189</v>
      </c>
      <c r="D62" s="276" t="s">
        <v>189</v>
      </c>
      <c r="E62" s="272">
        <v>4</v>
      </c>
      <c r="F62" s="269">
        <v>15</v>
      </c>
      <c r="G62" s="276">
        <v>3</v>
      </c>
      <c r="H62" s="276" t="s">
        <v>189</v>
      </c>
      <c r="I62" s="272">
        <v>18</v>
      </c>
      <c r="J62" s="269">
        <v>19</v>
      </c>
      <c r="K62" s="276">
        <v>3</v>
      </c>
      <c r="L62" s="276" t="s">
        <v>189</v>
      </c>
      <c r="M62" s="272">
        <v>22</v>
      </c>
    </row>
    <row r="63" spans="1:13" ht="15.75" x14ac:dyDescent="0.25">
      <c r="A63" s="58" t="s">
        <v>252</v>
      </c>
      <c r="B63" s="265">
        <v>6</v>
      </c>
      <c r="C63" s="278" t="s">
        <v>189</v>
      </c>
      <c r="D63" s="278" t="s">
        <v>189</v>
      </c>
      <c r="E63" s="268">
        <v>6</v>
      </c>
      <c r="F63" s="265">
        <v>22</v>
      </c>
      <c r="G63" s="278">
        <v>5</v>
      </c>
      <c r="H63" s="278" t="s">
        <v>189</v>
      </c>
      <c r="I63" s="268">
        <v>27</v>
      </c>
      <c r="J63" s="265">
        <v>28</v>
      </c>
      <c r="K63" s="278">
        <v>5</v>
      </c>
      <c r="L63" s="278" t="s">
        <v>189</v>
      </c>
      <c r="M63" s="268">
        <v>33</v>
      </c>
    </row>
    <row r="64" spans="1:13" ht="15.75" x14ac:dyDescent="0.25">
      <c r="A64" s="44" t="s">
        <v>253</v>
      </c>
      <c r="B64" s="269">
        <v>12</v>
      </c>
      <c r="C64" s="276">
        <v>1</v>
      </c>
      <c r="D64" s="276" t="s">
        <v>189</v>
      </c>
      <c r="E64" s="272">
        <v>13</v>
      </c>
      <c r="F64" s="269">
        <v>25</v>
      </c>
      <c r="G64" s="276">
        <v>5</v>
      </c>
      <c r="H64" s="276" t="s">
        <v>189</v>
      </c>
      <c r="I64" s="272">
        <v>30</v>
      </c>
      <c r="J64" s="269">
        <v>37</v>
      </c>
      <c r="K64" s="276">
        <v>6</v>
      </c>
      <c r="L64" s="276" t="s">
        <v>189</v>
      </c>
      <c r="M64" s="272">
        <v>43</v>
      </c>
    </row>
    <row r="65" spans="1:13" ht="15.75" x14ac:dyDescent="0.25">
      <c r="A65" s="44" t="s">
        <v>254</v>
      </c>
      <c r="B65" s="269">
        <v>74</v>
      </c>
      <c r="C65" s="276">
        <v>3</v>
      </c>
      <c r="D65" s="276">
        <v>168</v>
      </c>
      <c r="E65" s="272">
        <v>245</v>
      </c>
      <c r="F65" s="269">
        <v>93</v>
      </c>
      <c r="G65" s="276">
        <v>19</v>
      </c>
      <c r="H65" s="276">
        <v>171</v>
      </c>
      <c r="I65" s="272">
        <v>283</v>
      </c>
      <c r="J65" s="269">
        <v>167</v>
      </c>
      <c r="K65" s="276">
        <v>22</v>
      </c>
      <c r="L65" s="276">
        <v>340</v>
      </c>
      <c r="M65" s="272">
        <v>529</v>
      </c>
    </row>
    <row r="66" spans="1:13" ht="15.75" x14ac:dyDescent="0.25">
      <c r="A66" s="44" t="s">
        <v>255</v>
      </c>
      <c r="B66" s="269">
        <v>6789</v>
      </c>
      <c r="C66" s="276">
        <v>240</v>
      </c>
      <c r="D66" s="276">
        <v>184</v>
      </c>
      <c r="E66" s="272">
        <v>7213</v>
      </c>
      <c r="F66" s="269">
        <v>6753</v>
      </c>
      <c r="G66" s="276">
        <v>1268</v>
      </c>
      <c r="H66" s="276">
        <v>254</v>
      </c>
      <c r="I66" s="272">
        <v>8275</v>
      </c>
      <c r="J66" s="269">
        <v>13584</v>
      </c>
      <c r="K66" s="276">
        <v>1509</v>
      </c>
      <c r="L66" s="276">
        <v>441</v>
      </c>
      <c r="M66" s="272">
        <v>15534</v>
      </c>
    </row>
    <row r="67" spans="1:13" ht="15.75" x14ac:dyDescent="0.25">
      <c r="A67" s="44" t="s">
        <v>256</v>
      </c>
      <c r="B67" s="269">
        <v>148</v>
      </c>
      <c r="C67" s="276">
        <v>3</v>
      </c>
      <c r="D67" s="276">
        <v>4</v>
      </c>
      <c r="E67" s="272">
        <v>155</v>
      </c>
      <c r="F67" s="269">
        <v>241</v>
      </c>
      <c r="G67" s="276">
        <v>24</v>
      </c>
      <c r="H67" s="276">
        <v>5</v>
      </c>
      <c r="I67" s="272">
        <v>270</v>
      </c>
      <c r="J67" s="269">
        <v>390</v>
      </c>
      <c r="K67" s="276">
        <v>27</v>
      </c>
      <c r="L67" s="276">
        <v>9</v>
      </c>
      <c r="M67" s="272">
        <v>426</v>
      </c>
    </row>
    <row r="68" spans="1:13" ht="15.75" x14ac:dyDescent="0.25">
      <c r="A68" s="58" t="s">
        <v>257</v>
      </c>
      <c r="B68" s="265">
        <v>2408</v>
      </c>
      <c r="C68" s="278">
        <v>117</v>
      </c>
      <c r="D68" s="278">
        <v>59</v>
      </c>
      <c r="E68" s="268">
        <v>2584</v>
      </c>
      <c r="F68" s="265">
        <v>2517</v>
      </c>
      <c r="G68" s="278">
        <v>438</v>
      </c>
      <c r="H68" s="278">
        <v>89</v>
      </c>
      <c r="I68" s="268">
        <v>3044</v>
      </c>
      <c r="J68" s="265">
        <v>4949</v>
      </c>
      <c r="K68" s="278">
        <v>557</v>
      </c>
      <c r="L68" s="278">
        <v>150</v>
      </c>
      <c r="M68" s="268">
        <v>5656</v>
      </c>
    </row>
    <row r="69" spans="1:13" ht="15.75" x14ac:dyDescent="0.25">
      <c r="A69" s="44" t="s">
        <v>258</v>
      </c>
      <c r="B69" s="269">
        <v>102</v>
      </c>
      <c r="C69" s="276" t="s">
        <v>189</v>
      </c>
      <c r="D69" s="276">
        <v>2</v>
      </c>
      <c r="E69" s="272">
        <v>104</v>
      </c>
      <c r="F69" s="269">
        <v>59</v>
      </c>
      <c r="G69" s="276">
        <v>10</v>
      </c>
      <c r="H69" s="276" t="s">
        <v>189</v>
      </c>
      <c r="I69" s="272">
        <v>69</v>
      </c>
      <c r="J69" s="269">
        <v>161</v>
      </c>
      <c r="K69" s="276">
        <v>10</v>
      </c>
      <c r="L69" s="276">
        <v>2</v>
      </c>
      <c r="M69" s="272">
        <v>173</v>
      </c>
    </row>
    <row r="70" spans="1:13" ht="15.75" x14ac:dyDescent="0.25">
      <c r="A70" s="44" t="s">
        <v>259</v>
      </c>
      <c r="B70" s="269">
        <v>906</v>
      </c>
      <c r="C70" s="276">
        <v>51</v>
      </c>
      <c r="D70" s="276">
        <v>1</v>
      </c>
      <c r="E70" s="272">
        <v>958</v>
      </c>
      <c r="F70" s="269">
        <v>1267</v>
      </c>
      <c r="G70" s="276">
        <v>221</v>
      </c>
      <c r="H70" s="276" t="s">
        <v>189</v>
      </c>
      <c r="I70" s="272">
        <v>1488</v>
      </c>
      <c r="J70" s="269">
        <v>2178</v>
      </c>
      <c r="K70" s="276">
        <v>272</v>
      </c>
      <c r="L70" s="276">
        <v>1</v>
      </c>
      <c r="M70" s="272">
        <v>2451</v>
      </c>
    </row>
    <row r="71" spans="1:13" ht="15.75" x14ac:dyDescent="0.25">
      <c r="A71" s="44" t="s">
        <v>260</v>
      </c>
      <c r="B71" s="269">
        <v>266</v>
      </c>
      <c r="C71" s="276">
        <v>6</v>
      </c>
      <c r="D71" s="276">
        <v>2</v>
      </c>
      <c r="E71" s="272">
        <v>274</v>
      </c>
      <c r="F71" s="269">
        <v>312</v>
      </c>
      <c r="G71" s="276">
        <v>70</v>
      </c>
      <c r="H71" s="276" t="s">
        <v>189</v>
      </c>
      <c r="I71" s="272">
        <v>382</v>
      </c>
      <c r="J71" s="269">
        <v>579</v>
      </c>
      <c r="K71" s="276">
        <v>77</v>
      </c>
      <c r="L71" s="276">
        <v>2</v>
      </c>
      <c r="M71" s="272">
        <v>658</v>
      </c>
    </row>
    <row r="72" spans="1:13" ht="15.75" x14ac:dyDescent="0.25">
      <c r="A72" s="44" t="s">
        <v>261</v>
      </c>
      <c r="B72" s="269">
        <v>53</v>
      </c>
      <c r="C72" s="276">
        <v>2</v>
      </c>
      <c r="D72" s="276">
        <v>2</v>
      </c>
      <c r="E72" s="272">
        <v>57</v>
      </c>
      <c r="F72" s="269">
        <v>52</v>
      </c>
      <c r="G72" s="276">
        <v>5</v>
      </c>
      <c r="H72" s="276">
        <v>5</v>
      </c>
      <c r="I72" s="272">
        <v>62</v>
      </c>
      <c r="J72" s="269">
        <v>105</v>
      </c>
      <c r="K72" s="276">
        <v>7</v>
      </c>
      <c r="L72" s="276">
        <v>7</v>
      </c>
      <c r="M72" s="272">
        <v>119</v>
      </c>
    </row>
    <row r="73" spans="1:13" ht="15.75" x14ac:dyDescent="0.25">
      <c r="A73" s="58" t="s">
        <v>262</v>
      </c>
      <c r="B73" s="265">
        <v>68</v>
      </c>
      <c r="C73" s="278">
        <v>4</v>
      </c>
      <c r="D73" s="278">
        <v>1</v>
      </c>
      <c r="E73" s="268">
        <v>73</v>
      </c>
      <c r="F73" s="265">
        <v>37</v>
      </c>
      <c r="G73" s="278">
        <v>7</v>
      </c>
      <c r="H73" s="278">
        <v>1</v>
      </c>
      <c r="I73" s="268">
        <v>45</v>
      </c>
      <c r="J73" s="265">
        <v>105</v>
      </c>
      <c r="K73" s="278">
        <v>11</v>
      </c>
      <c r="L73" s="278">
        <v>2</v>
      </c>
      <c r="M73" s="268">
        <v>118</v>
      </c>
    </row>
    <row r="74" spans="1:13" ht="15.75" x14ac:dyDescent="0.25">
      <c r="A74" s="44" t="s">
        <v>263</v>
      </c>
      <c r="B74" s="269">
        <v>9</v>
      </c>
      <c r="C74" s="276" t="s">
        <v>189</v>
      </c>
      <c r="D74" s="276" t="s">
        <v>189</v>
      </c>
      <c r="E74" s="272">
        <v>9</v>
      </c>
      <c r="F74" s="269">
        <v>14</v>
      </c>
      <c r="G74" s="276" t="s">
        <v>189</v>
      </c>
      <c r="H74" s="276" t="s">
        <v>189</v>
      </c>
      <c r="I74" s="272">
        <v>14</v>
      </c>
      <c r="J74" s="269">
        <v>23</v>
      </c>
      <c r="K74" s="276" t="s">
        <v>189</v>
      </c>
      <c r="L74" s="276" t="s">
        <v>189</v>
      </c>
      <c r="M74" s="272">
        <v>23</v>
      </c>
    </row>
    <row r="75" spans="1:13" ht="15.75" x14ac:dyDescent="0.25">
      <c r="A75" s="44" t="s">
        <v>264</v>
      </c>
      <c r="B75" s="269">
        <v>149</v>
      </c>
      <c r="C75" s="276">
        <v>14</v>
      </c>
      <c r="D75" s="276">
        <v>9</v>
      </c>
      <c r="E75" s="272">
        <v>172</v>
      </c>
      <c r="F75" s="269">
        <v>214</v>
      </c>
      <c r="G75" s="276">
        <v>42</v>
      </c>
      <c r="H75" s="276">
        <v>6</v>
      </c>
      <c r="I75" s="272">
        <v>262</v>
      </c>
      <c r="J75" s="269">
        <v>366</v>
      </c>
      <c r="K75" s="276">
        <v>56</v>
      </c>
      <c r="L75" s="276">
        <v>15</v>
      </c>
      <c r="M75" s="272">
        <v>437</v>
      </c>
    </row>
    <row r="76" spans="1:13" ht="15.75" x14ac:dyDescent="0.25">
      <c r="A76" s="44" t="s">
        <v>265</v>
      </c>
      <c r="B76" s="269">
        <v>34</v>
      </c>
      <c r="C76" s="276">
        <v>1</v>
      </c>
      <c r="D76" s="276">
        <v>1</v>
      </c>
      <c r="E76" s="272">
        <v>36</v>
      </c>
      <c r="F76" s="269">
        <v>32</v>
      </c>
      <c r="G76" s="276">
        <v>2</v>
      </c>
      <c r="H76" s="276" t="s">
        <v>189</v>
      </c>
      <c r="I76" s="272">
        <v>34</v>
      </c>
      <c r="J76" s="269">
        <v>66</v>
      </c>
      <c r="K76" s="276">
        <v>3</v>
      </c>
      <c r="L76" s="276">
        <v>1</v>
      </c>
      <c r="M76" s="272">
        <v>70</v>
      </c>
    </row>
    <row r="77" spans="1:13" ht="15.75" x14ac:dyDescent="0.25">
      <c r="A77" s="44" t="s">
        <v>266</v>
      </c>
      <c r="B77" s="269">
        <v>117</v>
      </c>
      <c r="C77" s="276">
        <v>12</v>
      </c>
      <c r="D77" s="276">
        <v>16</v>
      </c>
      <c r="E77" s="272">
        <v>145</v>
      </c>
      <c r="F77" s="269">
        <v>113</v>
      </c>
      <c r="G77" s="276">
        <v>20</v>
      </c>
      <c r="H77" s="276">
        <v>21</v>
      </c>
      <c r="I77" s="272">
        <v>154</v>
      </c>
      <c r="J77" s="269">
        <v>232</v>
      </c>
      <c r="K77" s="276">
        <v>32</v>
      </c>
      <c r="L77" s="276">
        <v>38</v>
      </c>
      <c r="M77" s="272">
        <v>302</v>
      </c>
    </row>
    <row r="78" spans="1:13" ht="15.75" x14ac:dyDescent="0.25">
      <c r="A78" s="58" t="s">
        <v>267</v>
      </c>
      <c r="B78" s="265">
        <v>136</v>
      </c>
      <c r="C78" s="278">
        <v>7</v>
      </c>
      <c r="D78" s="278">
        <v>3</v>
      </c>
      <c r="E78" s="268">
        <v>146</v>
      </c>
      <c r="F78" s="265">
        <v>242</v>
      </c>
      <c r="G78" s="278">
        <v>64</v>
      </c>
      <c r="H78" s="278">
        <v>7</v>
      </c>
      <c r="I78" s="268">
        <v>313</v>
      </c>
      <c r="J78" s="265">
        <v>380</v>
      </c>
      <c r="K78" s="278">
        <v>71</v>
      </c>
      <c r="L78" s="278">
        <v>10</v>
      </c>
      <c r="M78" s="268">
        <v>461</v>
      </c>
    </row>
    <row r="79" spans="1:13" ht="15.75" x14ac:dyDescent="0.25">
      <c r="A79" s="44" t="s">
        <v>268</v>
      </c>
      <c r="B79" s="269">
        <v>67</v>
      </c>
      <c r="C79" s="276">
        <v>13</v>
      </c>
      <c r="D79" s="276">
        <v>15</v>
      </c>
      <c r="E79" s="272">
        <v>95</v>
      </c>
      <c r="F79" s="269">
        <v>133</v>
      </c>
      <c r="G79" s="276">
        <v>41</v>
      </c>
      <c r="H79" s="276">
        <v>26</v>
      </c>
      <c r="I79" s="272">
        <v>200</v>
      </c>
      <c r="J79" s="269">
        <v>200</v>
      </c>
      <c r="K79" s="276">
        <v>54</v>
      </c>
      <c r="L79" s="276">
        <v>41</v>
      </c>
      <c r="M79" s="272">
        <v>295</v>
      </c>
    </row>
    <row r="80" spans="1:13" ht="15.75" x14ac:dyDescent="0.25">
      <c r="A80" s="44" t="s">
        <v>269</v>
      </c>
      <c r="B80" s="269">
        <v>18</v>
      </c>
      <c r="C80" s="276">
        <v>2</v>
      </c>
      <c r="D80" s="276" t="s">
        <v>189</v>
      </c>
      <c r="E80" s="272">
        <v>20</v>
      </c>
      <c r="F80" s="269">
        <v>30</v>
      </c>
      <c r="G80" s="276">
        <v>12</v>
      </c>
      <c r="H80" s="276">
        <v>2</v>
      </c>
      <c r="I80" s="272">
        <v>44</v>
      </c>
      <c r="J80" s="269">
        <v>48</v>
      </c>
      <c r="K80" s="276">
        <v>14</v>
      </c>
      <c r="L80" s="276">
        <v>3</v>
      </c>
      <c r="M80" s="272">
        <v>65</v>
      </c>
    </row>
    <row r="81" spans="1:13" ht="15.75" x14ac:dyDescent="0.25">
      <c r="A81" s="44" t="s">
        <v>270</v>
      </c>
      <c r="B81" s="269">
        <v>33</v>
      </c>
      <c r="C81" s="276">
        <v>8</v>
      </c>
      <c r="D81" s="276">
        <v>8</v>
      </c>
      <c r="E81" s="272">
        <v>49</v>
      </c>
      <c r="F81" s="269">
        <v>63</v>
      </c>
      <c r="G81" s="276">
        <v>15</v>
      </c>
      <c r="H81" s="276">
        <v>29</v>
      </c>
      <c r="I81" s="272">
        <v>107</v>
      </c>
      <c r="J81" s="269">
        <v>96</v>
      </c>
      <c r="K81" s="276">
        <v>23</v>
      </c>
      <c r="L81" s="276">
        <v>37</v>
      </c>
      <c r="M81" s="272">
        <v>156</v>
      </c>
    </row>
    <row r="82" spans="1:13" ht="15.75" x14ac:dyDescent="0.25">
      <c r="A82" s="44" t="s">
        <v>271</v>
      </c>
      <c r="B82" s="269">
        <v>2</v>
      </c>
      <c r="C82" s="276" t="s">
        <v>189</v>
      </c>
      <c r="D82" s="276" t="s">
        <v>189</v>
      </c>
      <c r="E82" s="272">
        <v>2</v>
      </c>
      <c r="F82" s="269">
        <v>1</v>
      </c>
      <c r="G82" s="276" t="s">
        <v>189</v>
      </c>
      <c r="H82" s="276" t="s">
        <v>189</v>
      </c>
      <c r="I82" s="272">
        <v>1</v>
      </c>
      <c r="J82" s="269">
        <v>3</v>
      </c>
      <c r="K82" s="276" t="s">
        <v>189</v>
      </c>
      <c r="L82" s="276" t="s">
        <v>189</v>
      </c>
      <c r="M82" s="272">
        <v>3</v>
      </c>
    </row>
    <row r="83" spans="1:13" ht="15.75" x14ac:dyDescent="0.25">
      <c r="A83" s="58" t="s">
        <v>272</v>
      </c>
      <c r="B83" s="265">
        <v>415</v>
      </c>
      <c r="C83" s="278">
        <v>17</v>
      </c>
      <c r="D83" s="278">
        <v>26</v>
      </c>
      <c r="E83" s="268">
        <v>458</v>
      </c>
      <c r="F83" s="265">
        <v>792</v>
      </c>
      <c r="G83" s="278">
        <v>126</v>
      </c>
      <c r="H83" s="278">
        <v>21</v>
      </c>
      <c r="I83" s="268">
        <v>939</v>
      </c>
      <c r="J83" s="265">
        <v>1211</v>
      </c>
      <c r="K83" s="278">
        <v>143</v>
      </c>
      <c r="L83" s="278">
        <v>47</v>
      </c>
      <c r="M83" s="268">
        <v>1401</v>
      </c>
    </row>
    <row r="84" spans="1:13" ht="15.75" x14ac:dyDescent="0.25">
      <c r="A84" s="44" t="s">
        <v>273</v>
      </c>
      <c r="B84" s="269">
        <v>128</v>
      </c>
      <c r="C84" s="276">
        <v>24</v>
      </c>
      <c r="D84" s="276">
        <v>38</v>
      </c>
      <c r="E84" s="272">
        <v>190</v>
      </c>
      <c r="F84" s="269">
        <v>135</v>
      </c>
      <c r="G84" s="276">
        <v>52</v>
      </c>
      <c r="H84" s="276">
        <v>70</v>
      </c>
      <c r="I84" s="272">
        <v>257</v>
      </c>
      <c r="J84" s="269">
        <v>263</v>
      </c>
      <c r="K84" s="276">
        <v>76</v>
      </c>
      <c r="L84" s="276">
        <v>108</v>
      </c>
      <c r="M84" s="272">
        <v>447</v>
      </c>
    </row>
    <row r="85" spans="1:13" ht="15.75" x14ac:dyDescent="0.25">
      <c r="A85" s="44" t="s">
        <v>274</v>
      </c>
      <c r="B85" s="269">
        <v>72</v>
      </c>
      <c r="C85" s="276">
        <v>9</v>
      </c>
      <c r="D85" s="276" t="s">
        <v>189</v>
      </c>
      <c r="E85" s="272">
        <v>81</v>
      </c>
      <c r="F85" s="269">
        <v>92</v>
      </c>
      <c r="G85" s="276">
        <v>15</v>
      </c>
      <c r="H85" s="276" t="s">
        <v>189</v>
      </c>
      <c r="I85" s="272">
        <v>107</v>
      </c>
      <c r="J85" s="269">
        <v>164</v>
      </c>
      <c r="K85" s="276">
        <v>25</v>
      </c>
      <c r="L85" s="276" t="s">
        <v>189</v>
      </c>
      <c r="M85" s="272">
        <v>189</v>
      </c>
    </row>
    <row r="86" spans="1:13" ht="15.75" x14ac:dyDescent="0.25">
      <c r="A86" s="44" t="s">
        <v>275</v>
      </c>
      <c r="B86" s="269">
        <v>194</v>
      </c>
      <c r="C86" s="276">
        <v>9</v>
      </c>
      <c r="D86" s="276">
        <v>4</v>
      </c>
      <c r="E86" s="272">
        <v>207</v>
      </c>
      <c r="F86" s="269">
        <v>228</v>
      </c>
      <c r="G86" s="276">
        <v>31</v>
      </c>
      <c r="H86" s="276">
        <v>7</v>
      </c>
      <c r="I86" s="272">
        <v>266</v>
      </c>
      <c r="J86" s="269">
        <v>424</v>
      </c>
      <c r="K86" s="276">
        <v>40</v>
      </c>
      <c r="L86" s="276">
        <v>11</v>
      </c>
      <c r="M86" s="272">
        <v>475</v>
      </c>
    </row>
    <row r="87" spans="1:13" ht="15.75" x14ac:dyDescent="0.25">
      <c r="A87" s="44" t="s">
        <v>276</v>
      </c>
      <c r="B87" s="269">
        <v>100</v>
      </c>
      <c r="C87" s="276">
        <v>10</v>
      </c>
      <c r="D87" s="276">
        <v>10</v>
      </c>
      <c r="E87" s="272">
        <v>120</v>
      </c>
      <c r="F87" s="269">
        <v>259</v>
      </c>
      <c r="G87" s="276">
        <v>47</v>
      </c>
      <c r="H87" s="276">
        <v>39</v>
      </c>
      <c r="I87" s="272">
        <v>345</v>
      </c>
      <c r="J87" s="269">
        <v>361</v>
      </c>
      <c r="K87" s="276">
        <v>57</v>
      </c>
      <c r="L87" s="276">
        <v>49</v>
      </c>
      <c r="M87" s="272">
        <v>467</v>
      </c>
    </row>
    <row r="88" spans="1:13" ht="15.75" x14ac:dyDescent="0.25">
      <c r="A88" s="58" t="s">
        <v>277</v>
      </c>
      <c r="B88" s="265">
        <v>399</v>
      </c>
      <c r="C88" s="278">
        <v>24</v>
      </c>
      <c r="D88" s="278" t="s">
        <v>189</v>
      </c>
      <c r="E88" s="268">
        <v>423</v>
      </c>
      <c r="F88" s="265">
        <v>871</v>
      </c>
      <c r="G88" s="278">
        <v>163</v>
      </c>
      <c r="H88" s="278">
        <v>2</v>
      </c>
      <c r="I88" s="268">
        <v>1036</v>
      </c>
      <c r="J88" s="265">
        <v>1275</v>
      </c>
      <c r="K88" s="278">
        <v>187</v>
      </c>
      <c r="L88" s="278">
        <v>2</v>
      </c>
      <c r="M88" s="268">
        <v>1464</v>
      </c>
    </row>
    <row r="89" spans="1:13" ht="15.75" x14ac:dyDescent="0.25">
      <c r="A89" s="44" t="s">
        <v>278</v>
      </c>
      <c r="B89" s="269">
        <v>179</v>
      </c>
      <c r="C89" s="276">
        <v>11</v>
      </c>
      <c r="D89" s="276">
        <v>5</v>
      </c>
      <c r="E89" s="272">
        <v>195</v>
      </c>
      <c r="F89" s="269">
        <v>187</v>
      </c>
      <c r="G89" s="276">
        <v>38</v>
      </c>
      <c r="H89" s="276">
        <v>5</v>
      </c>
      <c r="I89" s="272">
        <v>230</v>
      </c>
      <c r="J89" s="269">
        <v>366</v>
      </c>
      <c r="K89" s="276">
        <v>49</v>
      </c>
      <c r="L89" s="276">
        <v>10</v>
      </c>
      <c r="M89" s="272">
        <v>425</v>
      </c>
    </row>
    <row r="90" spans="1:13" ht="15.75" x14ac:dyDescent="0.25">
      <c r="A90" s="44" t="s">
        <v>279</v>
      </c>
      <c r="B90" s="269">
        <v>60</v>
      </c>
      <c r="C90" s="276" t="s">
        <v>189</v>
      </c>
      <c r="D90" s="276" t="s">
        <v>189</v>
      </c>
      <c r="E90" s="272">
        <v>60</v>
      </c>
      <c r="F90" s="269">
        <v>98</v>
      </c>
      <c r="G90" s="276" t="s">
        <v>189</v>
      </c>
      <c r="H90" s="276" t="s">
        <v>189</v>
      </c>
      <c r="I90" s="272">
        <v>98</v>
      </c>
      <c r="J90" s="269">
        <v>158</v>
      </c>
      <c r="K90" s="276" t="s">
        <v>189</v>
      </c>
      <c r="L90" s="276" t="s">
        <v>189</v>
      </c>
      <c r="M90" s="272">
        <v>158</v>
      </c>
    </row>
    <row r="91" spans="1:13" ht="15.75" x14ac:dyDescent="0.25">
      <c r="A91" s="44" t="s">
        <v>280</v>
      </c>
      <c r="B91" s="269">
        <v>11</v>
      </c>
      <c r="C91" s="276" t="s">
        <v>189</v>
      </c>
      <c r="D91" s="276" t="s">
        <v>189</v>
      </c>
      <c r="E91" s="272">
        <v>11</v>
      </c>
      <c r="F91" s="269">
        <v>31</v>
      </c>
      <c r="G91" s="276">
        <v>5</v>
      </c>
      <c r="H91" s="276" t="s">
        <v>189</v>
      </c>
      <c r="I91" s="272">
        <v>36</v>
      </c>
      <c r="J91" s="269">
        <v>42</v>
      </c>
      <c r="K91" s="276">
        <v>6</v>
      </c>
      <c r="L91" s="276" t="s">
        <v>189</v>
      </c>
      <c r="M91" s="272">
        <v>48</v>
      </c>
    </row>
    <row r="92" spans="1:13" ht="15.75" x14ac:dyDescent="0.25">
      <c r="A92" s="44" t="s">
        <v>281</v>
      </c>
      <c r="B92" s="269">
        <v>937</v>
      </c>
      <c r="C92" s="276">
        <v>52</v>
      </c>
      <c r="D92" s="276" t="s">
        <v>189</v>
      </c>
      <c r="E92" s="272">
        <v>989</v>
      </c>
      <c r="F92" s="269">
        <v>2124</v>
      </c>
      <c r="G92" s="276">
        <v>454</v>
      </c>
      <c r="H92" s="276" t="s">
        <v>189</v>
      </c>
      <c r="I92" s="272">
        <v>2578</v>
      </c>
      <c r="J92" s="269">
        <v>3073</v>
      </c>
      <c r="K92" s="276">
        <v>508</v>
      </c>
      <c r="L92" s="276" t="s">
        <v>189</v>
      </c>
      <c r="M92" s="272">
        <v>3581</v>
      </c>
    </row>
    <row r="93" spans="1:13" ht="15.75" x14ac:dyDescent="0.25">
      <c r="A93" s="58" t="s">
        <v>282</v>
      </c>
      <c r="B93" s="265">
        <v>24</v>
      </c>
      <c r="C93" s="278">
        <v>4</v>
      </c>
      <c r="D93" s="278" t="s">
        <v>189</v>
      </c>
      <c r="E93" s="268">
        <v>28</v>
      </c>
      <c r="F93" s="265">
        <v>60</v>
      </c>
      <c r="G93" s="278">
        <v>28</v>
      </c>
      <c r="H93" s="278">
        <v>1</v>
      </c>
      <c r="I93" s="268">
        <v>89</v>
      </c>
      <c r="J93" s="265">
        <v>84</v>
      </c>
      <c r="K93" s="278">
        <v>32</v>
      </c>
      <c r="L93" s="278">
        <v>1</v>
      </c>
      <c r="M93" s="268">
        <v>117</v>
      </c>
    </row>
    <row r="94" spans="1:13" ht="15.75" x14ac:dyDescent="0.25">
      <c r="A94" s="44" t="s">
        <v>283</v>
      </c>
      <c r="B94" s="269">
        <v>3</v>
      </c>
      <c r="C94" s="276" t="s">
        <v>189</v>
      </c>
      <c r="D94" s="276" t="s">
        <v>189</v>
      </c>
      <c r="E94" s="272">
        <v>3</v>
      </c>
      <c r="F94" s="269">
        <v>12</v>
      </c>
      <c r="G94" s="276">
        <v>1</v>
      </c>
      <c r="H94" s="276" t="s">
        <v>189</v>
      </c>
      <c r="I94" s="272">
        <v>13</v>
      </c>
      <c r="J94" s="269">
        <v>15</v>
      </c>
      <c r="K94" s="276">
        <v>1</v>
      </c>
      <c r="L94" s="276" t="s">
        <v>189</v>
      </c>
      <c r="M94" s="272">
        <v>16</v>
      </c>
    </row>
    <row r="95" spans="1:13" ht="15.75" x14ac:dyDescent="0.25">
      <c r="A95" s="44" t="s">
        <v>284</v>
      </c>
      <c r="B95" s="269">
        <v>2288</v>
      </c>
      <c r="C95" s="276">
        <v>108</v>
      </c>
      <c r="D95" s="276" t="s">
        <v>189</v>
      </c>
      <c r="E95" s="272">
        <v>2396</v>
      </c>
      <c r="F95" s="269">
        <v>5757</v>
      </c>
      <c r="G95" s="276">
        <v>933</v>
      </c>
      <c r="H95" s="276" t="s">
        <v>189</v>
      </c>
      <c r="I95" s="272">
        <v>6690</v>
      </c>
      <c r="J95" s="269">
        <v>8086</v>
      </c>
      <c r="K95" s="276">
        <v>1043</v>
      </c>
      <c r="L95" s="276" t="s">
        <v>189</v>
      </c>
      <c r="M95" s="272">
        <v>9129</v>
      </c>
    </row>
    <row r="96" spans="1:13" ht="15.75" x14ac:dyDescent="0.25">
      <c r="A96" s="44" t="s">
        <v>285</v>
      </c>
      <c r="B96" s="269">
        <v>319</v>
      </c>
      <c r="C96" s="276">
        <v>9</v>
      </c>
      <c r="D96" s="276" t="s">
        <v>189</v>
      </c>
      <c r="E96" s="272">
        <v>328</v>
      </c>
      <c r="F96" s="269">
        <v>563</v>
      </c>
      <c r="G96" s="276">
        <v>67</v>
      </c>
      <c r="H96" s="276" t="s">
        <v>189</v>
      </c>
      <c r="I96" s="272">
        <v>630</v>
      </c>
      <c r="J96" s="269">
        <v>882</v>
      </c>
      <c r="K96" s="276">
        <v>77</v>
      </c>
      <c r="L96" s="276" t="s">
        <v>189</v>
      </c>
      <c r="M96" s="272">
        <v>959</v>
      </c>
    </row>
    <row r="97" spans="1:13" ht="15.75" x14ac:dyDescent="0.25">
      <c r="A97" s="44" t="s">
        <v>286</v>
      </c>
      <c r="B97" s="269">
        <v>9991</v>
      </c>
      <c r="C97" s="276">
        <v>687</v>
      </c>
      <c r="D97" s="276">
        <v>107</v>
      </c>
      <c r="E97" s="272">
        <v>10785</v>
      </c>
      <c r="F97" s="269">
        <v>18407</v>
      </c>
      <c r="G97" s="276">
        <v>5227</v>
      </c>
      <c r="H97" s="276">
        <v>265</v>
      </c>
      <c r="I97" s="272">
        <v>23899</v>
      </c>
      <c r="J97" s="269">
        <v>28700</v>
      </c>
      <c r="K97" s="276">
        <v>5970</v>
      </c>
      <c r="L97" s="276">
        <v>378</v>
      </c>
      <c r="M97" s="272">
        <v>35048</v>
      </c>
    </row>
    <row r="98" spans="1:13" ht="15.75" x14ac:dyDescent="0.25">
      <c r="A98" s="58" t="s">
        <v>287</v>
      </c>
      <c r="B98" s="265">
        <v>983</v>
      </c>
      <c r="C98" s="278">
        <v>38</v>
      </c>
      <c r="D98" s="278">
        <v>22</v>
      </c>
      <c r="E98" s="268">
        <v>1043</v>
      </c>
      <c r="F98" s="265">
        <v>994</v>
      </c>
      <c r="G98" s="278">
        <v>164</v>
      </c>
      <c r="H98" s="278">
        <v>16</v>
      </c>
      <c r="I98" s="268">
        <v>1174</v>
      </c>
      <c r="J98" s="265">
        <v>1978</v>
      </c>
      <c r="K98" s="278">
        <v>202</v>
      </c>
      <c r="L98" s="278">
        <v>38</v>
      </c>
      <c r="M98" s="268">
        <v>2218</v>
      </c>
    </row>
    <row r="99" spans="1:13" ht="15.75" x14ac:dyDescent="0.25">
      <c r="A99" s="44" t="s">
        <v>288</v>
      </c>
      <c r="B99" s="269">
        <v>1533</v>
      </c>
      <c r="C99" s="276">
        <v>137</v>
      </c>
      <c r="D99" s="276">
        <v>54</v>
      </c>
      <c r="E99" s="272">
        <v>1724</v>
      </c>
      <c r="F99" s="269">
        <v>1249</v>
      </c>
      <c r="G99" s="276">
        <v>408</v>
      </c>
      <c r="H99" s="276">
        <v>56</v>
      </c>
      <c r="I99" s="272">
        <v>1713</v>
      </c>
      <c r="J99" s="269">
        <v>2799</v>
      </c>
      <c r="K99" s="276">
        <v>548</v>
      </c>
      <c r="L99" s="276">
        <v>111</v>
      </c>
      <c r="M99" s="272">
        <v>3458</v>
      </c>
    </row>
    <row r="100" spans="1:13" ht="15.75" x14ac:dyDescent="0.25">
      <c r="A100" s="44" t="s">
        <v>289</v>
      </c>
      <c r="B100" s="269">
        <v>725</v>
      </c>
      <c r="C100" s="276">
        <v>60</v>
      </c>
      <c r="D100" s="276" t="s">
        <v>189</v>
      </c>
      <c r="E100" s="272">
        <v>785</v>
      </c>
      <c r="F100" s="269">
        <v>831</v>
      </c>
      <c r="G100" s="276">
        <v>249</v>
      </c>
      <c r="H100" s="276" t="s">
        <v>189</v>
      </c>
      <c r="I100" s="272">
        <v>1080</v>
      </c>
      <c r="J100" s="269">
        <v>1560</v>
      </c>
      <c r="K100" s="276">
        <v>310</v>
      </c>
      <c r="L100" s="276" t="s">
        <v>189</v>
      </c>
      <c r="M100" s="272">
        <v>1870</v>
      </c>
    </row>
    <row r="101" spans="1:13" ht="15.75" x14ac:dyDescent="0.25">
      <c r="A101" s="44" t="s">
        <v>290</v>
      </c>
      <c r="B101" s="269">
        <v>8641</v>
      </c>
      <c r="C101" s="276">
        <v>260</v>
      </c>
      <c r="D101" s="276">
        <v>574</v>
      </c>
      <c r="E101" s="272">
        <v>9475</v>
      </c>
      <c r="F101" s="269">
        <v>9379</v>
      </c>
      <c r="G101" s="276">
        <v>1610</v>
      </c>
      <c r="H101" s="276">
        <v>918</v>
      </c>
      <c r="I101" s="272">
        <v>11907</v>
      </c>
      <c r="J101" s="269">
        <v>18074</v>
      </c>
      <c r="K101" s="276">
        <v>1874</v>
      </c>
      <c r="L101" s="276">
        <v>1502</v>
      </c>
      <c r="M101" s="272">
        <v>21450</v>
      </c>
    </row>
    <row r="102" spans="1:13" ht="15.75" x14ac:dyDescent="0.25">
      <c r="A102" s="44" t="s">
        <v>291</v>
      </c>
      <c r="B102" s="269">
        <v>16</v>
      </c>
      <c r="C102" s="276" t="s">
        <v>189</v>
      </c>
      <c r="D102" s="276" t="s">
        <v>189</v>
      </c>
      <c r="E102" s="272">
        <v>16</v>
      </c>
      <c r="F102" s="269">
        <v>5</v>
      </c>
      <c r="G102" s="276">
        <v>4</v>
      </c>
      <c r="H102" s="276" t="s">
        <v>189</v>
      </c>
      <c r="I102" s="272">
        <v>9</v>
      </c>
      <c r="J102" s="269">
        <v>21</v>
      </c>
      <c r="K102" s="276">
        <v>4</v>
      </c>
      <c r="L102" s="276" t="s">
        <v>189</v>
      </c>
      <c r="M102" s="272">
        <v>25</v>
      </c>
    </row>
    <row r="103" spans="1:13" ht="15.75" x14ac:dyDescent="0.25">
      <c r="A103" s="58" t="s">
        <v>292</v>
      </c>
      <c r="B103" s="265">
        <v>74</v>
      </c>
      <c r="C103" s="278">
        <v>3</v>
      </c>
      <c r="D103" s="278">
        <v>2</v>
      </c>
      <c r="E103" s="268">
        <v>79</v>
      </c>
      <c r="F103" s="265">
        <v>74</v>
      </c>
      <c r="G103" s="278">
        <v>24</v>
      </c>
      <c r="H103" s="278">
        <v>1</v>
      </c>
      <c r="I103" s="268">
        <v>99</v>
      </c>
      <c r="J103" s="265">
        <v>148</v>
      </c>
      <c r="K103" s="278">
        <v>27</v>
      </c>
      <c r="L103" s="278">
        <v>3</v>
      </c>
      <c r="M103" s="268">
        <v>178</v>
      </c>
    </row>
    <row r="104" spans="1:13" ht="15.75" x14ac:dyDescent="0.25">
      <c r="A104" s="44" t="s">
        <v>293</v>
      </c>
      <c r="B104" s="269">
        <v>1257</v>
      </c>
      <c r="C104" s="276">
        <v>39</v>
      </c>
      <c r="D104" s="276">
        <v>1</v>
      </c>
      <c r="E104" s="272">
        <v>1297</v>
      </c>
      <c r="F104" s="269">
        <v>2441</v>
      </c>
      <c r="G104" s="276">
        <v>292</v>
      </c>
      <c r="H104" s="276" t="s">
        <v>189</v>
      </c>
      <c r="I104" s="272">
        <v>2733</v>
      </c>
      <c r="J104" s="269">
        <v>3708</v>
      </c>
      <c r="K104" s="276">
        <v>332</v>
      </c>
      <c r="L104" s="276">
        <v>1</v>
      </c>
      <c r="M104" s="272">
        <v>4041</v>
      </c>
    </row>
    <row r="105" spans="1:13" ht="15.75" x14ac:dyDescent="0.25">
      <c r="A105" s="44" t="s">
        <v>294</v>
      </c>
      <c r="B105" s="269">
        <v>140</v>
      </c>
      <c r="C105" s="276">
        <v>3</v>
      </c>
      <c r="D105" s="276">
        <v>12</v>
      </c>
      <c r="E105" s="272">
        <v>155</v>
      </c>
      <c r="F105" s="269">
        <v>188</v>
      </c>
      <c r="G105" s="276">
        <v>17</v>
      </c>
      <c r="H105" s="276">
        <v>15</v>
      </c>
      <c r="I105" s="272">
        <v>220</v>
      </c>
      <c r="J105" s="269">
        <v>328</v>
      </c>
      <c r="K105" s="276">
        <v>20</v>
      </c>
      <c r="L105" s="276">
        <v>27</v>
      </c>
      <c r="M105" s="272">
        <v>375</v>
      </c>
    </row>
    <row r="106" spans="1:13" ht="16.5" thickBot="1" x14ac:dyDescent="0.3">
      <c r="A106" s="47" t="s">
        <v>193</v>
      </c>
      <c r="B106" s="280">
        <v>69108</v>
      </c>
      <c r="C106" s="283">
        <v>3299</v>
      </c>
      <c r="D106" s="284">
        <v>2925</v>
      </c>
      <c r="E106" s="274">
        <v>75332</v>
      </c>
      <c r="F106" s="285">
        <v>93797</v>
      </c>
      <c r="G106" s="281">
        <v>18615</v>
      </c>
      <c r="H106" s="281">
        <v>4785</v>
      </c>
      <c r="I106" s="282">
        <v>117197</v>
      </c>
      <c r="J106" s="280">
        <v>163728</v>
      </c>
      <c r="K106" s="283">
        <v>22027</v>
      </c>
      <c r="L106" s="284">
        <v>7748</v>
      </c>
      <c r="M106" s="282">
        <v>193503</v>
      </c>
    </row>
    <row r="108" spans="1:13" x14ac:dyDescent="0.25">
      <c r="A108" s="59" t="s">
        <v>194</v>
      </c>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24" t="s">
        <v>94</v>
      </c>
      <c r="C1" s="23" t="s">
        <v>87</v>
      </c>
    </row>
    <row r="2" spans="1:15" ht="15.75" thickBot="1" x14ac:dyDescent="0.3">
      <c r="A2" s="2"/>
    </row>
    <row r="3" spans="1:15" ht="15.75" customHeight="1" thickBot="1" x14ac:dyDescent="0.3">
      <c r="A3" s="382" t="s">
        <v>1</v>
      </c>
      <c r="B3" s="397" t="s">
        <v>0</v>
      </c>
      <c r="C3" s="398"/>
      <c r="D3" s="398"/>
      <c r="E3" s="398"/>
      <c r="F3" s="398"/>
      <c r="G3" s="398"/>
      <c r="H3" s="398"/>
      <c r="I3" s="398"/>
      <c r="J3" s="398"/>
      <c r="K3" s="398"/>
      <c r="L3" s="398"/>
      <c r="M3" s="398"/>
      <c r="N3" s="399"/>
      <c r="O3" s="400" t="s">
        <v>193</v>
      </c>
    </row>
    <row r="4" spans="1:15" ht="15.75" thickBot="1" x14ac:dyDescent="0.3">
      <c r="A4" s="396"/>
      <c r="B4" s="65" t="s">
        <v>300</v>
      </c>
      <c r="C4" s="66" t="s">
        <v>301</v>
      </c>
      <c r="D4" s="66" t="s">
        <v>302</v>
      </c>
      <c r="E4" s="66" t="s">
        <v>303</v>
      </c>
      <c r="F4" s="66" t="s">
        <v>304</v>
      </c>
      <c r="G4" s="66" t="s">
        <v>305</v>
      </c>
      <c r="H4" s="66" t="s">
        <v>306</v>
      </c>
      <c r="I4" s="66" t="s">
        <v>307</v>
      </c>
      <c r="J4" s="66" t="s">
        <v>308</v>
      </c>
      <c r="K4" s="66" t="s">
        <v>309</v>
      </c>
      <c r="L4" s="66" t="s">
        <v>310</v>
      </c>
      <c r="M4" s="66" t="s">
        <v>311</v>
      </c>
      <c r="N4" s="67" t="s">
        <v>312</v>
      </c>
      <c r="O4" s="401"/>
    </row>
    <row r="5" spans="1:15" ht="15.75" x14ac:dyDescent="0.25">
      <c r="A5" s="68" t="s">
        <v>195</v>
      </c>
      <c r="B5" s="269">
        <v>7</v>
      </c>
      <c r="C5" s="276">
        <v>17</v>
      </c>
      <c r="D5" s="276">
        <v>8</v>
      </c>
      <c r="E5" s="276">
        <v>5</v>
      </c>
      <c r="F5" s="276">
        <v>71</v>
      </c>
      <c r="G5" s="276">
        <v>1682</v>
      </c>
      <c r="H5" s="276">
        <v>885</v>
      </c>
      <c r="I5" s="276">
        <v>1371</v>
      </c>
      <c r="J5" s="276">
        <v>1204</v>
      </c>
      <c r="K5" s="276">
        <v>515</v>
      </c>
      <c r="L5" s="276">
        <v>71</v>
      </c>
      <c r="M5" s="276">
        <v>21</v>
      </c>
      <c r="N5" s="270">
        <v>5</v>
      </c>
      <c r="O5" s="286">
        <v>5862</v>
      </c>
    </row>
    <row r="6" spans="1:15" ht="15.75" x14ac:dyDescent="0.25">
      <c r="A6" s="68" t="s">
        <v>196</v>
      </c>
      <c r="B6" s="269" t="s">
        <v>189</v>
      </c>
      <c r="C6" s="276">
        <v>2</v>
      </c>
      <c r="D6" s="276" t="s">
        <v>189</v>
      </c>
      <c r="E6" s="276" t="s">
        <v>189</v>
      </c>
      <c r="F6" s="276">
        <v>1</v>
      </c>
      <c r="G6" s="276">
        <v>8</v>
      </c>
      <c r="H6" s="276">
        <v>11</v>
      </c>
      <c r="I6" s="276">
        <v>65</v>
      </c>
      <c r="J6" s="276">
        <v>31</v>
      </c>
      <c r="K6" s="276">
        <v>17</v>
      </c>
      <c r="L6" s="276">
        <v>3</v>
      </c>
      <c r="M6" s="276" t="s">
        <v>189</v>
      </c>
      <c r="N6" s="270" t="s">
        <v>189</v>
      </c>
      <c r="O6" s="286">
        <v>138</v>
      </c>
    </row>
    <row r="7" spans="1:15" ht="15.75" x14ac:dyDescent="0.25">
      <c r="A7" s="68" t="s">
        <v>197</v>
      </c>
      <c r="B7" s="269" t="s">
        <v>189</v>
      </c>
      <c r="C7" s="276" t="s">
        <v>189</v>
      </c>
      <c r="D7" s="276" t="s">
        <v>189</v>
      </c>
      <c r="E7" s="276" t="s">
        <v>189</v>
      </c>
      <c r="F7" s="276" t="s">
        <v>189</v>
      </c>
      <c r="G7" s="276">
        <v>14</v>
      </c>
      <c r="H7" s="276">
        <v>44</v>
      </c>
      <c r="I7" s="276">
        <v>70</v>
      </c>
      <c r="J7" s="276">
        <v>56</v>
      </c>
      <c r="K7" s="276">
        <v>22</v>
      </c>
      <c r="L7" s="276">
        <v>4</v>
      </c>
      <c r="M7" s="276" t="s">
        <v>189</v>
      </c>
      <c r="N7" s="270" t="s">
        <v>189</v>
      </c>
      <c r="O7" s="286">
        <v>210</v>
      </c>
    </row>
    <row r="8" spans="1:15" ht="15.75" x14ac:dyDescent="0.25">
      <c r="A8" s="68" t="s">
        <v>198</v>
      </c>
      <c r="B8" s="269" t="s">
        <v>189</v>
      </c>
      <c r="C8" s="276">
        <v>54</v>
      </c>
      <c r="D8" s="276">
        <v>3</v>
      </c>
      <c r="E8" s="276">
        <v>3</v>
      </c>
      <c r="F8" s="276">
        <v>27</v>
      </c>
      <c r="G8" s="276">
        <v>143</v>
      </c>
      <c r="H8" s="276">
        <v>275</v>
      </c>
      <c r="I8" s="276">
        <v>518</v>
      </c>
      <c r="J8" s="276">
        <v>666</v>
      </c>
      <c r="K8" s="276">
        <v>386</v>
      </c>
      <c r="L8" s="276">
        <v>144</v>
      </c>
      <c r="M8" s="276">
        <v>33</v>
      </c>
      <c r="N8" s="270">
        <v>7</v>
      </c>
      <c r="O8" s="286">
        <v>2259</v>
      </c>
    </row>
    <row r="9" spans="1:15" ht="15.75" x14ac:dyDescent="0.25">
      <c r="A9" s="68" t="s">
        <v>199</v>
      </c>
      <c r="B9" s="269" t="s">
        <v>189</v>
      </c>
      <c r="C9" s="276" t="s">
        <v>189</v>
      </c>
      <c r="D9" s="276" t="s">
        <v>189</v>
      </c>
      <c r="E9" s="276" t="s">
        <v>189</v>
      </c>
      <c r="F9" s="276">
        <v>15</v>
      </c>
      <c r="G9" s="276">
        <v>94</v>
      </c>
      <c r="H9" s="276">
        <v>110</v>
      </c>
      <c r="I9" s="276">
        <v>143</v>
      </c>
      <c r="J9" s="276">
        <v>343</v>
      </c>
      <c r="K9" s="276">
        <v>90</v>
      </c>
      <c r="L9" s="276">
        <v>16</v>
      </c>
      <c r="M9" s="276">
        <v>5</v>
      </c>
      <c r="N9" s="270">
        <v>2</v>
      </c>
      <c r="O9" s="286">
        <v>818</v>
      </c>
    </row>
    <row r="10" spans="1:15" ht="15.75" x14ac:dyDescent="0.25">
      <c r="A10" s="68" t="s">
        <v>200</v>
      </c>
      <c r="B10" s="269" t="s">
        <v>189</v>
      </c>
      <c r="C10" s="276" t="s">
        <v>189</v>
      </c>
      <c r="D10" s="276" t="s">
        <v>189</v>
      </c>
      <c r="E10" s="276">
        <v>4</v>
      </c>
      <c r="F10" s="276">
        <v>31</v>
      </c>
      <c r="G10" s="276">
        <v>56</v>
      </c>
      <c r="H10" s="276">
        <v>62</v>
      </c>
      <c r="I10" s="276">
        <v>139</v>
      </c>
      <c r="J10" s="276">
        <v>112</v>
      </c>
      <c r="K10" s="276">
        <v>41</v>
      </c>
      <c r="L10" s="276">
        <v>6</v>
      </c>
      <c r="M10" s="276">
        <v>1</v>
      </c>
      <c r="N10" s="270" t="s">
        <v>189</v>
      </c>
      <c r="O10" s="286">
        <v>452</v>
      </c>
    </row>
    <row r="11" spans="1:15" ht="15.75" x14ac:dyDescent="0.25">
      <c r="A11" s="68" t="s">
        <v>201</v>
      </c>
      <c r="B11" s="269" t="s">
        <v>189</v>
      </c>
      <c r="C11" s="276" t="s">
        <v>189</v>
      </c>
      <c r="D11" s="276" t="s">
        <v>189</v>
      </c>
      <c r="E11" s="276" t="s">
        <v>189</v>
      </c>
      <c r="F11" s="276" t="s">
        <v>189</v>
      </c>
      <c r="G11" s="276">
        <v>20</v>
      </c>
      <c r="H11" s="276">
        <v>9</v>
      </c>
      <c r="I11" s="276">
        <v>38</v>
      </c>
      <c r="J11" s="276">
        <v>27</v>
      </c>
      <c r="K11" s="276">
        <v>22</v>
      </c>
      <c r="L11" s="276">
        <v>2</v>
      </c>
      <c r="M11" s="276">
        <v>1</v>
      </c>
      <c r="N11" s="270" t="s">
        <v>189</v>
      </c>
      <c r="O11" s="286">
        <v>119</v>
      </c>
    </row>
    <row r="12" spans="1:15" ht="15.75" x14ac:dyDescent="0.25">
      <c r="A12" s="68" t="s">
        <v>202</v>
      </c>
      <c r="B12" s="269" t="s">
        <v>189</v>
      </c>
      <c r="C12" s="276" t="s">
        <v>189</v>
      </c>
      <c r="D12" s="276" t="s">
        <v>189</v>
      </c>
      <c r="E12" s="276" t="s">
        <v>189</v>
      </c>
      <c r="F12" s="276" t="s">
        <v>189</v>
      </c>
      <c r="G12" s="276" t="s">
        <v>189</v>
      </c>
      <c r="H12" s="276">
        <v>1</v>
      </c>
      <c r="I12" s="276">
        <v>4</v>
      </c>
      <c r="J12" s="276" t="s">
        <v>189</v>
      </c>
      <c r="K12" s="276">
        <v>3</v>
      </c>
      <c r="L12" s="276">
        <v>1</v>
      </c>
      <c r="M12" s="276" t="s">
        <v>189</v>
      </c>
      <c r="N12" s="270" t="s">
        <v>189</v>
      </c>
      <c r="O12" s="286">
        <v>9</v>
      </c>
    </row>
    <row r="13" spans="1:15" ht="15.75" x14ac:dyDescent="0.25">
      <c r="A13" s="68" t="s">
        <v>203</v>
      </c>
      <c r="B13" s="269" t="s">
        <v>189</v>
      </c>
      <c r="C13" s="276" t="s">
        <v>189</v>
      </c>
      <c r="D13" s="276" t="s">
        <v>189</v>
      </c>
      <c r="E13" s="276">
        <v>6</v>
      </c>
      <c r="F13" s="276">
        <v>67</v>
      </c>
      <c r="G13" s="276">
        <v>282</v>
      </c>
      <c r="H13" s="276">
        <v>100</v>
      </c>
      <c r="I13" s="276">
        <v>102</v>
      </c>
      <c r="J13" s="276">
        <v>89</v>
      </c>
      <c r="K13" s="276">
        <v>45</v>
      </c>
      <c r="L13" s="276">
        <v>7</v>
      </c>
      <c r="M13" s="276">
        <v>1</v>
      </c>
      <c r="N13" s="270" t="s">
        <v>189</v>
      </c>
      <c r="O13" s="286">
        <v>699</v>
      </c>
    </row>
    <row r="14" spans="1:15" ht="15.75" x14ac:dyDescent="0.25">
      <c r="A14" s="68" t="s">
        <v>204</v>
      </c>
      <c r="B14" s="269" t="s">
        <v>189</v>
      </c>
      <c r="C14" s="276" t="s">
        <v>189</v>
      </c>
      <c r="D14" s="276" t="s">
        <v>189</v>
      </c>
      <c r="E14" s="276" t="s">
        <v>189</v>
      </c>
      <c r="F14" s="276" t="s">
        <v>189</v>
      </c>
      <c r="G14" s="276">
        <v>18</v>
      </c>
      <c r="H14" s="276">
        <v>75</v>
      </c>
      <c r="I14" s="276">
        <v>243</v>
      </c>
      <c r="J14" s="276">
        <v>162</v>
      </c>
      <c r="K14" s="276">
        <v>66</v>
      </c>
      <c r="L14" s="276">
        <v>10</v>
      </c>
      <c r="M14" s="276">
        <v>3</v>
      </c>
      <c r="N14" s="270" t="s">
        <v>189</v>
      </c>
      <c r="O14" s="286">
        <v>577</v>
      </c>
    </row>
    <row r="15" spans="1:15" ht="15.75" x14ac:dyDescent="0.25">
      <c r="A15" s="68" t="s">
        <v>205</v>
      </c>
      <c r="B15" s="269" t="s">
        <v>189</v>
      </c>
      <c r="C15" s="276">
        <v>1</v>
      </c>
      <c r="D15" s="276">
        <v>1</v>
      </c>
      <c r="E15" s="276" t="s">
        <v>189</v>
      </c>
      <c r="F15" s="276">
        <v>10</v>
      </c>
      <c r="G15" s="276">
        <v>290</v>
      </c>
      <c r="H15" s="276">
        <v>163</v>
      </c>
      <c r="I15" s="276">
        <v>163</v>
      </c>
      <c r="J15" s="276">
        <v>209</v>
      </c>
      <c r="K15" s="276">
        <v>153</v>
      </c>
      <c r="L15" s="276">
        <v>10</v>
      </c>
      <c r="M15" s="276">
        <v>4</v>
      </c>
      <c r="N15" s="270" t="s">
        <v>189</v>
      </c>
      <c r="O15" s="286">
        <v>1004</v>
      </c>
    </row>
    <row r="16" spans="1:15" ht="15.75" x14ac:dyDescent="0.25">
      <c r="A16" s="68" t="s">
        <v>206</v>
      </c>
      <c r="B16" s="269" t="s">
        <v>189</v>
      </c>
      <c r="C16" s="276" t="s">
        <v>189</v>
      </c>
      <c r="D16" s="276" t="s">
        <v>189</v>
      </c>
      <c r="E16" s="276" t="s">
        <v>189</v>
      </c>
      <c r="F16" s="276" t="s">
        <v>189</v>
      </c>
      <c r="G16" s="276">
        <v>9</v>
      </c>
      <c r="H16" s="276">
        <v>30</v>
      </c>
      <c r="I16" s="276">
        <v>70</v>
      </c>
      <c r="J16" s="276">
        <v>83</v>
      </c>
      <c r="K16" s="276">
        <v>24</v>
      </c>
      <c r="L16" s="276">
        <v>6</v>
      </c>
      <c r="M16" s="276" t="s">
        <v>189</v>
      </c>
      <c r="N16" s="270" t="s">
        <v>189</v>
      </c>
      <c r="O16" s="286">
        <v>222</v>
      </c>
    </row>
    <row r="17" spans="1:15" ht="15.75" x14ac:dyDescent="0.25">
      <c r="A17" s="68" t="s">
        <v>207</v>
      </c>
      <c r="B17" s="269" t="s">
        <v>189</v>
      </c>
      <c r="C17" s="276" t="s">
        <v>189</v>
      </c>
      <c r="D17" s="276" t="s">
        <v>189</v>
      </c>
      <c r="E17" s="276" t="s">
        <v>189</v>
      </c>
      <c r="F17" s="276" t="s">
        <v>189</v>
      </c>
      <c r="G17" s="276">
        <v>6</v>
      </c>
      <c r="H17" s="276">
        <v>15</v>
      </c>
      <c r="I17" s="276">
        <v>45</v>
      </c>
      <c r="J17" s="276">
        <v>46</v>
      </c>
      <c r="K17" s="276">
        <v>27</v>
      </c>
      <c r="L17" s="276">
        <v>4</v>
      </c>
      <c r="M17" s="276" t="s">
        <v>189</v>
      </c>
      <c r="N17" s="270" t="s">
        <v>189</v>
      </c>
      <c r="O17" s="286">
        <v>143</v>
      </c>
    </row>
    <row r="18" spans="1:15" ht="15.75" x14ac:dyDescent="0.25">
      <c r="A18" s="68" t="s">
        <v>208</v>
      </c>
      <c r="B18" s="269" t="s">
        <v>189</v>
      </c>
      <c r="C18" s="276" t="s">
        <v>189</v>
      </c>
      <c r="D18" s="276" t="s">
        <v>189</v>
      </c>
      <c r="E18" s="276" t="s">
        <v>189</v>
      </c>
      <c r="F18" s="276">
        <v>1</v>
      </c>
      <c r="G18" s="276">
        <v>35</v>
      </c>
      <c r="H18" s="276">
        <v>72</v>
      </c>
      <c r="I18" s="276">
        <v>88</v>
      </c>
      <c r="J18" s="276">
        <v>61</v>
      </c>
      <c r="K18" s="276">
        <v>29</v>
      </c>
      <c r="L18" s="276">
        <v>6</v>
      </c>
      <c r="M18" s="276">
        <v>1</v>
      </c>
      <c r="N18" s="270" t="s">
        <v>189</v>
      </c>
      <c r="O18" s="286">
        <v>293</v>
      </c>
    </row>
    <row r="19" spans="1:15" ht="15.75" x14ac:dyDescent="0.25">
      <c r="A19" s="68" t="s">
        <v>209</v>
      </c>
      <c r="B19" s="269" t="s">
        <v>189</v>
      </c>
      <c r="C19" s="276" t="s">
        <v>189</v>
      </c>
      <c r="D19" s="276">
        <v>1</v>
      </c>
      <c r="E19" s="276">
        <v>1</v>
      </c>
      <c r="F19" s="276">
        <v>4</v>
      </c>
      <c r="G19" s="276">
        <v>42</v>
      </c>
      <c r="H19" s="276">
        <v>40</v>
      </c>
      <c r="I19" s="276">
        <v>124</v>
      </c>
      <c r="J19" s="276">
        <v>148</v>
      </c>
      <c r="K19" s="276">
        <v>65</v>
      </c>
      <c r="L19" s="276">
        <v>19</v>
      </c>
      <c r="M19" s="276">
        <v>6</v>
      </c>
      <c r="N19" s="270">
        <v>1</v>
      </c>
      <c r="O19" s="286">
        <v>451</v>
      </c>
    </row>
    <row r="20" spans="1:15" ht="15.75" x14ac:dyDescent="0.25">
      <c r="A20" s="68" t="s">
        <v>210</v>
      </c>
      <c r="B20" s="269" t="s">
        <v>189</v>
      </c>
      <c r="C20" s="276" t="s">
        <v>189</v>
      </c>
      <c r="D20" s="276" t="s">
        <v>189</v>
      </c>
      <c r="E20" s="276" t="s">
        <v>189</v>
      </c>
      <c r="F20" s="276" t="s">
        <v>189</v>
      </c>
      <c r="G20" s="276">
        <v>3</v>
      </c>
      <c r="H20" s="276">
        <v>3</v>
      </c>
      <c r="I20" s="276">
        <v>10</v>
      </c>
      <c r="J20" s="276">
        <v>17</v>
      </c>
      <c r="K20" s="276">
        <v>11</v>
      </c>
      <c r="L20" s="276">
        <v>2</v>
      </c>
      <c r="M20" s="276">
        <v>1</v>
      </c>
      <c r="N20" s="270" t="s">
        <v>189</v>
      </c>
      <c r="O20" s="286">
        <v>47</v>
      </c>
    </row>
    <row r="21" spans="1:15" ht="15.75" x14ac:dyDescent="0.25">
      <c r="A21" s="68" t="s">
        <v>211</v>
      </c>
      <c r="B21" s="269" t="s">
        <v>189</v>
      </c>
      <c r="C21" s="276" t="s">
        <v>189</v>
      </c>
      <c r="D21" s="276" t="s">
        <v>189</v>
      </c>
      <c r="E21" s="276" t="s">
        <v>189</v>
      </c>
      <c r="F21" s="276" t="s">
        <v>189</v>
      </c>
      <c r="G21" s="276">
        <v>6</v>
      </c>
      <c r="H21" s="276">
        <v>26</v>
      </c>
      <c r="I21" s="276">
        <v>18</v>
      </c>
      <c r="J21" s="276">
        <v>21</v>
      </c>
      <c r="K21" s="276">
        <v>25</v>
      </c>
      <c r="L21" s="276">
        <v>21</v>
      </c>
      <c r="M21" s="276">
        <v>1</v>
      </c>
      <c r="N21" s="270">
        <v>2</v>
      </c>
      <c r="O21" s="286">
        <v>120</v>
      </c>
    </row>
    <row r="22" spans="1:15" ht="15.75" x14ac:dyDescent="0.25">
      <c r="A22" s="68" t="s">
        <v>212</v>
      </c>
      <c r="B22" s="269" t="s">
        <v>189</v>
      </c>
      <c r="C22" s="276" t="s">
        <v>189</v>
      </c>
      <c r="D22" s="276" t="s">
        <v>189</v>
      </c>
      <c r="E22" s="276" t="s">
        <v>189</v>
      </c>
      <c r="F22" s="276" t="s">
        <v>189</v>
      </c>
      <c r="G22" s="276" t="s">
        <v>189</v>
      </c>
      <c r="H22" s="276" t="s">
        <v>189</v>
      </c>
      <c r="I22" s="276" t="s">
        <v>189</v>
      </c>
      <c r="J22" s="276" t="s">
        <v>189</v>
      </c>
      <c r="K22" s="276" t="s">
        <v>189</v>
      </c>
      <c r="L22" s="276">
        <v>2</v>
      </c>
      <c r="M22" s="276">
        <v>1</v>
      </c>
      <c r="N22" s="270" t="s">
        <v>189</v>
      </c>
      <c r="O22" s="286">
        <v>3</v>
      </c>
    </row>
    <row r="23" spans="1:15" ht="15.75" x14ac:dyDescent="0.25">
      <c r="A23" s="68" t="s">
        <v>213</v>
      </c>
      <c r="B23" s="269" t="s">
        <v>189</v>
      </c>
      <c r="C23" s="276">
        <v>51</v>
      </c>
      <c r="D23" s="276">
        <v>5</v>
      </c>
      <c r="E23" s="276">
        <v>7</v>
      </c>
      <c r="F23" s="276">
        <v>70</v>
      </c>
      <c r="G23" s="276">
        <v>225</v>
      </c>
      <c r="H23" s="276">
        <v>633</v>
      </c>
      <c r="I23" s="276">
        <v>1347</v>
      </c>
      <c r="J23" s="276">
        <v>1535</v>
      </c>
      <c r="K23" s="276">
        <v>619</v>
      </c>
      <c r="L23" s="276">
        <v>107</v>
      </c>
      <c r="M23" s="276">
        <v>29</v>
      </c>
      <c r="N23" s="270">
        <v>7</v>
      </c>
      <c r="O23" s="286">
        <v>4635</v>
      </c>
    </row>
    <row r="24" spans="1:15" ht="15.75" x14ac:dyDescent="0.25">
      <c r="A24" s="68" t="s">
        <v>214</v>
      </c>
      <c r="B24" s="269" t="s">
        <v>189</v>
      </c>
      <c r="C24" s="276">
        <v>1</v>
      </c>
      <c r="D24" s="276">
        <v>1</v>
      </c>
      <c r="E24" s="276">
        <v>1</v>
      </c>
      <c r="F24" s="276">
        <v>24</v>
      </c>
      <c r="G24" s="276">
        <v>50</v>
      </c>
      <c r="H24" s="276">
        <v>143</v>
      </c>
      <c r="I24" s="276">
        <v>489</v>
      </c>
      <c r="J24" s="276">
        <v>644</v>
      </c>
      <c r="K24" s="276">
        <v>333</v>
      </c>
      <c r="L24" s="276">
        <v>18</v>
      </c>
      <c r="M24" s="276">
        <v>5</v>
      </c>
      <c r="N24" s="270" t="s">
        <v>189</v>
      </c>
      <c r="O24" s="286">
        <v>1709</v>
      </c>
    </row>
    <row r="25" spans="1:15" ht="15.75" x14ac:dyDescent="0.25">
      <c r="A25" s="68" t="s">
        <v>215</v>
      </c>
      <c r="B25" s="269" t="s">
        <v>189</v>
      </c>
      <c r="C25" s="276" t="s">
        <v>189</v>
      </c>
      <c r="D25" s="276" t="s">
        <v>189</v>
      </c>
      <c r="E25" s="276">
        <v>1</v>
      </c>
      <c r="F25" s="276">
        <v>3</v>
      </c>
      <c r="G25" s="276">
        <v>50</v>
      </c>
      <c r="H25" s="276">
        <v>72</v>
      </c>
      <c r="I25" s="276">
        <v>131</v>
      </c>
      <c r="J25" s="276">
        <v>110</v>
      </c>
      <c r="K25" s="276">
        <v>43</v>
      </c>
      <c r="L25" s="276">
        <v>9</v>
      </c>
      <c r="M25" s="276">
        <v>2</v>
      </c>
      <c r="N25" s="270">
        <v>1</v>
      </c>
      <c r="O25" s="286">
        <v>422</v>
      </c>
    </row>
    <row r="26" spans="1:15" ht="15.75" x14ac:dyDescent="0.25">
      <c r="A26" s="68" t="s">
        <v>216</v>
      </c>
      <c r="B26" s="269" t="s">
        <v>189</v>
      </c>
      <c r="C26" s="276" t="s">
        <v>189</v>
      </c>
      <c r="D26" s="276">
        <v>3</v>
      </c>
      <c r="E26" s="276" t="s">
        <v>189</v>
      </c>
      <c r="F26" s="276" t="s">
        <v>189</v>
      </c>
      <c r="G26" s="276">
        <v>5</v>
      </c>
      <c r="H26" s="276">
        <v>5</v>
      </c>
      <c r="I26" s="276">
        <v>15</v>
      </c>
      <c r="J26" s="276">
        <v>20</v>
      </c>
      <c r="K26" s="276">
        <v>10</v>
      </c>
      <c r="L26" s="276">
        <v>1</v>
      </c>
      <c r="M26" s="276" t="s">
        <v>189</v>
      </c>
      <c r="N26" s="270" t="s">
        <v>189</v>
      </c>
      <c r="O26" s="286">
        <v>59</v>
      </c>
    </row>
    <row r="27" spans="1:15" ht="15.75" x14ac:dyDescent="0.25">
      <c r="A27" s="68" t="s">
        <v>217</v>
      </c>
      <c r="B27" s="269" t="s">
        <v>189</v>
      </c>
      <c r="C27" s="276" t="s">
        <v>189</v>
      </c>
      <c r="D27" s="276" t="s">
        <v>189</v>
      </c>
      <c r="E27" s="276" t="s">
        <v>189</v>
      </c>
      <c r="F27" s="276">
        <v>7</v>
      </c>
      <c r="G27" s="276">
        <v>29</v>
      </c>
      <c r="H27" s="276">
        <v>35</v>
      </c>
      <c r="I27" s="276">
        <v>93</v>
      </c>
      <c r="J27" s="276">
        <v>54</v>
      </c>
      <c r="K27" s="276">
        <v>15</v>
      </c>
      <c r="L27" s="276">
        <v>2</v>
      </c>
      <c r="M27" s="276" t="s">
        <v>189</v>
      </c>
      <c r="N27" s="270" t="s">
        <v>189</v>
      </c>
      <c r="O27" s="286">
        <v>235</v>
      </c>
    </row>
    <row r="28" spans="1:15" ht="15.75" x14ac:dyDescent="0.25">
      <c r="A28" s="68" t="s">
        <v>218</v>
      </c>
      <c r="B28" s="269" t="s">
        <v>189</v>
      </c>
      <c r="C28" s="276" t="s">
        <v>189</v>
      </c>
      <c r="D28" s="276">
        <v>1</v>
      </c>
      <c r="E28" s="276">
        <v>1</v>
      </c>
      <c r="F28" s="276" t="s">
        <v>189</v>
      </c>
      <c r="G28" s="276">
        <v>11</v>
      </c>
      <c r="H28" s="276">
        <v>40</v>
      </c>
      <c r="I28" s="276">
        <v>104</v>
      </c>
      <c r="J28" s="276">
        <v>137</v>
      </c>
      <c r="K28" s="276">
        <v>67</v>
      </c>
      <c r="L28" s="276">
        <v>7</v>
      </c>
      <c r="M28" s="276">
        <v>4</v>
      </c>
      <c r="N28" s="270" t="s">
        <v>189</v>
      </c>
      <c r="O28" s="286">
        <v>372</v>
      </c>
    </row>
    <row r="29" spans="1:15" ht="15.75" x14ac:dyDescent="0.25">
      <c r="A29" s="68" t="s">
        <v>219</v>
      </c>
      <c r="B29" s="269">
        <v>162</v>
      </c>
      <c r="C29" s="276">
        <v>229</v>
      </c>
      <c r="D29" s="276">
        <v>31</v>
      </c>
      <c r="E29" s="276">
        <v>146</v>
      </c>
      <c r="F29" s="276">
        <v>732</v>
      </c>
      <c r="G29" s="276">
        <v>1724</v>
      </c>
      <c r="H29" s="276">
        <v>3137</v>
      </c>
      <c r="I29" s="276">
        <v>6295</v>
      </c>
      <c r="J29" s="276">
        <v>4913</v>
      </c>
      <c r="K29" s="276">
        <v>2174</v>
      </c>
      <c r="L29" s="276">
        <v>131</v>
      </c>
      <c r="M29" s="276">
        <v>54</v>
      </c>
      <c r="N29" s="270">
        <v>10</v>
      </c>
      <c r="O29" s="286">
        <v>19738</v>
      </c>
    </row>
    <row r="30" spans="1:15" ht="15.75" x14ac:dyDescent="0.25">
      <c r="A30" s="68" t="s">
        <v>220</v>
      </c>
      <c r="B30" s="269">
        <v>8</v>
      </c>
      <c r="C30" s="276">
        <v>25</v>
      </c>
      <c r="D30" s="276" t="s">
        <v>189</v>
      </c>
      <c r="E30" s="276" t="s">
        <v>189</v>
      </c>
      <c r="F30" s="276">
        <v>9</v>
      </c>
      <c r="G30" s="276">
        <v>24</v>
      </c>
      <c r="H30" s="276">
        <v>89</v>
      </c>
      <c r="I30" s="276">
        <v>127</v>
      </c>
      <c r="J30" s="276">
        <v>169</v>
      </c>
      <c r="K30" s="276">
        <v>144</v>
      </c>
      <c r="L30" s="276">
        <v>18</v>
      </c>
      <c r="M30" s="276">
        <v>9</v>
      </c>
      <c r="N30" s="270">
        <v>1</v>
      </c>
      <c r="O30" s="286">
        <v>623</v>
      </c>
    </row>
    <row r="31" spans="1:15" ht="15.75" x14ac:dyDescent="0.25">
      <c r="A31" s="68" t="s">
        <v>221</v>
      </c>
      <c r="B31" s="269" t="s">
        <v>189</v>
      </c>
      <c r="C31" s="276" t="s">
        <v>189</v>
      </c>
      <c r="D31" s="276" t="s">
        <v>189</v>
      </c>
      <c r="E31" s="276" t="s">
        <v>189</v>
      </c>
      <c r="F31" s="276">
        <v>39</v>
      </c>
      <c r="G31" s="276">
        <v>199</v>
      </c>
      <c r="H31" s="276">
        <v>108</v>
      </c>
      <c r="I31" s="276">
        <v>114</v>
      </c>
      <c r="J31" s="276">
        <v>105</v>
      </c>
      <c r="K31" s="276">
        <v>33</v>
      </c>
      <c r="L31" s="276">
        <v>6</v>
      </c>
      <c r="M31" s="276">
        <v>2</v>
      </c>
      <c r="N31" s="270" t="s">
        <v>189</v>
      </c>
      <c r="O31" s="286">
        <v>606</v>
      </c>
    </row>
    <row r="32" spans="1:15" ht="15.75" x14ac:dyDescent="0.25">
      <c r="A32" s="68" t="s">
        <v>9</v>
      </c>
      <c r="B32" s="269">
        <v>5</v>
      </c>
      <c r="C32" s="276" t="s">
        <v>189</v>
      </c>
      <c r="D32" s="276" t="s">
        <v>189</v>
      </c>
      <c r="E32" s="276">
        <v>2</v>
      </c>
      <c r="F32" s="276">
        <v>10</v>
      </c>
      <c r="G32" s="276">
        <v>109</v>
      </c>
      <c r="H32" s="276">
        <v>249</v>
      </c>
      <c r="I32" s="276">
        <v>477</v>
      </c>
      <c r="J32" s="276">
        <v>567</v>
      </c>
      <c r="K32" s="276">
        <v>214</v>
      </c>
      <c r="L32" s="276">
        <v>51</v>
      </c>
      <c r="M32" s="276">
        <v>16</v>
      </c>
      <c r="N32" s="270">
        <v>4</v>
      </c>
      <c r="O32" s="286">
        <v>1704</v>
      </c>
    </row>
    <row r="33" spans="1:15" ht="15.75" x14ac:dyDescent="0.25">
      <c r="A33" s="68" t="s">
        <v>222</v>
      </c>
      <c r="B33" s="269" t="s">
        <v>189</v>
      </c>
      <c r="C33" s="276" t="s">
        <v>189</v>
      </c>
      <c r="D33" s="276" t="s">
        <v>189</v>
      </c>
      <c r="E33" s="276">
        <v>3</v>
      </c>
      <c r="F33" s="276">
        <v>3</v>
      </c>
      <c r="G33" s="276">
        <v>5</v>
      </c>
      <c r="H33" s="276">
        <v>21</v>
      </c>
      <c r="I33" s="276">
        <v>35</v>
      </c>
      <c r="J33" s="276">
        <v>42</v>
      </c>
      <c r="K33" s="276">
        <v>21</v>
      </c>
      <c r="L33" s="276">
        <v>4</v>
      </c>
      <c r="M33" s="276">
        <v>1</v>
      </c>
      <c r="N33" s="270" t="s">
        <v>189</v>
      </c>
      <c r="O33" s="286">
        <v>135</v>
      </c>
    </row>
    <row r="34" spans="1:15" ht="15.75" x14ac:dyDescent="0.25">
      <c r="A34" s="68" t="s">
        <v>223</v>
      </c>
      <c r="B34" s="269" t="s">
        <v>189</v>
      </c>
      <c r="C34" s="276" t="s">
        <v>189</v>
      </c>
      <c r="D34" s="276" t="s">
        <v>189</v>
      </c>
      <c r="E34" s="276" t="s">
        <v>189</v>
      </c>
      <c r="F34" s="276" t="s">
        <v>189</v>
      </c>
      <c r="G34" s="276">
        <v>3</v>
      </c>
      <c r="H34" s="276">
        <v>13</v>
      </c>
      <c r="I34" s="276">
        <v>49</v>
      </c>
      <c r="J34" s="276">
        <v>20</v>
      </c>
      <c r="K34" s="276">
        <v>7</v>
      </c>
      <c r="L34" s="276" t="s">
        <v>189</v>
      </c>
      <c r="M34" s="276" t="s">
        <v>189</v>
      </c>
      <c r="N34" s="270" t="s">
        <v>189</v>
      </c>
      <c r="O34" s="286">
        <v>92</v>
      </c>
    </row>
    <row r="35" spans="1:15" ht="15.75" x14ac:dyDescent="0.25">
      <c r="A35" s="68" t="s">
        <v>224</v>
      </c>
      <c r="B35" s="269">
        <v>21</v>
      </c>
      <c r="C35" s="276" t="s">
        <v>189</v>
      </c>
      <c r="D35" s="276" t="s">
        <v>189</v>
      </c>
      <c r="E35" s="276">
        <v>14</v>
      </c>
      <c r="F35" s="276">
        <v>120</v>
      </c>
      <c r="G35" s="276">
        <v>395</v>
      </c>
      <c r="H35" s="276">
        <v>671</v>
      </c>
      <c r="I35" s="276">
        <v>1109</v>
      </c>
      <c r="J35" s="276">
        <v>1273</v>
      </c>
      <c r="K35" s="276">
        <v>438</v>
      </c>
      <c r="L35" s="276">
        <v>65</v>
      </c>
      <c r="M35" s="276">
        <v>20</v>
      </c>
      <c r="N35" s="270">
        <v>4</v>
      </c>
      <c r="O35" s="286">
        <v>4130</v>
      </c>
    </row>
    <row r="36" spans="1:15" ht="15.75" x14ac:dyDescent="0.25">
      <c r="A36" s="68" t="s">
        <v>225</v>
      </c>
      <c r="B36" s="269" t="s">
        <v>189</v>
      </c>
      <c r="C36" s="276" t="s">
        <v>189</v>
      </c>
      <c r="D36" s="276" t="s">
        <v>189</v>
      </c>
      <c r="E36" s="276" t="s">
        <v>189</v>
      </c>
      <c r="F36" s="276" t="s">
        <v>189</v>
      </c>
      <c r="G36" s="276">
        <v>1</v>
      </c>
      <c r="H36" s="276" t="s">
        <v>189</v>
      </c>
      <c r="I36" s="276">
        <v>5</v>
      </c>
      <c r="J36" s="276">
        <v>7</v>
      </c>
      <c r="K36" s="276">
        <v>3</v>
      </c>
      <c r="L36" s="276" t="s">
        <v>189</v>
      </c>
      <c r="M36" s="276" t="s">
        <v>189</v>
      </c>
      <c r="N36" s="270" t="s">
        <v>189</v>
      </c>
      <c r="O36" s="286">
        <v>16</v>
      </c>
    </row>
    <row r="37" spans="1:15" ht="15.75" x14ac:dyDescent="0.25">
      <c r="A37" s="68" t="s">
        <v>226</v>
      </c>
      <c r="B37" s="269" t="s">
        <v>189</v>
      </c>
      <c r="C37" s="276" t="s">
        <v>189</v>
      </c>
      <c r="D37" s="276" t="s">
        <v>189</v>
      </c>
      <c r="E37" s="276" t="s">
        <v>189</v>
      </c>
      <c r="F37" s="276">
        <v>1</v>
      </c>
      <c r="G37" s="276">
        <v>27</v>
      </c>
      <c r="H37" s="276">
        <v>32</v>
      </c>
      <c r="I37" s="276">
        <v>74</v>
      </c>
      <c r="J37" s="276">
        <v>66</v>
      </c>
      <c r="K37" s="276">
        <v>19</v>
      </c>
      <c r="L37" s="276">
        <v>4</v>
      </c>
      <c r="M37" s="276">
        <v>1</v>
      </c>
      <c r="N37" s="270" t="s">
        <v>189</v>
      </c>
      <c r="O37" s="286">
        <v>224</v>
      </c>
    </row>
    <row r="38" spans="1:15" ht="15.75" x14ac:dyDescent="0.25">
      <c r="A38" s="68" t="s">
        <v>227</v>
      </c>
      <c r="B38" s="269" t="s">
        <v>189</v>
      </c>
      <c r="C38" s="276">
        <v>5</v>
      </c>
      <c r="D38" s="276">
        <v>1</v>
      </c>
      <c r="E38" s="276">
        <v>4</v>
      </c>
      <c r="F38" s="276">
        <v>21</v>
      </c>
      <c r="G38" s="276">
        <v>68</v>
      </c>
      <c r="H38" s="276">
        <v>134</v>
      </c>
      <c r="I38" s="276">
        <v>226</v>
      </c>
      <c r="J38" s="276">
        <v>171</v>
      </c>
      <c r="K38" s="276">
        <v>54</v>
      </c>
      <c r="L38" s="276">
        <v>6</v>
      </c>
      <c r="M38" s="276" t="s">
        <v>189</v>
      </c>
      <c r="N38" s="270" t="s">
        <v>189</v>
      </c>
      <c r="O38" s="286">
        <v>690</v>
      </c>
    </row>
    <row r="39" spans="1:15" ht="15.75" x14ac:dyDescent="0.25">
      <c r="A39" s="68" t="s">
        <v>228</v>
      </c>
      <c r="B39" s="269" t="s">
        <v>189</v>
      </c>
      <c r="C39" s="276" t="s">
        <v>189</v>
      </c>
      <c r="D39" s="276" t="s">
        <v>189</v>
      </c>
      <c r="E39" s="276" t="s">
        <v>189</v>
      </c>
      <c r="F39" s="276">
        <v>3</v>
      </c>
      <c r="G39" s="276">
        <v>61</v>
      </c>
      <c r="H39" s="276">
        <v>129</v>
      </c>
      <c r="I39" s="276">
        <v>70</v>
      </c>
      <c r="J39" s="276">
        <v>53</v>
      </c>
      <c r="K39" s="276">
        <v>31</v>
      </c>
      <c r="L39" s="276">
        <v>5</v>
      </c>
      <c r="M39" s="276" t="s">
        <v>189</v>
      </c>
      <c r="N39" s="270" t="s">
        <v>189</v>
      </c>
      <c r="O39" s="286">
        <v>352</v>
      </c>
    </row>
    <row r="40" spans="1:15" ht="15.75" x14ac:dyDescent="0.25">
      <c r="A40" s="68" t="s">
        <v>229</v>
      </c>
      <c r="B40" s="269" t="s">
        <v>189</v>
      </c>
      <c r="C40" s="276" t="s">
        <v>189</v>
      </c>
      <c r="D40" s="276" t="s">
        <v>189</v>
      </c>
      <c r="E40" s="276">
        <v>1</v>
      </c>
      <c r="F40" s="276">
        <v>90</v>
      </c>
      <c r="G40" s="276">
        <v>118</v>
      </c>
      <c r="H40" s="276">
        <v>321</v>
      </c>
      <c r="I40" s="276">
        <v>234</v>
      </c>
      <c r="J40" s="276">
        <v>150</v>
      </c>
      <c r="K40" s="276">
        <v>61</v>
      </c>
      <c r="L40" s="276">
        <v>13</v>
      </c>
      <c r="M40" s="276">
        <v>4</v>
      </c>
      <c r="N40" s="270" t="s">
        <v>189</v>
      </c>
      <c r="O40" s="286">
        <v>992</v>
      </c>
    </row>
    <row r="41" spans="1:15" ht="15.75" x14ac:dyDescent="0.25">
      <c r="A41" s="68" t="s">
        <v>230</v>
      </c>
      <c r="B41" s="269" t="s">
        <v>189</v>
      </c>
      <c r="C41" s="276">
        <v>3</v>
      </c>
      <c r="D41" s="276" t="s">
        <v>189</v>
      </c>
      <c r="E41" s="276" t="s">
        <v>189</v>
      </c>
      <c r="F41" s="276">
        <v>1</v>
      </c>
      <c r="G41" s="276">
        <v>10</v>
      </c>
      <c r="H41" s="276">
        <v>13</v>
      </c>
      <c r="I41" s="276">
        <v>23</v>
      </c>
      <c r="J41" s="276">
        <v>34</v>
      </c>
      <c r="K41" s="276">
        <v>13</v>
      </c>
      <c r="L41" s="276">
        <v>5</v>
      </c>
      <c r="M41" s="276">
        <v>1</v>
      </c>
      <c r="N41" s="270" t="s">
        <v>189</v>
      </c>
      <c r="O41" s="286">
        <v>103</v>
      </c>
    </row>
    <row r="42" spans="1:15" ht="15.75" x14ac:dyDescent="0.25">
      <c r="A42" s="68" t="s">
        <v>231</v>
      </c>
      <c r="B42" s="269">
        <v>15</v>
      </c>
      <c r="C42" s="276">
        <v>24</v>
      </c>
      <c r="D42" s="276">
        <v>14</v>
      </c>
      <c r="E42" s="276">
        <v>18</v>
      </c>
      <c r="F42" s="276">
        <v>34</v>
      </c>
      <c r="G42" s="276">
        <v>171</v>
      </c>
      <c r="H42" s="276">
        <v>228</v>
      </c>
      <c r="I42" s="276">
        <v>367</v>
      </c>
      <c r="J42" s="276">
        <v>621</v>
      </c>
      <c r="K42" s="276">
        <v>246</v>
      </c>
      <c r="L42" s="276">
        <v>55</v>
      </c>
      <c r="M42" s="276">
        <v>17</v>
      </c>
      <c r="N42" s="270">
        <v>4</v>
      </c>
      <c r="O42" s="286">
        <v>1814</v>
      </c>
    </row>
    <row r="43" spans="1:15" ht="15.75" x14ac:dyDescent="0.25">
      <c r="A43" s="68" t="s">
        <v>232</v>
      </c>
      <c r="B43" s="269" t="s">
        <v>189</v>
      </c>
      <c r="C43" s="276">
        <v>17</v>
      </c>
      <c r="D43" s="276">
        <v>3</v>
      </c>
      <c r="E43" s="276">
        <v>128</v>
      </c>
      <c r="F43" s="276">
        <v>105</v>
      </c>
      <c r="G43" s="276">
        <v>103</v>
      </c>
      <c r="H43" s="276">
        <v>188</v>
      </c>
      <c r="I43" s="276">
        <v>267</v>
      </c>
      <c r="J43" s="276">
        <v>211</v>
      </c>
      <c r="K43" s="276">
        <v>71</v>
      </c>
      <c r="L43" s="276">
        <v>10</v>
      </c>
      <c r="M43" s="276">
        <v>4</v>
      </c>
      <c r="N43" s="270" t="s">
        <v>189</v>
      </c>
      <c r="O43" s="286">
        <v>1107</v>
      </c>
    </row>
    <row r="44" spans="1:15" ht="15.75" x14ac:dyDescent="0.25">
      <c r="A44" s="68" t="s">
        <v>233</v>
      </c>
      <c r="B44" s="269" t="s">
        <v>189</v>
      </c>
      <c r="C44" s="276">
        <v>2</v>
      </c>
      <c r="D44" s="276" t="s">
        <v>189</v>
      </c>
      <c r="E44" s="276">
        <v>2</v>
      </c>
      <c r="F44" s="276">
        <v>1</v>
      </c>
      <c r="G44" s="276">
        <v>14</v>
      </c>
      <c r="H44" s="276">
        <v>35</v>
      </c>
      <c r="I44" s="276">
        <v>72</v>
      </c>
      <c r="J44" s="276">
        <v>104</v>
      </c>
      <c r="K44" s="276">
        <v>46</v>
      </c>
      <c r="L44" s="276">
        <v>7</v>
      </c>
      <c r="M44" s="276">
        <v>2</v>
      </c>
      <c r="N44" s="270" t="s">
        <v>189</v>
      </c>
      <c r="O44" s="286">
        <v>285</v>
      </c>
    </row>
    <row r="45" spans="1:15" ht="15.75" x14ac:dyDescent="0.25">
      <c r="A45" s="68" t="s">
        <v>234</v>
      </c>
      <c r="B45" s="269" t="s">
        <v>189</v>
      </c>
      <c r="C45" s="276" t="s">
        <v>189</v>
      </c>
      <c r="D45" s="276">
        <v>4</v>
      </c>
      <c r="E45" s="276" t="s">
        <v>189</v>
      </c>
      <c r="F45" s="276">
        <v>3</v>
      </c>
      <c r="G45" s="276">
        <v>46</v>
      </c>
      <c r="H45" s="276">
        <v>77</v>
      </c>
      <c r="I45" s="276">
        <v>103</v>
      </c>
      <c r="J45" s="276">
        <v>50</v>
      </c>
      <c r="K45" s="276">
        <v>44</v>
      </c>
      <c r="L45" s="276" t="s">
        <v>189</v>
      </c>
      <c r="M45" s="276">
        <v>2</v>
      </c>
      <c r="N45" s="270">
        <v>1</v>
      </c>
      <c r="O45" s="286">
        <v>330</v>
      </c>
    </row>
    <row r="46" spans="1:15" ht="15.75" x14ac:dyDescent="0.25">
      <c r="A46" s="68" t="s">
        <v>235</v>
      </c>
      <c r="B46" s="269" t="s">
        <v>189</v>
      </c>
      <c r="C46" s="276" t="s">
        <v>189</v>
      </c>
      <c r="D46" s="276" t="s">
        <v>189</v>
      </c>
      <c r="E46" s="276" t="s">
        <v>189</v>
      </c>
      <c r="F46" s="276">
        <v>5</v>
      </c>
      <c r="G46" s="276">
        <v>7</v>
      </c>
      <c r="H46" s="276">
        <v>10</v>
      </c>
      <c r="I46" s="276">
        <v>13</v>
      </c>
      <c r="J46" s="276">
        <v>16</v>
      </c>
      <c r="K46" s="276">
        <v>5</v>
      </c>
      <c r="L46" s="276">
        <v>3</v>
      </c>
      <c r="M46" s="276" t="s">
        <v>189</v>
      </c>
      <c r="N46" s="270" t="s">
        <v>189</v>
      </c>
      <c r="O46" s="286">
        <v>59</v>
      </c>
    </row>
    <row r="47" spans="1:15" ht="15.75" x14ac:dyDescent="0.25">
      <c r="A47" s="68" t="s">
        <v>236</v>
      </c>
      <c r="B47" s="269" t="s">
        <v>189</v>
      </c>
      <c r="C47" s="276">
        <v>1</v>
      </c>
      <c r="D47" s="276" t="s">
        <v>189</v>
      </c>
      <c r="E47" s="276" t="s">
        <v>189</v>
      </c>
      <c r="F47" s="276" t="s">
        <v>189</v>
      </c>
      <c r="G47" s="276" t="s">
        <v>189</v>
      </c>
      <c r="H47" s="276">
        <v>1</v>
      </c>
      <c r="I47" s="276">
        <v>13</v>
      </c>
      <c r="J47" s="276">
        <v>25</v>
      </c>
      <c r="K47" s="276">
        <v>12</v>
      </c>
      <c r="L47" s="276">
        <v>2</v>
      </c>
      <c r="M47" s="276">
        <v>1</v>
      </c>
      <c r="N47" s="270" t="s">
        <v>189</v>
      </c>
      <c r="O47" s="286">
        <v>55</v>
      </c>
    </row>
    <row r="48" spans="1:15" ht="15.75" x14ac:dyDescent="0.25">
      <c r="A48" s="68" t="s">
        <v>237</v>
      </c>
      <c r="B48" s="269" t="s">
        <v>189</v>
      </c>
      <c r="C48" s="276">
        <v>69</v>
      </c>
      <c r="D48" s="276">
        <v>3</v>
      </c>
      <c r="E48" s="276">
        <v>1</v>
      </c>
      <c r="F48" s="276">
        <v>68</v>
      </c>
      <c r="G48" s="276">
        <v>349</v>
      </c>
      <c r="H48" s="276">
        <v>585</v>
      </c>
      <c r="I48" s="276">
        <v>830</v>
      </c>
      <c r="J48" s="276">
        <v>1786</v>
      </c>
      <c r="K48" s="276">
        <v>766</v>
      </c>
      <c r="L48" s="276">
        <v>228</v>
      </c>
      <c r="M48" s="276">
        <v>73</v>
      </c>
      <c r="N48" s="270">
        <v>18</v>
      </c>
      <c r="O48" s="286">
        <v>4776</v>
      </c>
    </row>
    <row r="49" spans="1:15" ht="15.75" x14ac:dyDescent="0.25">
      <c r="A49" s="68" t="s">
        <v>238</v>
      </c>
      <c r="B49" s="269" t="s">
        <v>189</v>
      </c>
      <c r="C49" s="276" t="s">
        <v>189</v>
      </c>
      <c r="D49" s="276" t="s">
        <v>189</v>
      </c>
      <c r="E49" s="276" t="s">
        <v>189</v>
      </c>
      <c r="F49" s="276" t="s">
        <v>189</v>
      </c>
      <c r="G49" s="276" t="s">
        <v>189</v>
      </c>
      <c r="H49" s="276">
        <v>13</v>
      </c>
      <c r="I49" s="276">
        <v>8</v>
      </c>
      <c r="J49" s="276">
        <v>9</v>
      </c>
      <c r="K49" s="276">
        <v>6</v>
      </c>
      <c r="L49" s="276">
        <v>2</v>
      </c>
      <c r="M49" s="276" t="s">
        <v>189</v>
      </c>
      <c r="N49" s="270" t="s">
        <v>189</v>
      </c>
      <c r="O49" s="286">
        <v>38</v>
      </c>
    </row>
    <row r="50" spans="1:15" ht="15.75" x14ac:dyDescent="0.25">
      <c r="A50" s="68" t="s">
        <v>239</v>
      </c>
      <c r="B50" s="269" t="s">
        <v>189</v>
      </c>
      <c r="C50" s="276">
        <v>6</v>
      </c>
      <c r="D50" s="276" t="s">
        <v>189</v>
      </c>
      <c r="E50" s="276">
        <v>1</v>
      </c>
      <c r="F50" s="276" t="s">
        <v>189</v>
      </c>
      <c r="G50" s="276">
        <v>49</v>
      </c>
      <c r="H50" s="276">
        <v>48</v>
      </c>
      <c r="I50" s="276">
        <v>117</v>
      </c>
      <c r="J50" s="276">
        <v>209</v>
      </c>
      <c r="K50" s="276">
        <v>118</v>
      </c>
      <c r="L50" s="276">
        <v>29</v>
      </c>
      <c r="M50" s="276">
        <v>8</v>
      </c>
      <c r="N50" s="270">
        <v>3</v>
      </c>
      <c r="O50" s="286">
        <v>588</v>
      </c>
    </row>
    <row r="51" spans="1:15" ht="15.75" x14ac:dyDescent="0.25">
      <c r="A51" s="68" t="s">
        <v>240</v>
      </c>
      <c r="B51" s="269">
        <v>12</v>
      </c>
      <c r="C51" s="276">
        <v>41</v>
      </c>
      <c r="D51" s="276">
        <v>8</v>
      </c>
      <c r="E51" s="276">
        <v>28</v>
      </c>
      <c r="F51" s="276">
        <v>72</v>
      </c>
      <c r="G51" s="276">
        <v>411</v>
      </c>
      <c r="H51" s="276">
        <v>1041</v>
      </c>
      <c r="I51" s="276">
        <v>2130</v>
      </c>
      <c r="J51" s="276">
        <v>2214</v>
      </c>
      <c r="K51" s="276">
        <v>950</v>
      </c>
      <c r="L51" s="276">
        <v>160</v>
      </c>
      <c r="M51" s="276">
        <v>38</v>
      </c>
      <c r="N51" s="270">
        <v>6</v>
      </c>
      <c r="O51" s="286">
        <v>7111</v>
      </c>
    </row>
    <row r="52" spans="1:15" ht="15.75" x14ac:dyDescent="0.25">
      <c r="A52" s="68" t="s">
        <v>241</v>
      </c>
      <c r="B52" s="269" t="s">
        <v>189</v>
      </c>
      <c r="C52" s="276" t="s">
        <v>189</v>
      </c>
      <c r="D52" s="276" t="s">
        <v>189</v>
      </c>
      <c r="E52" s="276" t="s">
        <v>189</v>
      </c>
      <c r="F52" s="276">
        <v>6</v>
      </c>
      <c r="G52" s="276">
        <v>88</v>
      </c>
      <c r="H52" s="276">
        <v>186</v>
      </c>
      <c r="I52" s="276">
        <v>741</v>
      </c>
      <c r="J52" s="276">
        <v>301</v>
      </c>
      <c r="K52" s="276">
        <v>71</v>
      </c>
      <c r="L52" s="276">
        <v>11</v>
      </c>
      <c r="M52" s="276">
        <v>2</v>
      </c>
      <c r="N52" s="270" t="s">
        <v>189</v>
      </c>
      <c r="O52" s="286">
        <v>1406</v>
      </c>
    </row>
    <row r="53" spans="1:15" ht="15.75" x14ac:dyDescent="0.25">
      <c r="A53" s="68" t="s">
        <v>242</v>
      </c>
      <c r="B53" s="269" t="s">
        <v>189</v>
      </c>
      <c r="C53" s="276" t="s">
        <v>189</v>
      </c>
      <c r="D53" s="276" t="s">
        <v>189</v>
      </c>
      <c r="E53" s="276" t="s">
        <v>189</v>
      </c>
      <c r="F53" s="276" t="s">
        <v>189</v>
      </c>
      <c r="G53" s="276">
        <v>2</v>
      </c>
      <c r="H53" s="276">
        <v>3</v>
      </c>
      <c r="I53" s="276">
        <v>25</v>
      </c>
      <c r="J53" s="276">
        <v>50</v>
      </c>
      <c r="K53" s="276">
        <v>30</v>
      </c>
      <c r="L53" s="276" t="s">
        <v>189</v>
      </c>
      <c r="M53" s="276">
        <v>2</v>
      </c>
      <c r="N53" s="270" t="s">
        <v>189</v>
      </c>
      <c r="O53" s="286">
        <v>112</v>
      </c>
    </row>
    <row r="54" spans="1:15" ht="15.75" x14ac:dyDescent="0.25">
      <c r="A54" s="68" t="s">
        <v>243</v>
      </c>
      <c r="B54" s="269" t="s">
        <v>189</v>
      </c>
      <c r="C54" s="276">
        <v>5</v>
      </c>
      <c r="D54" s="276" t="s">
        <v>189</v>
      </c>
      <c r="E54" s="276" t="s">
        <v>189</v>
      </c>
      <c r="F54" s="276">
        <v>4</v>
      </c>
      <c r="G54" s="276">
        <v>29</v>
      </c>
      <c r="H54" s="276">
        <v>43</v>
      </c>
      <c r="I54" s="276">
        <v>188</v>
      </c>
      <c r="J54" s="276">
        <v>157</v>
      </c>
      <c r="K54" s="276">
        <v>69</v>
      </c>
      <c r="L54" s="276">
        <v>15</v>
      </c>
      <c r="M54" s="276">
        <v>4</v>
      </c>
      <c r="N54" s="270">
        <v>1</v>
      </c>
      <c r="O54" s="286">
        <v>515</v>
      </c>
    </row>
    <row r="55" spans="1:15" ht="15.75" x14ac:dyDescent="0.25">
      <c r="A55" s="68" t="s">
        <v>244</v>
      </c>
      <c r="B55" s="269" t="s">
        <v>189</v>
      </c>
      <c r="C55" s="276">
        <v>10</v>
      </c>
      <c r="D55" s="276" t="s">
        <v>189</v>
      </c>
      <c r="E55" s="276">
        <v>1</v>
      </c>
      <c r="F55" s="276" t="s">
        <v>189</v>
      </c>
      <c r="G55" s="276">
        <v>34</v>
      </c>
      <c r="H55" s="276">
        <v>78</v>
      </c>
      <c r="I55" s="276">
        <v>159</v>
      </c>
      <c r="J55" s="276">
        <v>228</v>
      </c>
      <c r="K55" s="276">
        <v>59</v>
      </c>
      <c r="L55" s="276">
        <v>10</v>
      </c>
      <c r="M55" s="276" t="s">
        <v>189</v>
      </c>
      <c r="N55" s="270" t="s">
        <v>189</v>
      </c>
      <c r="O55" s="286">
        <v>579</v>
      </c>
    </row>
    <row r="56" spans="1:15" ht="15.75" x14ac:dyDescent="0.25">
      <c r="A56" s="68" t="s">
        <v>245</v>
      </c>
      <c r="B56" s="269" t="s">
        <v>189</v>
      </c>
      <c r="C56" s="276" t="s">
        <v>189</v>
      </c>
      <c r="D56" s="276" t="s">
        <v>189</v>
      </c>
      <c r="E56" s="276">
        <v>3</v>
      </c>
      <c r="F56" s="276">
        <v>12</v>
      </c>
      <c r="G56" s="276">
        <v>6</v>
      </c>
      <c r="H56" s="276">
        <v>17</v>
      </c>
      <c r="I56" s="276">
        <v>43</v>
      </c>
      <c r="J56" s="276">
        <v>46</v>
      </c>
      <c r="K56" s="276">
        <v>24</v>
      </c>
      <c r="L56" s="276">
        <v>3</v>
      </c>
      <c r="M56" s="276" t="s">
        <v>189</v>
      </c>
      <c r="N56" s="270" t="s">
        <v>189</v>
      </c>
      <c r="O56" s="286">
        <v>154</v>
      </c>
    </row>
    <row r="57" spans="1:15" ht="15.75" x14ac:dyDescent="0.25">
      <c r="A57" s="68" t="s">
        <v>246</v>
      </c>
      <c r="B57" s="269" t="s">
        <v>189</v>
      </c>
      <c r="C57" s="276" t="s">
        <v>189</v>
      </c>
      <c r="D57" s="276" t="s">
        <v>189</v>
      </c>
      <c r="E57" s="276" t="s">
        <v>189</v>
      </c>
      <c r="F57" s="276" t="s">
        <v>189</v>
      </c>
      <c r="G57" s="276" t="s">
        <v>189</v>
      </c>
      <c r="H57" s="276">
        <v>5</v>
      </c>
      <c r="I57" s="276">
        <v>29</v>
      </c>
      <c r="J57" s="276">
        <v>20</v>
      </c>
      <c r="K57" s="276">
        <v>11</v>
      </c>
      <c r="L57" s="276">
        <v>3</v>
      </c>
      <c r="M57" s="276">
        <v>1</v>
      </c>
      <c r="N57" s="270" t="s">
        <v>189</v>
      </c>
      <c r="O57" s="286">
        <v>69</v>
      </c>
    </row>
    <row r="58" spans="1:15" ht="15.75" x14ac:dyDescent="0.25">
      <c r="A58" s="68" t="s">
        <v>247</v>
      </c>
      <c r="B58" s="269" t="s">
        <v>189</v>
      </c>
      <c r="C58" s="276" t="s">
        <v>189</v>
      </c>
      <c r="D58" s="276" t="s">
        <v>189</v>
      </c>
      <c r="E58" s="276" t="s">
        <v>189</v>
      </c>
      <c r="F58" s="276" t="s">
        <v>189</v>
      </c>
      <c r="G58" s="276">
        <v>10</v>
      </c>
      <c r="H58" s="276">
        <v>7</v>
      </c>
      <c r="I58" s="276">
        <v>31</v>
      </c>
      <c r="J58" s="276">
        <v>37</v>
      </c>
      <c r="K58" s="276">
        <v>15</v>
      </c>
      <c r="L58" s="276">
        <v>2</v>
      </c>
      <c r="M58" s="276" t="s">
        <v>189</v>
      </c>
      <c r="N58" s="270">
        <v>1</v>
      </c>
      <c r="O58" s="286">
        <v>103</v>
      </c>
    </row>
    <row r="59" spans="1:15" ht="15.75" x14ac:dyDescent="0.25">
      <c r="A59" s="68" t="s">
        <v>248</v>
      </c>
      <c r="B59" s="269" t="s">
        <v>189</v>
      </c>
      <c r="C59" s="276" t="s">
        <v>189</v>
      </c>
      <c r="D59" s="276" t="s">
        <v>189</v>
      </c>
      <c r="E59" s="276" t="s">
        <v>189</v>
      </c>
      <c r="F59" s="276" t="s">
        <v>189</v>
      </c>
      <c r="G59" s="276">
        <v>14</v>
      </c>
      <c r="H59" s="276">
        <v>11</v>
      </c>
      <c r="I59" s="276">
        <v>25</v>
      </c>
      <c r="J59" s="276">
        <v>29</v>
      </c>
      <c r="K59" s="276">
        <v>12</v>
      </c>
      <c r="L59" s="276">
        <v>2</v>
      </c>
      <c r="M59" s="276" t="s">
        <v>189</v>
      </c>
      <c r="N59" s="270" t="s">
        <v>189</v>
      </c>
      <c r="O59" s="286">
        <v>93</v>
      </c>
    </row>
    <row r="60" spans="1:15" ht="15.75" x14ac:dyDescent="0.25">
      <c r="A60" s="68" t="s">
        <v>249</v>
      </c>
      <c r="B60" s="269" t="s">
        <v>189</v>
      </c>
      <c r="C60" s="276" t="s">
        <v>189</v>
      </c>
      <c r="D60" s="276" t="s">
        <v>189</v>
      </c>
      <c r="E60" s="276" t="s">
        <v>189</v>
      </c>
      <c r="F60" s="276">
        <v>1</v>
      </c>
      <c r="G60" s="276">
        <v>22</v>
      </c>
      <c r="H60" s="276">
        <v>39</v>
      </c>
      <c r="I60" s="276">
        <v>78</v>
      </c>
      <c r="J60" s="276">
        <v>82</v>
      </c>
      <c r="K60" s="276">
        <v>23</v>
      </c>
      <c r="L60" s="276">
        <v>2</v>
      </c>
      <c r="M60" s="276">
        <v>3</v>
      </c>
      <c r="N60" s="270" t="s">
        <v>189</v>
      </c>
      <c r="O60" s="286">
        <v>250</v>
      </c>
    </row>
    <row r="61" spans="1:15" ht="15.75" x14ac:dyDescent="0.25">
      <c r="A61" s="68" t="s">
        <v>250</v>
      </c>
      <c r="B61" s="269" t="s">
        <v>189</v>
      </c>
      <c r="C61" s="276">
        <v>1</v>
      </c>
      <c r="D61" s="276" t="s">
        <v>189</v>
      </c>
      <c r="E61" s="276">
        <v>1</v>
      </c>
      <c r="F61" s="276">
        <v>4</v>
      </c>
      <c r="G61" s="276" t="s">
        <v>189</v>
      </c>
      <c r="H61" s="276">
        <v>10</v>
      </c>
      <c r="I61" s="276">
        <v>6</v>
      </c>
      <c r="J61" s="276">
        <v>10</v>
      </c>
      <c r="K61" s="276">
        <v>3</v>
      </c>
      <c r="L61" s="276" t="s">
        <v>189</v>
      </c>
      <c r="M61" s="276" t="s">
        <v>189</v>
      </c>
      <c r="N61" s="270" t="s">
        <v>189</v>
      </c>
      <c r="O61" s="286">
        <v>35</v>
      </c>
    </row>
    <row r="62" spans="1:15" ht="15.75" x14ac:dyDescent="0.25">
      <c r="A62" s="68" t="s">
        <v>251</v>
      </c>
      <c r="B62" s="269" t="s">
        <v>189</v>
      </c>
      <c r="C62" s="276" t="s">
        <v>189</v>
      </c>
      <c r="D62" s="276" t="s">
        <v>189</v>
      </c>
      <c r="E62" s="276" t="s">
        <v>189</v>
      </c>
      <c r="F62" s="276" t="s">
        <v>189</v>
      </c>
      <c r="G62" s="276" t="s">
        <v>189</v>
      </c>
      <c r="H62" s="276" t="s">
        <v>189</v>
      </c>
      <c r="I62" s="276">
        <v>7</v>
      </c>
      <c r="J62" s="276">
        <v>9</v>
      </c>
      <c r="K62" s="276">
        <v>3</v>
      </c>
      <c r="L62" s="276">
        <v>2</v>
      </c>
      <c r="M62" s="276" t="s">
        <v>189</v>
      </c>
      <c r="N62" s="270" t="s">
        <v>189</v>
      </c>
      <c r="O62" s="286">
        <v>21</v>
      </c>
    </row>
    <row r="63" spans="1:15" ht="15.75" x14ac:dyDescent="0.25">
      <c r="A63" s="68" t="s">
        <v>252</v>
      </c>
      <c r="B63" s="269" t="s">
        <v>189</v>
      </c>
      <c r="C63" s="276" t="s">
        <v>189</v>
      </c>
      <c r="D63" s="276" t="s">
        <v>189</v>
      </c>
      <c r="E63" s="276" t="s">
        <v>189</v>
      </c>
      <c r="F63" s="276" t="s">
        <v>189</v>
      </c>
      <c r="G63" s="276" t="s">
        <v>189</v>
      </c>
      <c r="H63" s="276">
        <v>2</v>
      </c>
      <c r="I63" s="276">
        <v>4</v>
      </c>
      <c r="J63" s="276">
        <v>14</v>
      </c>
      <c r="K63" s="276">
        <v>9</v>
      </c>
      <c r="L63" s="276">
        <v>2</v>
      </c>
      <c r="M63" s="276" t="s">
        <v>189</v>
      </c>
      <c r="N63" s="270" t="s">
        <v>189</v>
      </c>
      <c r="O63" s="286">
        <v>31</v>
      </c>
    </row>
    <row r="64" spans="1:15" ht="15.75" x14ac:dyDescent="0.25">
      <c r="A64" s="68" t="s">
        <v>253</v>
      </c>
      <c r="B64" s="269" t="s">
        <v>189</v>
      </c>
      <c r="C64" s="276" t="s">
        <v>189</v>
      </c>
      <c r="D64" s="276" t="s">
        <v>189</v>
      </c>
      <c r="E64" s="276" t="s">
        <v>189</v>
      </c>
      <c r="F64" s="276" t="s">
        <v>189</v>
      </c>
      <c r="G64" s="276">
        <v>4</v>
      </c>
      <c r="H64" s="276">
        <v>7</v>
      </c>
      <c r="I64" s="276">
        <v>7</v>
      </c>
      <c r="J64" s="276">
        <v>8</v>
      </c>
      <c r="K64" s="276">
        <v>10</v>
      </c>
      <c r="L64" s="276">
        <v>1</v>
      </c>
      <c r="M64" s="276" t="s">
        <v>189</v>
      </c>
      <c r="N64" s="270" t="s">
        <v>189</v>
      </c>
      <c r="O64" s="286">
        <v>37</v>
      </c>
    </row>
    <row r="65" spans="1:15" ht="15.75" x14ac:dyDescent="0.25">
      <c r="A65" s="68" t="s">
        <v>254</v>
      </c>
      <c r="B65" s="269" t="s">
        <v>189</v>
      </c>
      <c r="C65" s="276" t="s">
        <v>189</v>
      </c>
      <c r="D65" s="276" t="s">
        <v>189</v>
      </c>
      <c r="E65" s="276" t="s">
        <v>189</v>
      </c>
      <c r="F65" s="276">
        <v>1</v>
      </c>
      <c r="G65" s="276">
        <v>10</v>
      </c>
      <c r="H65" s="276">
        <v>24</v>
      </c>
      <c r="I65" s="276">
        <v>66</v>
      </c>
      <c r="J65" s="276">
        <v>60</v>
      </c>
      <c r="K65" s="276">
        <v>18</v>
      </c>
      <c r="L65" s="276">
        <v>2</v>
      </c>
      <c r="M65" s="276">
        <v>2</v>
      </c>
      <c r="N65" s="270" t="s">
        <v>189</v>
      </c>
      <c r="O65" s="286">
        <v>183</v>
      </c>
    </row>
    <row r="66" spans="1:15" ht="15.75" x14ac:dyDescent="0.25">
      <c r="A66" s="68" t="s">
        <v>255</v>
      </c>
      <c r="B66" s="269">
        <v>228</v>
      </c>
      <c r="C66" s="276">
        <v>44</v>
      </c>
      <c r="D66" s="276">
        <v>16</v>
      </c>
      <c r="E66" s="276">
        <v>193</v>
      </c>
      <c r="F66" s="276">
        <v>2261</v>
      </c>
      <c r="G66" s="276">
        <v>2260</v>
      </c>
      <c r="H66" s="276">
        <v>2866</v>
      </c>
      <c r="I66" s="276">
        <v>3297</v>
      </c>
      <c r="J66" s="276">
        <v>2615</v>
      </c>
      <c r="K66" s="276">
        <v>898</v>
      </c>
      <c r="L66" s="276">
        <v>126</v>
      </c>
      <c r="M66" s="276">
        <v>36</v>
      </c>
      <c r="N66" s="270">
        <v>7</v>
      </c>
      <c r="O66" s="286">
        <v>14847</v>
      </c>
    </row>
    <row r="67" spans="1:15" ht="15.75" x14ac:dyDescent="0.25">
      <c r="A67" s="68" t="s">
        <v>256</v>
      </c>
      <c r="B67" s="269" t="s">
        <v>189</v>
      </c>
      <c r="C67" s="276" t="s">
        <v>189</v>
      </c>
      <c r="D67" s="276" t="s">
        <v>189</v>
      </c>
      <c r="E67" s="276" t="s">
        <v>189</v>
      </c>
      <c r="F67" s="276">
        <v>1</v>
      </c>
      <c r="G67" s="276">
        <v>22</v>
      </c>
      <c r="H67" s="276">
        <v>51</v>
      </c>
      <c r="I67" s="276">
        <v>126</v>
      </c>
      <c r="J67" s="276">
        <v>116</v>
      </c>
      <c r="K67" s="276">
        <v>53</v>
      </c>
      <c r="L67" s="276">
        <v>15</v>
      </c>
      <c r="M67" s="276">
        <v>5</v>
      </c>
      <c r="N67" s="270">
        <v>3</v>
      </c>
      <c r="O67" s="286">
        <v>392</v>
      </c>
    </row>
    <row r="68" spans="1:15" ht="15.75" x14ac:dyDescent="0.25">
      <c r="A68" s="68" t="s">
        <v>257</v>
      </c>
      <c r="B68" s="269">
        <v>21</v>
      </c>
      <c r="C68" s="276">
        <v>73</v>
      </c>
      <c r="D68" s="276">
        <v>2</v>
      </c>
      <c r="E68" s="276">
        <v>16</v>
      </c>
      <c r="F68" s="276">
        <v>45</v>
      </c>
      <c r="G68" s="276">
        <v>317</v>
      </c>
      <c r="H68" s="276">
        <v>679</v>
      </c>
      <c r="I68" s="276">
        <v>1765</v>
      </c>
      <c r="J68" s="276">
        <v>1590</v>
      </c>
      <c r="K68" s="276">
        <v>650</v>
      </c>
      <c r="L68" s="276">
        <v>88</v>
      </c>
      <c r="M68" s="276">
        <v>28</v>
      </c>
      <c r="N68" s="270">
        <v>6</v>
      </c>
      <c r="O68" s="286">
        <v>5280</v>
      </c>
    </row>
    <row r="69" spans="1:15" ht="15.75" x14ac:dyDescent="0.25">
      <c r="A69" s="68" t="s">
        <v>258</v>
      </c>
      <c r="B69" s="269" t="s">
        <v>189</v>
      </c>
      <c r="C69" s="276" t="s">
        <v>189</v>
      </c>
      <c r="D69" s="276" t="s">
        <v>189</v>
      </c>
      <c r="E69" s="276" t="s">
        <v>189</v>
      </c>
      <c r="F69" s="276" t="s">
        <v>189</v>
      </c>
      <c r="G69" s="276">
        <v>14</v>
      </c>
      <c r="H69" s="276">
        <v>8</v>
      </c>
      <c r="I69" s="276">
        <v>21</v>
      </c>
      <c r="J69" s="276">
        <v>77</v>
      </c>
      <c r="K69" s="276">
        <v>25</v>
      </c>
      <c r="L69" s="276">
        <v>2</v>
      </c>
      <c r="M69" s="276" t="s">
        <v>189</v>
      </c>
      <c r="N69" s="270" t="s">
        <v>189</v>
      </c>
      <c r="O69" s="286">
        <v>147</v>
      </c>
    </row>
    <row r="70" spans="1:15" ht="15.75" x14ac:dyDescent="0.25">
      <c r="A70" s="68" t="s">
        <v>259</v>
      </c>
      <c r="B70" s="269">
        <v>1</v>
      </c>
      <c r="C70" s="276" t="s">
        <v>189</v>
      </c>
      <c r="D70" s="276" t="s">
        <v>189</v>
      </c>
      <c r="E70" s="276">
        <v>22</v>
      </c>
      <c r="F70" s="276">
        <v>17</v>
      </c>
      <c r="G70" s="276">
        <v>149</v>
      </c>
      <c r="H70" s="276">
        <v>329</v>
      </c>
      <c r="I70" s="276">
        <v>573</v>
      </c>
      <c r="J70" s="276">
        <v>794</v>
      </c>
      <c r="K70" s="276">
        <v>326</v>
      </c>
      <c r="L70" s="276">
        <v>79</v>
      </c>
      <c r="M70" s="276">
        <v>23</v>
      </c>
      <c r="N70" s="270">
        <v>6</v>
      </c>
      <c r="O70" s="286">
        <v>2319</v>
      </c>
    </row>
    <row r="71" spans="1:15" ht="15.75" x14ac:dyDescent="0.25">
      <c r="A71" s="68" t="s">
        <v>260</v>
      </c>
      <c r="B71" s="269" t="s">
        <v>189</v>
      </c>
      <c r="C71" s="276">
        <v>8</v>
      </c>
      <c r="D71" s="276" t="s">
        <v>189</v>
      </c>
      <c r="E71" s="276">
        <v>2</v>
      </c>
      <c r="F71" s="276">
        <v>8</v>
      </c>
      <c r="G71" s="276">
        <v>23</v>
      </c>
      <c r="H71" s="276">
        <v>47</v>
      </c>
      <c r="I71" s="276">
        <v>172</v>
      </c>
      <c r="J71" s="276">
        <v>249</v>
      </c>
      <c r="K71" s="276">
        <v>85</v>
      </c>
      <c r="L71" s="276">
        <v>17</v>
      </c>
      <c r="M71" s="276">
        <v>7</v>
      </c>
      <c r="N71" s="270" t="s">
        <v>189</v>
      </c>
      <c r="O71" s="286">
        <v>618</v>
      </c>
    </row>
    <row r="72" spans="1:15" ht="15.75" x14ac:dyDescent="0.25">
      <c r="A72" s="68" t="s">
        <v>261</v>
      </c>
      <c r="B72" s="269" t="s">
        <v>189</v>
      </c>
      <c r="C72" s="276" t="s">
        <v>189</v>
      </c>
      <c r="D72" s="276" t="s">
        <v>189</v>
      </c>
      <c r="E72" s="276" t="s">
        <v>189</v>
      </c>
      <c r="F72" s="276">
        <v>2</v>
      </c>
      <c r="G72" s="276">
        <v>4</v>
      </c>
      <c r="H72" s="276">
        <v>22</v>
      </c>
      <c r="I72" s="276">
        <v>27</v>
      </c>
      <c r="J72" s="276">
        <v>20</v>
      </c>
      <c r="K72" s="276">
        <v>7</v>
      </c>
      <c r="L72" s="276" t="s">
        <v>189</v>
      </c>
      <c r="M72" s="276" t="s">
        <v>189</v>
      </c>
      <c r="N72" s="270" t="s">
        <v>189</v>
      </c>
      <c r="O72" s="286">
        <v>82</v>
      </c>
    </row>
    <row r="73" spans="1:15" ht="15.75" x14ac:dyDescent="0.25">
      <c r="A73" s="68" t="s">
        <v>262</v>
      </c>
      <c r="B73" s="269" t="s">
        <v>189</v>
      </c>
      <c r="C73" s="276" t="s">
        <v>189</v>
      </c>
      <c r="D73" s="276" t="s">
        <v>189</v>
      </c>
      <c r="E73" s="276" t="s">
        <v>189</v>
      </c>
      <c r="F73" s="276" t="s">
        <v>189</v>
      </c>
      <c r="G73" s="276">
        <v>1</v>
      </c>
      <c r="H73" s="276">
        <v>12</v>
      </c>
      <c r="I73" s="276">
        <v>19</v>
      </c>
      <c r="J73" s="276">
        <v>12</v>
      </c>
      <c r="K73" s="276">
        <v>67</v>
      </c>
      <c r="L73" s="276" t="s">
        <v>189</v>
      </c>
      <c r="M73" s="276">
        <v>1</v>
      </c>
      <c r="N73" s="270" t="s">
        <v>189</v>
      </c>
      <c r="O73" s="286">
        <v>112</v>
      </c>
    </row>
    <row r="74" spans="1:15" ht="15.75" x14ac:dyDescent="0.25">
      <c r="A74" s="68" t="s">
        <v>263</v>
      </c>
      <c r="B74" s="269" t="s">
        <v>189</v>
      </c>
      <c r="C74" s="276" t="s">
        <v>189</v>
      </c>
      <c r="D74" s="276">
        <v>1</v>
      </c>
      <c r="E74" s="276" t="s">
        <v>189</v>
      </c>
      <c r="F74" s="276" t="s">
        <v>189</v>
      </c>
      <c r="G74" s="276">
        <v>1</v>
      </c>
      <c r="H74" s="276" t="s">
        <v>189</v>
      </c>
      <c r="I74" s="276">
        <v>3</v>
      </c>
      <c r="J74" s="276">
        <v>5</v>
      </c>
      <c r="K74" s="276">
        <v>2</v>
      </c>
      <c r="L74" s="276">
        <v>6</v>
      </c>
      <c r="M74" s="276" t="s">
        <v>189</v>
      </c>
      <c r="N74" s="270" t="s">
        <v>189</v>
      </c>
      <c r="O74" s="286">
        <v>18</v>
      </c>
    </row>
    <row r="75" spans="1:15" ht="15.75" x14ac:dyDescent="0.25">
      <c r="A75" s="68" t="s">
        <v>264</v>
      </c>
      <c r="B75" s="269" t="s">
        <v>189</v>
      </c>
      <c r="C75" s="276" t="s">
        <v>189</v>
      </c>
      <c r="D75" s="276">
        <v>5</v>
      </c>
      <c r="E75" s="276">
        <v>15</v>
      </c>
      <c r="F75" s="276">
        <v>18</v>
      </c>
      <c r="G75" s="276">
        <v>62</v>
      </c>
      <c r="H75" s="276">
        <v>64</v>
      </c>
      <c r="I75" s="276">
        <v>93</v>
      </c>
      <c r="J75" s="276">
        <v>65</v>
      </c>
      <c r="K75" s="276">
        <v>27</v>
      </c>
      <c r="L75" s="276">
        <v>2</v>
      </c>
      <c r="M75" s="276" t="s">
        <v>189</v>
      </c>
      <c r="N75" s="270" t="s">
        <v>189</v>
      </c>
      <c r="O75" s="286">
        <v>351</v>
      </c>
    </row>
    <row r="76" spans="1:15" ht="15.75" x14ac:dyDescent="0.25">
      <c r="A76" s="68" t="s">
        <v>265</v>
      </c>
      <c r="B76" s="269" t="s">
        <v>189</v>
      </c>
      <c r="C76" s="276" t="s">
        <v>189</v>
      </c>
      <c r="D76" s="276" t="s">
        <v>189</v>
      </c>
      <c r="E76" s="276">
        <v>1</v>
      </c>
      <c r="F76" s="276">
        <v>2</v>
      </c>
      <c r="G76" s="276">
        <v>5</v>
      </c>
      <c r="H76" s="276">
        <v>4</v>
      </c>
      <c r="I76" s="276">
        <v>16</v>
      </c>
      <c r="J76" s="276">
        <v>14</v>
      </c>
      <c r="K76" s="276">
        <v>12</v>
      </c>
      <c r="L76" s="276">
        <v>2</v>
      </c>
      <c r="M76" s="276" t="s">
        <v>189</v>
      </c>
      <c r="N76" s="270" t="s">
        <v>189</v>
      </c>
      <c r="O76" s="286">
        <v>56</v>
      </c>
    </row>
    <row r="77" spans="1:15" ht="15.75" x14ac:dyDescent="0.25">
      <c r="A77" s="68" t="s">
        <v>266</v>
      </c>
      <c r="B77" s="269" t="s">
        <v>189</v>
      </c>
      <c r="C77" s="276" t="s">
        <v>189</v>
      </c>
      <c r="D77" s="276" t="s">
        <v>189</v>
      </c>
      <c r="E77" s="276" t="s">
        <v>189</v>
      </c>
      <c r="F77" s="276">
        <v>17</v>
      </c>
      <c r="G77" s="276">
        <v>32</v>
      </c>
      <c r="H77" s="276">
        <v>40</v>
      </c>
      <c r="I77" s="276">
        <v>57</v>
      </c>
      <c r="J77" s="276">
        <v>38</v>
      </c>
      <c r="K77" s="276">
        <v>20</v>
      </c>
      <c r="L77" s="276">
        <v>1</v>
      </c>
      <c r="M77" s="276" t="s">
        <v>189</v>
      </c>
      <c r="N77" s="270" t="s">
        <v>189</v>
      </c>
      <c r="O77" s="286">
        <v>205</v>
      </c>
    </row>
    <row r="78" spans="1:15" ht="15.75" x14ac:dyDescent="0.25">
      <c r="A78" s="68" t="s">
        <v>267</v>
      </c>
      <c r="B78" s="269" t="s">
        <v>189</v>
      </c>
      <c r="C78" s="276" t="s">
        <v>189</v>
      </c>
      <c r="D78" s="276" t="s">
        <v>189</v>
      </c>
      <c r="E78" s="276">
        <v>5</v>
      </c>
      <c r="F78" s="276">
        <v>31</v>
      </c>
      <c r="G78" s="276">
        <v>73</v>
      </c>
      <c r="H78" s="276">
        <v>86</v>
      </c>
      <c r="I78" s="276">
        <v>85</v>
      </c>
      <c r="J78" s="276">
        <v>100</v>
      </c>
      <c r="K78" s="276">
        <v>35</v>
      </c>
      <c r="L78" s="276">
        <v>6</v>
      </c>
      <c r="M78" s="276" t="s">
        <v>189</v>
      </c>
      <c r="N78" s="270" t="s">
        <v>189</v>
      </c>
      <c r="O78" s="286">
        <v>421</v>
      </c>
    </row>
    <row r="79" spans="1:15" ht="15.75" x14ac:dyDescent="0.25">
      <c r="A79" s="68" t="s">
        <v>268</v>
      </c>
      <c r="B79" s="269" t="s">
        <v>189</v>
      </c>
      <c r="C79" s="276" t="s">
        <v>189</v>
      </c>
      <c r="D79" s="276">
        <v>2</v>
      </c>
      <c r="E79" s="276">
        <v>18</v>
      </c>
      <c r="F79" s="276">
        <v>4</v>
      </c>
      <c r="G79" s="276">
        <v>32</v>
      </c>
      <c r="H79" s="276">
        <v>32</v>
      </c>
      <c r="I79" s="276">
        <v>64</v>
      </c>
      <c r="J79" s="276">
        <v>33</v>
      </c>
      <c r="K79" s="276">
        <v>13</v>
      </c>
      <c r="L79" s="276">
        <v>1</v>
      </c>
      <c r="M79" s="276" t="s">
        <v>189</v>
      </c>
      <c r="N79" s="270" t="s">
        <v>189</v>
      </c>
      <c r="O79" s="286">
        <v>199</v>
      </c>
    </row>
    <row r="80" spans="1:15" ht="15.75" x14ac:dyDescent="0.25">
      <c r="A80" s="68" t="s">
        <v>269</v>
      </c>
      <c r="B80" s="269" t="s">
        <v>189</v>
      </c>
      <c r="C80" s="276" t="s">
        <v>189</v>
      </c>
      <c r="D80" s="276" t="s">
        <v>189</v>
      </c>
      <c r="E80" s="276">
        <v>2</v>
      </c>
      <c r="F80" s="276">
        <v>1</v>
      </c>
      <c r="G80" s="276">
        <v>13</v>
      </c>
      <c r="H80" s="276">
        <v>7</v>
      </c>
      <c r="I80" s="276">
        <v>10</v>
      </c>
      <c r="J80" s="276">
        <v>16</v>
      </c>
      <c r="K80" s="276">
        <v>5</v>
      </c>
      <c r="L80" s="276" t="s">
        <v>189</v>
      </c>
      <c r="M80" s="276" t="s">
        <v>189</v>
      </c>
      <c r="N80" s="270" t="s">
        <v>189</v>
      </c>
      <c r="O80" s="286">
        <v>54</v>
      </c>
    </row>
    <row r="81" spans="1:15" ht="15.75" x14ac:dyDescent="0.25">
      <c r="A81" s="68" t="s">
        <v>270</v>
      </c>
      <c r="B81" s="269" t="s">
        <v>189</v>
      </c>
      <c r="C81" s="276" t="s">
        <v>189</v>
      </c>
      <c r="D81" s="276" t="s">
        <v>189</v>
      </c>
      <c r="E81" s="276" t="s">
        <v>189</v>
      </c>
      <c r="F81" s="276">
        <v>15</v>
      </c>
      <c r="G81" s="276">
        <v>9</v>
      </c>
      <c r="H81" s="276">
        <v>16</v>
      </c>
      <c r="I81" s="276">
        <v>27</v>
      </c>
      <c r="J81" s="276">
        <v>21</v>
      </c>
      <c r="K81" s="276">
        <v>9</v>
      </c>
      <c r="L81" s="276">
        <v>1</v>
      </c>
      <c r="M81" s="276" t="s">
        <v>189</v>
      </c>
      <c r="N81" s="270" t="s">
        <v>189</v>
      </c>
      <c r="O81" s="286">
        <v>98</v>
      </c>
    </row>
    <row r="82" spans="1:15" ht="15.75" x14ac:dyDescent="0.25">
      <c r="A82" s="68" t="s">
        <v>271</v>
      </c>
      <c r="B82" s="269" t="s">
        <v>189</v>
      </c>
      <c r="C82" s="276" t="s">
        <v>189</v>
      </c>
      <c r="D82" s="276" t="s">
        <v>189</v>
      </c>
      <c r="E82" s="276" t="s">
        <v>189</v>
      </c>
      <c r="F82" s="276" t="s">
        <v>189</v>
      </c>
      <c r="G82" s="276" t="s">
        <v>189</v>
      </c>
      <c r="H82" s="276" t="s">
        <v>189</v>
      </c>
      <c r="I82" s="276" t="s">
        <v>189</v>
      </c>
      <c r="J82" s="276">
        <v>1</v>
      </c>
      <c r="K82" s="276">
        <v>2</v>
      </c>
      <c r="L82" s="276" t="s">
        <v>189</v>
      </c>
      <c r="M82" s="276" t="s">
        <v>189</v>
      </c>
      <c r="N82" s="270" t="s">
        <v>189</v>
      </c>
      <c r="O82" s="286">
        <v>3</v>
      </c>
    </row>
    <row r="83" spans="1:15" ht="15.75" x14ac:dyDescent="0.25">
      <c r="A83" s="68" t="s">
        <v>272</v>
      </c>
      <c r="B83" s="269" t="s">
        <v>189</v>
      </c>
      <c r="C83" s="276">
        <v>33</v>
      </c>
      <c r="D83" s="276">
        <v>1</v>
      </c>
      <c r="E83" s="276">
        <v>7</v>
      </c>
      <c r="F83" s="276">
        <v>6</v>
      </c>
      <c r="G83" s="276">
        <v>55</v>
      </c>
      <c r="H83" s="276">
        <v>152</v>
      </c>
      <c r="I83" s="276">
        <v>327</v>
      </c>
      <c r="J83" s="276">
        <v>452</v>
      </c>
      <c r="K83" s="276">
        <v>199</v>
      </c>
      <c r="L83" s="276">
        <v>59</v>
      </c>
      <c r="M83" s="276">
        <v>21</v>
      </c>
      <c r="N83" s="270">
        <v>5</v>
      </c>
      <c r="O83" s="286">
        <v>1317</v>
      </c>
    </row>
    <row r="84" spans="1:15" ht="15.75" x14ac:dyDescent="0.25">
      <c r="A84" s="68" t="s">
        <v>273</v>
      </c>
      <c r="B84" s="269" t="s">
        <v>189</v>
      </c>
      <c r="C84" s="276" t="s">
        <v>189</v>
      </c>
      <c r="D84" s="276" t="s">
        <v>189</v>
      </c>
      <c r="E84" s="276">
        <v>140</v>
      </c>
      <c r="F84" s="276">
        <v>13</v>
      </c>
      <c r="G84" s="276">
        <v>39</v>
      </c>
      <c r="H84" s="276">
        <v>59</v>
      </c>
      <c r="I84" s="276">
        <v>16</v>
      </c>
      <c r="J84" s="276">
        <v>16</v>
      </c>
      <c r="K84" s="276">
        <v>12</v>
      </c>
      <c r="L84" s="276">
        <v>3</v>
      </c>
      <c r="M84" s="276" t="s">
        <v>189</v>
      </c>
      <c r="N84" s="270" t="s">
        <v>189</v>
      </c>
      <c r="O84" s="286">
        <v>298</v>
      </c>
    </row>
    <row r="85" spans="1:15" ht="15.75" x14ac:dyDescent="0.25">
      <c r="A85" s="68" t="s">
        <v>274</v>
      </c>
      <c r="B85" s="269" t="s">
        <v>189</v>
      </c>
      <c r="C85" s="276" t="s">
        <v>189</v>
      </c>
      <c r="D85" s="276" t="s">
        <v>189</v>
      </c>
      <c r="E85" s="276">
        <v>2</v>
      </c>
      <c r="F85" s="276">
        <v>3</v>
      </c>
      <c r="G85" s="276">
        <v>32</v>
      </c>
      <c r="H85" s="276">
        <v>23</v>
      </c>
      <c r="I85" s="276">
        <v>33</v>
      </c>
      <c r="J85" s="276">
        <v>34</v>
      </c>
      <c r="K85" s="276">
        <v>14</v>
      </c>
      <c r="L85" s="276">
        <v>3</v>
      </c>
      <c r="M85" s="276" t="s">
        <v>189</v>
      </c>
      <c r="N85" s="270" t="s">
        <v>189</v>
      </c>
      <c r="O85" s="286">
        <v>144</v>
      </c>
    </row>
    <row r="86" spans="1:15" ht="15.75" x14ac:dyDescent="0.25">
      <c r="A86" s="68" t="s">
        <v>275</v>
      </c>
      <c r="B86" s="269" t="s">
        <v>189</v>
      </c>
      <c r="C86" s="276">
        <v>31</v>
      </c>
      <c r="D86" s="276" t="s">
        <v>189</v>
      </c>
      <c r="E86" s="276" t="s">
        <v>189</v>
      </c>
      <c r="F86" s="276">
        <v>9</v>
      </c>
      <c r="G86" s="276">
        <v>36</v>
      </c>
      <c r="H86" s="276">
        <v>62</v>
      </c>
      <c r="I86" s="276">
        <v>84</v>
      </c>
      <c r="J86" s="276">
        <v>99</v>
      </c>
      <c r="K86" s="276">
        <v>100</v>
      </c>
      <c r="L86" s="276">
        <v>23</v>
      </c>
      <c r="M86" s="276">
        <v>4</v>
      </c>
      <c r="N86" s="270">
        <v>1</v>
      </c>
      <c r="O86" s="286">
        <v>449</v>
      </c>
    </row>
    <row r="87" spans="1:15" ht="15.75" x14ac:dyDescent="0.25">
      <c r="A87" s="68" t="s">
        <v>276</v>
      </c>
      <c r="B87" s="269" t="s">
        <v>189</v>
      </c>
      <c r="C87" s="276">
        <v>9</v>
      </c>
      <c r="D87" s="276">
        <v>2</v>
      </c>
      <c r="E87" s="276">
        <v>2</v>
      </c>
      <c r="F87" s="276">
        <v>3</v>
      </c>
      <c r="G87" s="276">
        <v>23</v>
      </c>
      <c r="H87" s="276">
        <v>40</v>
      </c>
      <c r="I87" s="276">
        <v>98</v>
      </c>
      <c r="J87" s="276">
        <v>142</v>
      </c>
      <c r="K87" s="276">
        <v>58</v>
      </c>
      <c r="L87" s="276">
        <v>12</v>
      </c>
      <c r="M87" s="276">
        <v>1</v>
      </c>
      <c r="N87" s="270">
        <v>2</v>
      </c>
      <c r="O87" s="286">
        <v>392</v>
      </c>
    </row>
    <row r="88" spans="1:15" ht="15.75" x14ac:dyDescent="0.25">
      <c r="A88" s="68" t="s">
        <v>277</v>
      </c>
      <c r="B88" s="269" t="s">
        <v>189</v>
      </c>
      <c r="C88" s="276">
        <v>29</v>
      </c>
      <c r="D88" s="276">
        <v>2</v>
      </c>
      <c r="E88" s="276">
        <v>5</v>
      </c>
      <c r="F88" s="276">
        <v>10</v>
      </c>
      <c r="G88" s="276">
        <v>100</v>
      </c>
      <c r="H88" s="276">
        <v>160</v>
      </c>
      <c r="I88" s="276">
        <v>358</v>
      </c>
      <c r="J88" s="276">
        <v>459</v>
      </c>
      <c r="K88" s="276">
        <v>194</v>
      </c>
      <c r="L88" s="276">
        <v>39</v>
      </c>
      <c r="M88" s="276">
        <v>13</v>
      </c>
      <c r="N88" s="270">
        <v>3</v>
      </c>
      <c r="O88" s="286">
        <v>1372</v>
      </c>
    </row>
    <row r="89" spans="1:15" ht="15.75" x14ac:dyDescent="0.25">
      <c r="A89" s="68" t="s">
        <v>278</v>
      </c>
      <c r="B89" s="269" t="s">
        <v>189</v>
      </c>
      <c r="C89" s="276" t="s">
        <v>189</v>
      </c>
      <c r="D89" s="276">
        <v>1</v>
      </c>
      <c r="E89" s="276">
        <v>2</v>
      </c>
      <c r="F89" s="276" t="s">
        <v>189</v>
      </c>
      <c r="G89" s="276">
        <v>13</v>
      </c>
      <c r="H89" s="276">
        <v>18</v>
      </c>
      <c r="I89" s="276">
        <v>84</v>
      </c>
      <c r="J89" s="276">
        <v>112</v>
      </c>
      <c r="K89" s="276">
        <v>131</v>
      </c>
      <c r="L89" s="276">
        <v>26</v>
      </c>
      <c r="M89" s="276">
        <v>5</v>
      </c>
      <c r="N89" s="270">
        <v>2</v>
      </c>
      <c r="O89" s="286">
        <v>394</v>
      </c>
    </row>
    <row r="90" spans="1:15" ht="15.75" x14ac:dyDescent="0.25">
      <c r="A90" s="68" t="s">
        <v>279</v>
      </c>
      <c r="B90" s="269" t="s">
        <v>189</v>
      </c>
      <c r="C90" s="276" t="s">
        <v>189</v>
      </c>
      <c r="D90" s="276">
        <v>18</v>
      </c>
      <c r="E90" s="276">
        <v>18</v>
      </c>
      <c r="F90" s="276">
        <v>15</v>
      </c>
      <c r="G90" s="276">
        <v>11</v>
      </c>
      <c r="H90" s="276">
        <v>23</v>
      </c>
      <c r="I90" s="276">
        <v>32</v>
      </c>
      <c r="J90" s="276">
        <v>20</v>
      </c>
      <c r="K90" s="276">
        <v>6</v>
      </c>
      <c r="L90" s="276" t="s">
        <v>189</v>
      </c>
      <c r="M90" s="276" t="s">
        <v>189</v>
      </c>
      <c r="N90" s="270" t="s">
        <v>189</v>
      </c>
      <c r="O90" s="286">
        <v>143</v>
      </c>
    </row>
    <row r="91" spans="1:15" ht="15.75" x14ac:dyDescent="0.25">
      <c r="A91" s="68" t="s">
        <v>280</v>
      </c>
      <c r="B91" s="269" t="s">
        <v>189</v>
      </c>
      <c r="C91" s="276" t="s">
        <v>189</v>
      </c>
      <c r="D91" s="276" t="s">
        <v>189</v>
      </c>
      <c r="E91" s="276" t="s">
        <v>189</v>
      </c>
      <c r="F91" s="276" t="s">
        <v>189</v>
      </c>
      <c r="G91" s="276">
        <v>5</v>
      </c>
      <c r="H91" s="276">
        <v>5</v>
      </c>
      <c r="I91" s="276">
        <v>14</v>
      </c>
      <c r="J91" s="276">
        <v>11</v>
      </c>
      <c r="K91" s="276">
        <v>4</v>
      </c>
      <c r="L91" s="276">
        <v>1</v>
      </c>
      <c r="M91" s="276" t="s">
        <v>189</v>
      </c>
      <c r="N91" s="270" t="s">
        <v>189</v>
      </c>
      <c r="O91" s="286">
        <v>40</v>
      </c>
    </row>
    <row r="92" spans="1:15" ht="15.75" x14ac:dyDescent="0.25">
      <c r="A92" s="68" t="s">
        <v>281</v>
      </c>
      <c r="B92" s="269">
        <v>2</v>
      </c>
      <c r="C92" s="276" t="s">
        <v>189</v>
      </c>
      <c r="D92" s="276">
        <v>4</v>
      </c>
      <c r="E92" s="276">
        <v>4</v>
      </c>
      <c r="F92" s="276">
        <v>8</v>
      </c>
      <c r="G92" s="276">
        <v>231</v>
      </c>
      <c r="H92" s="276">
        <v>864</v>
      </c>
      <c r="I92" s="276">
        <v>928</v>
      </c>
      <c r="J92" s="276">
        <v>884</v>
      </c>
      <c r="K92" s="276">
        <v>373</v>
      </c>
      <c r="L92" s="276">
        <v>64</v>
      </c>
      <c r="M92" s="276">
        <v>15</v>
      </c>
      <c r="N92" s="270">
        <v>4</v>
      </c>
      <c r="O92" s="286">
        <v>3381</v>
      </c>
    </row>
    <row r="93" spans="1:15" ht="15.75" x14ac:dyDescent="0.25">
      <c r="A93" s="68" t="s">
        <v>282</v>
      </c>
      <c r="B93" s="269" t="s">
        <v>189</v>
      </c>
      <c r="C93" s="276" t="s">
        <v>189</v>
      </c>
      <c r="D93" s="276" t="s">
        <v>189</v>
      </c>
      <c r="E93" s="276" t="s">
        <v>189</v>
      </c>
      <c r="F93" s="276" t="s">
        <v>189</v>
      </c>
      <c r="G93" s="276">
        <v>7</v>
      </c>
      <c r="H93" s="276">
        <v>8</v>
      </c>
      <c r="I93" s="276">
        <v>33</v>
      </c>
      <c r="J93" s="276">
        <v>27</v>
      </c>
      <c r="K93" s="276">
        <v>18</v>
      </c>
      <c r="L93" s="276">
        <v>3</v>
      </c>
      <c r="M93" s="276" t="s">
        <v>189</v>
      </c>
      <c r="N93" s="270" t="s">
        <v>189</v>
      </c>
      <c r="O93" s="286">
        <v>96</v>
      </c>
    </row>
    <row r="94" spans="1:15" ht="15.75" x14ac:dyDescent="0.25">
      <c r="A94" s="68" t="s">
        <v>283</v>
      </c>
      <c r="B94" s="269" t="s">
        <v>189</v>
      </c>
      <c r="C94" s="276" t="s">
        <v>189</v>
      </c>
      <c r="D94" s="276" t="s">
        <v>189</v>
      </c>
      <c r="E94" s="276" t="s">
        <v>189</v>
      </c>
      <c r="F94" s="276" t="s">
        <v>189</v>
      </c>
      <c r="G94" s="276" t="s">
        <v>189</v>
      </c>
      <c r="H94" s="276">
        <v>1</v>
      </c>
      <c r="I94" s="276">
        <v>3</v>
      </c>
      <c r="J94" s="276">
        <v>2</v>
      </c>
      <c r="K94" s="276">
        <v>4</v>
      </c>
      <c r="L94" s="276">
        <v>1</v>
      </c>
      <c r="M94" s="276" t="s">
        <v>189</v>
      </c>
      <c r="N94" s="270" t="s">
        <v>189</v>
      </c>
      <c r="O94" s="286">
        <v>11</v>
      </c>
    </row>
    <row r="95" spans="1:15" ht="15.75" x14ac:dyDescent="0.25">
      <c r="A95" s="68" t="s">
        <v>284</v>
      </c>
      <c r="B95" s="269" t="s">
        <v>189</v>
      </c>
      <c r="C95" s="276" t="s">
        <v>189</v>
      </c>
      <c r="D95" s="276" t="s">
        <v>189</v>
      </c>
      <c r="E95" s="276">
        <v>6</v>
      </c>
      <c r="F95" s="276">
        <v>428</v>
      </c>
      <c r="G95" s="276">
        <v>1771</v>
      </c>
      <c r="H95" s="276">
        <v>2496</v>
      </c>
      <c r="I95" s="276">
        <v>2581</v>
      </c>
      <c r="J95" s="276">
        <v>932</v>
      </c>
      <c r="K95" s="276">
        <v>417</v>
      </c>
      <c r="L95" s="276">
        <v>75</v>
      </c>
      <c r="M95" s="276">
        <v>22</v>
      </c>
      <c r="N95" s="270">
        <v>6</v>
      </c>
      <c r="O95" s="286">
        <v>8734</v>
      </c>
    </row>
    <row r="96" spans="1:15" ht="15.75" x14ac:dyDescent="0.25">
      <c r="A96" s="68" t="s">
        <v>285</v>
      </c>
      <c r="B96" s="269" t="s">
        <v>189</v>
      </c>
      <c r="C96" s="276" t="s">
        <v>189</v>
      </c>
      <c r="D96" s="276" t="s">
        <v>189</v>
      </c>
      <c r="E96" s="276" t="s">
        <v>189</v>
      </c>
      <c r="F96" s="276">
        <v>16</v>
      </c>
      <c r="G96" s="276">
        <v>79</v>
      </c>
      <c r="H96" s="276">
        <v>215</v>
      </c>
      <c r="I96" s="276">
        <v>260</v>
      </c>
      <c r="J96" s="276">
        <v>181</v>
      </c>
      <c r="K96" s="276">
        <v>57</v>
      </c>
      <c r="L96" s="276">
        <v>12</v>
      </c>
      <c r="M96" s="276">
        <v>4</v>
      </c>
      <c r="N96" s="270" t="s">
        <v>189</v>
      </c>
      <c r="O96" s="286">
        <v>824</v>
      </c>
    </row>
    <row r="97" spans="1:15" ht="15.75" x14ac:dyDescent="0.25">
      <c r="A97" s="68" t="s">
        <v>286</v>
      </c>
      <c r="B97" s="269">
        <v>130</v>
      </c>
      <c r="C97" s="276">
        <v>2</v>
      </c>
      <c r="D97" s="276">
        <v>38</v>
      </c>
      <c r="E97" s="276">
        <v>34</v>
      </c>
      <c r="F97" s="276">
        <v>4957</v>
      </c>
      <c r="G97" s="276">
        <v>16341</v>
      </c>
      <c r="H97" s="276">
        <v>3251</v>
      </c>
      <c r="I97" s="276">
        <v>5941</v>
      </c>
      <c r="J97" s="276">
        <v>2703</v>
      </c>
      <c r="K97" s="276">
        <v>941</v>
      </c>
      <c r="L97" s="276">
        <v>132</v>
      </c>
      <c r="M97" s="276">
        <v>36</v>
      </c>
      <c r="N97" s="270">
        <v>7</v>
      </c>
      <c r="O97" s="286">
        <v>34513</v>
      </c>
    </row>
    <row r="98" spans="1:15" ht="15.75" x14ac:dyDescent="0.25">
      <c r="A98" s="68" t="s">
        <v>287</v>
      </c>
      <c r="B98" s="269">
        <v>3</v>
      </c>
      <c r="C98" s="276">
        <v>63</v>
      </c>
      <c r="D98" s="276">
        <v>1</v>
      </c>
      <c r="E98" s="276">
        <v>45</v>
      </c>
      <c r="F98" s="276">
        <v>51</v>
      </c>
      <c r="G98" s="276">
        <v>75</v>
      </c>
      <c r="H98" s="276">
        <v>214</v>
      </c>
      <c r="I98" s="276">
        <v>530</v>
      </c>
      <c r="J98" s="276">
        <v>704</v>
      </c>
      <c r="K98" s="276">
        <v>322</v>
      </c>
      <c r="L98" s="276">
        <v>88</v>
      </c>
      <c r="M98" s="276">
        <v>21</v>
      </c>
      <c r="N98" s="270">
        <v>8</v>
      </c>
      <c r="O98" s="286">
        <v>2125</v>
      </c>
    </row>
    <row r="99" spans="1:15" ht="15.75" x14ac:dyDescent="0.25">
      <c r="A99" s="68" t="s">
        <v>288</v>
      </c>
      <c r="B99" s="269" t="s">
        <v>189</v>
      </c>
      <c r="C99" s="276">
        <v>95</v>
      </c>
      <c r="D99" s="276" t="s">
        <v>189</v>
      </c>
      <c r="E99" s="276">
        <v>92</v>
      </c>
      <c r="F99" s="276">
        <v>53</v>
      </c>
      <c r="G99" s="276">
        <v>460</v>
      </c>
      <c r="H99" s="276">
        <v>649</v>
      </c>
      <c r="I99" s="276">
        <v>913</v>
      </c>
      <c r="J99" s="276">
        <v>685</v>
      </c>
      <c r="K99" s="276">
        <v>194</v>
      </c>
      <c r="L99" s="276">
        <v>33</v>
      </c>
      <c r="M99" s="276">
        <v>10</v>
      </c>
      <c r="N99" s="270">
        <v>3</v>
      </c>
      <c r="O99" s="286">
        <v>3187</v>
      </c>
    </row>
    <row r="100" spans="1:15" ht="15.75" x14ac:dyDescent="0.25">
      <c r="A100" s="68" t="s">
        <v>289</v>
      </c>
      <c r="B100" s="269" t="s">
        <v>189</v>
      </c>
      <c r="C100" s="276">
        <v>30</v>
      </c>
      <c r="D100" s="276" t="s">
        <v>189</v>
      </c>
      <c r="E100" s="276">
        <v>3</v>
      </c>
      <c r="F100" s="276">
        <v>7</v>
      </c>
      <c r="G100" s="276">
        <v>50</v>
      </c>
      <c r="H100" s="276">
        <v>281</v>
      </c>
      <c r="I100" s="276">
        <v>412</v>
      </c>
      <c r="J100" s="276">
        <v>575</v>
      </c>
      <c r="K100" s="276">
        <v>340</v>
      </c>
      <c r="L100" s="276">
        <v>47</v>
      </c>
      <c r="M100" s="276">
        <v>17</v>
      </c>
      <c r="N100" s="270">
        <v>2</v>
      </c>
      <c r="O100" s="286">
        <v>1764</v>
      </c>
    </row>
    <row r="101" spans="1:15" ht="15.75" x14ac:dyDescent="0.25">
      <c r="A101" s="68" t="s">
        <v>290</v>
      </c>
      <c r="B101" s="269" t="s">
        <v>189</v>
      </c>
      <c r="C101" s="276">
        <v>365</v>
      </c>
      <c r="D101" s="276">
        <v>101</v>
      </c>
      <c r="E101" s="276">
        <v>486</v>
      </c>
      <c r="F101" s="276">
        <v>1981</v>
      </c>
      <c r="G101" s="276">
        <v>3510</v>
      </c>
      <c r="H101" s="276">
        <v>2064</v>
      </c>
      <c r="I101" s="276">
        <v>4411</v>
      </c>
      <c r="J101" s="276">
        <v>4466</v>
      </c>
      <c r="K101" s="276">
        <v>2138</v>
      </c>
      <c r="L101" s="276">
        <v>198</v>
      </c>
      <c r="M101" s="276">
        <v>30</v>
      </c>
      <c r="N101" s="270">
        <v>1</v>
      </c>
      <c r="O101" s="286">
        <v>19751</v>
      </c>
    </row>
    <row r="102" spans="1:15" ht="15.75" x14ac:dyDescent="0.25">
      <c r="A102" s="68" t="s">
        <v>291</v>
      </c>
      <c r="B102" s="269" t="s">
        <v>189</v>
      </c>
      <c r="C102" s="276" t="s">
        <v>189</v>
      </c>
      <c r="D102" s="276" t="s">
        <v>189</v>
      </c>
      <c r="E102" s="276" t="s">
        <v>189</v>
      </c>
      <c r="F102" s="276" t="s">
        <v>189</v>
      </c>
      <c r="G102" s="276" t="s">
        <v>189</v>
      </c>
      <c r="H102" s="276">
        <v>2</v>
      </c>
      <c r="I102" s="276">
        <v>11</v>
      </c>
      <c r="J102" s="276">
        <v>4</v>
      </c>
      <c r="K102" s="276">
        <v>4</v>
      </c>
      <c r="L102" s="276">
        <v>1</v>
      </c>
      <c r="M102" s="276" t="s">
        <v>189</v>
      </c>
      <c r="N102" s="270" t="s">
        <v>189</v>
      </c>
      <c r="O102" s="286">
        <v>22</v>
      </c>
    </row>
    <row r="103" spans="1:15" ht="15.75" x14ac:dyDescent="0.25">
      <c r="A103" s="68" t="s">
        <v>292</v>
      </c>
      <c r="B103" s="269" t="s">
        <v>189</v>
      </c>
      <c r="C103" s="276">
        <v>14</v>
      </c>
      <c r="D103" s="276" t="s">
        <v>189</v>
      </c>
      <c r="E103" s="276" t="s">
        <v>189</v>
      </c>
      <c r="F103" s="276">
        <v>2</v>
      </c>
      <c r="G103" s="276">
        <v>2</v>
      </c>
      <c r="H103" s="276">
        <v>18</v>
      </c>
      <c r="I103" s="276">
        <v>44</v>
      </c>
      <c r="J103" s="276">
        <v>39</v>
      </c>
      <c r="K103" s="276">
        <v>39</v>
      </c>
      <c r="L103" s="276">
        <v>10</v>
      </c>
      <c r="M103" s="276">
        <v>2</v>
      </c>
      <c r="N103" s="270">
        <v>1</v>
      </c>
      <c r="O103" s="286">
        <v>171</v>
      </c>
    </row>
    <row r="104" spans="1:15" ht="15.75" x14ac:dyDescent="0.25">
      <c r="A104" s="68" t="s">
        <v>293</v>
      </c>
      <c r="B104" s="269">
        <v>10</v>
      </c>
      <c r="C104" s="276" t="s">
        <v>189</v>
      </c>
      <c r="D104" s="276">
        <v>5</v>
      </c>
      <c r="E104" s="276">
        <v>7</v>
      </c>
      <c r="F104" s="276">
        <v>220</v>
      </c>
      <c r="G104" s="276">
        <v>628</v>
      </c>
      <c r="H104" s="276">
        <v>1111</v>
      </c>
      <c r="I104" s="276">
        <v>864</v>
      </c>
      <c r="J104" s="276">
        <v>512</v>
      </c>
      <c r="K104" s="276">
        <v>197</v>
      </c>
      <c r="L104" s="276">
        <v>37</v>
      </c>
      <c r="M104" s="276">
        <v>12</v>
      </c>
      <c r="N104" s="270">
        <v>4</v>
      </c>
      <c r="O104" s="286">
        <v>3607</v>
      </c>
    </row>
    <row r="105" spans="1:15" ht="15.75" x14ac:dyDescent="0.25">
      <c r="A105" s="68" t="s">
        <v>294</v>
      </c>
      <c r="B105" s="269" t="s">
        <v>189</v>
      </c>
      <c r="C105" s="276" t="s">
        <v>189</v>
      </c>
      <c r="D105" s="276" t="s">
        <v>189</v>
      </c>
      <c r="E105" s="276">
        <v>1</v>
      </c>
      <c r="F105" s="276">
        <v>41</v>
      </c>
      <c r="G105" s="276">
        <v>46</v>
      </c>
      <c r="H105" s="276">
        <v>61</v>
      </c>
      <c r="I105" s="276">
        <v>65</v>
      </c>
      <c r="J105" s="276">
        <v>43</v>
      </c>
      <c r="K105" s="276">
        <v>19</v>
      </c>
      <c r="L105" s="276">
        <v>3</v>
      </c>
      <c r="M105" s="276" t="s">
        <v>189</v>
      </c>
      <c r="N105" s="270" t="s">
        <v>189</v>
      </c>
      <c r="O105" s="286">
        <v>279</v>
      </c>
    </row>
    <row r="106" spans="1:15" ht="16.5" thickBot="1" x14ac:dyDescent="0.3">
      <c r="A106" s="70" t="s">
        <v>190</v>
      </c>
      <c r="B106" s="273">
        <v>625</v>
      </c>
      <c r="C106" s="284">
        <v>1360</v>
      </c>
      <c r="D106" s="284">
        <v>286</v>
      </c>
      <c r="E106" s="284">
        <v>1510</v>
      </c>
      <c r="F106" s="284">
        <v>11921</v>
      </c>
      <c r="G106" s="284">
        <v>33722</v>
      </c>
      <c r="H106" s="284">
        <v>26464</v>
      </c>
      <c r="I106" s="284">
        <v>43954</v>
      </c>
      <c r="J106" s="284">
        <v>38509</v>
      </c>
      <c r="K106" s="284">
        <v>16478</v>
      </c>
      <c r="L106" s="284">
        <v>2553</v>
      </c>
      <c r="M106" s="284">
        <v>699</v>
      </c>
      <c r="N106" s="274">
        <v>149</v>
      </c>
      <c r="O106" s="275">
        <v>178230</v>
      </c>
    </row>
    <row r="108" spans="1:15" x14ac:dyDescent="0.25">
      <c r="A108" s="59" t="s">
        <v>194</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24" t="s">
        <v>95</v>
      </c>
      <c r="C1" s="23" t="s">
        <v>87</v>
      </c>
    </row>
    <row r="2" spans="1:15" ht="15.75" thickBot="1" x14ac:dyDescent="0.3">
      <c r="A2" s="2"/>
    </row>
    <row r="3" spans="1:15" ht="15.75" thickBot="1" x14ac:dyDescent="0.3">
      <c r="A3" s="382" t="s">
        <v>1</v>
      </c>
      <c r="B3" s="397" t="s">
        <v>0</v>
      </c>
      <c r="C3" s="398"/>
      <c r="D3" s="398"/>
      <c r="E3" s="398"/>
      <c r="F3" s="398"/>
      <c r="G3" s="398"/>
      <c r="H3" s="398"/>
      <c r="I3" s="398"/>
      <c r="J3" s="398"/>
      <c r="K3" s="398"/>
      <c r="L3" s="398"/>
      <c r="M3" s="398"/>
      <c r="N3" s="399"/>
      <c r="O3" s="400" t="s">
        <v>193</v>
      </c>
    </row>
    <row r="4" spans="1:15" ht="15.75" customHeight="1" thickBot="1" x14ac:dyDescent="0.3">
      <c r="A4" s="396"/>
      <c r="B4" s="65" t="s">
        <v>300</v>
      </c>
      <c r="C4" s="66" t="s">
        <v>301</v>
      </c>
      <c r="D4" s="66" t="s">
        <v>302</v>
      </c>
      <c r="E4" s="66" t="s">
        <v>303</v>
      </c>
      <c r="F4" s="66" t="s">
        <v>304</v>
      </c>
      <c r="G4" s="66" t="s">
        <v>305</v>
      </c>
      <c r="H4" s="66" t="s">
        <v>306</v>
      </c>
      <c r="I4" s="66" t="s">
        <v>307</v>
      </c>
      <c r="J4" s="66" t="s">
        <v>308</v>
      </c>
      <c r="K4" s="66" t="s">
        <v>309</v>
      </c>
      <c r="L4" s="66" t="s">
        <v>310</v>
      </c>
      <c r="M4" s="66" t="s">
        <v>311</v>
      </c>
      <c r="N4" s="67" t="s">
        <v>312</v>
      </c>
      <c r="O4" s="401"/>
    </row>
    <row r="5" spans="1:15" ht="15.75" x14ac:dyDescent="0.25">
      <c r="A5" s="68" t="s">
        <v>195</v>
      </c>
      <c r="B5" s="269" t="s">
        <v>189</v>
      </c>
      <c r="C5" s="276" t="s">
        <v>189</v>
      </c>
      <c r="D5" s="276">
        <v>1</v>
      </c>
      <c r="E5" s="276">
        <v>25</v>
      </c>
      <c r="F5" s="276">
        <v>27</v>
      </c>
      <c r="G5" s="276">
        <v>215</v>
      </c>
      <c r="H5" s="276">
        <v>53</v>
      </c>
      <c r="I5" s="276">
        <v>123</v>
      </c>
      <c r="J5" s="276">
        <v>37</v>
      </c>
      <c r="K5" s="276">
        <v>17</v>
      </c>
      <c r="L5" s="276" t="s">
        <v>189</v>
      </c>
      <c r="M5" s="276" t="s">
        <v>189</v>
      </c>
      <c r="N5" s="270" t="s">
        <v>189</v>
      </c>
      <c r="O5" s="286">
        <v>498</v>
      </c>
    </row>
    <row r="6" spans="1:15" ht="15.75" x14ac:dyDescent="0.25">
      <c r="A6" s="68" t="s">
        <v>196</v>
      </c>
      <c r="B6" s="269" t="s">
        <v>189</v>
      </c>
      <c r="C6" s="276" t="s">
        <v>189</v>
      </c>
      <c r="D6" s="276" t="s">
        <v>189</v>
      </c>
      <c r="E6" s="276">
        <v>16</v>
      </c>
      <c r="F6" s="276">
        <v>4</v>
      </c>
      <c r="G6" s="276">
        <v>3</v>
      </c>
      <c r="H6" s="276">
        <v>2</v>
      </c>
      <c r="I6" s="276">
        <v>9</v>
      </c>
      <c r="J6" s="276" t="s">
        <v>189</v>
      </c>
      <c r="K6" s="276">
        <v>1</v>
      </c>
      <c r="L6" s="276" t="s">
        <v>189</v>
      </c>
      <c r="M6" s="276" t="s">
        <v>189</v>
      </c>
      <c r="N6" s="270" t="s">
        <v>189</v>
      </c>
      <c r="O6" s="286">
        <v>35</v>
      </c>
    </row>
    <row r="7" spans="1:15" ht="15.75" x14ac:dyDescent="0.25">
      <c r="A7" s="68" t="s">
        <v>197</v>
      </c>
      <c r="B7" s="269" t="s">
        <v>189</v>
      </c>
      <c r="C7" s="276" t="s">
        <v>189</v>
      </c>
      <c r="D7" s="276" t="s">
        <v>189</v>
      </c>
      <c r="E7" s="276" t="s">
        <v>189</v>
      </c>
      <c r="F7" s="276" t="s">
        <v>189</v>
      </c>
      <c r="G7" s="276">
        <v>5</v>
      </c>
      <c r="H7" s="276">
        <v>1</v>
      </c>
      <c r="I7" s="276">
        <v>1</v>
      </c>
      <c r="J7" s="276">
        <v>4</v>
      </c>
      <c r="K7" s="276">
        <v>3</v>
      </c>
      <c r="L7" s="276" t="s">
        <v>189</v>
      </c>
      <c r="M7" s="276" t="s">
        <v>189</v>
      </c>
      <c r="N7" s="270" t="s">
        <v>189</v>
      </c>
      <c r="O7" s="286">
        <v>14</v>
      </c>
    </row>
    <row r="8" spans="1:15" ht="15.75" x14ac:dyDescent="0.25">
      <c r="A8" s="68" t="s">
        <v>198</v>
      </c>
      <c r="B8" s="269" t="s">
        <v>189</v>
      </c>
      <c r="C8" s="276" t="s">
        <v>189</v>
      </c>
      <c r="D8" s="276" t="s">
        <v>189</v>
      </c>
      <c r="E8" s="276">
        <v>7</v>
      </c>
      <c r="F8" s="276">
        <v>47</v>
      </c>
      <c r="G8" s="276">
        <v>57</v>
      </c>
      <c r="H8" s="276">
        <v>19</v>
      </c>
      <c r="I8" s="276">
        <v>20</v>
      </c>
      <c r="J8" s="276">
        <v>10</v>
      </c>
      <c r="K8" s="276">
        <v>7</v>
      </c>
      <c r="L8" s="276" t="s">
        <v>189</v>
      </c>
      <c r="M8" s="276" t="s">
        <v>189</v>
      </c>
      <c r="N8" s="270">
        <v>1</v>
      </c>
      <c r="O8" s="286">
        <v>168</v>
      </c>
    </row>
    <row r="9" spans="1:15" ht="15.75" x14ac:dyDescent="0.25">
      <c r="A9" s="68" t="s">
        <v>199</v>
      </c>
      <c r="B9" s="269" t="s">
        <v>189</v>
      </c>
      <c r="C9" s="276" t="s">
        <v>189</v>
      </c>
      <c r="D9" s="276" t="s">
        <v>189</v>
      </c>
      <c r="E9" s="276" t="s">
        <v>189</v>
      </c>
      <c r="F9" s="276">
        <v>28</v>
      </c>
      <c r="G9" s="276">
        <v>5</v>
      </c>
      <c r="H9" s="276">
        <v>6</v>
      </c>
      <c r="I9" s="276">
        <v>3</v>
      </c>
      <c r="J9" s="276">
        <v>3</v>
      </c>
      <c r="K9" s="276">
        <v>3</v>
      </c>
      <c r="L9" s="276" t="s">
        <v>189</v>
      </c>
      <c r="M9" s="276" t="s">
        <v>189</v>
      </c>
      <c r="N9" s="270" t="s">
        <v>189</v>
      </c>
      <c r="O9" s="286">
        <v>48</v>
      </c>
    </row>
    <row r="10" spans="1:15" ht="15.75" x14ac:dyDescent="0.25">
      <c r="A10" s="68" t="s">
        <v>200</v>
      </c>
      <c r="B10" s="269" t="s">
        <v>189</v>
      </c>
      <c r="C10" s="276" t="s">
        <v>189</v>
      </c>
      <c r="D10" s="276" t="s">
        <v>189</v>
      </c>
      <c r="E10" s="276" t="s">
        <v>189</v>
      </c>
      <c r="F10" s="276">
        <v>8</v>
      </c>
      <c r="G10" s="276">
        <v>7</v>
      </c>
      <c r="H10" s="276">
        <v>7</v>
      </c>
      <c r="I10" s="276">
        <v>10</v>
      </c>
      <c r="J10" s="276">
        <v>3</v>
      </c>
      <c r="K10" s="276">
        <v>3</v>
      </c>
      <c r="L10" s="276" t="s">
        <v>189</v>
      </c>
      <c r="M10" s="276" t="s">
        <v>189</v>
      </c>
      <c r="N10" s="270" t="s">
        <v>189</v>
      </c>
      <c r="O10" s="286">
        <v>38</v>
      </c>
    </row>
    <row r="11" spans="1:15" ht="15.75" x14ac:dyDescent="0.25">
      <c r="A11" s="68" t="s">
        <v>201</v>
      </c>
      <c r="B11" s="269" t="s">
        <v>189</v>
      </c>
      <c r="C11" s="276" t="s">
        <v>189</v>
      </c>
      <c r="D11" s="276" t="s">
        <v>189</v>
      </c>
      <c r="E11" s="276" t="s">
        <v>189</v>
      </c>
      <c r="F11" s="276">
        <v>1</v>
      </c>
      <c r="G11" s="276">
        <v>11</v>
      </c>
      <c r="H11" s="276">
        <v>10</v>
      </c>
      <c r="I11" s="276">
        <v>35</v>
      </c>
      <c r="J11" s="276">
        <v>24</v>
      </c>
      <c r="K11" s="276">
        <v>12</v>
      </c>
      <c r="L11" s="276" t="s">
        <v>189</v>
      </c>
      <c r="M11" s="276" t="s">
        <v>189</v>
      </c>
      <c r="N11" s="270" t="s">
        <v>189</v>
      </c>
      <c r="O11" s="286">
        <v>93</v>
      </c>
    </row>
    <row r="12" spans="1:15" ht="15.75" x14ac:dyDescent="0.25">
      <c r="A12" s="68" t="s">
        <v>202</v>
      </c>
      <c r="B12" s="269" t="s">
        <v>189</v>
      </c>
      <c r="C12" s="276" t="s">
        <v>189</v>
      </c>
      <c r="D12" s="276" t="s">
        <v>189</v>
      </c>
      <c r="E12" s="276" t="s">
        <v>189</v>
      </c>
      <c r="F12" s="276" t="s">
        <v>189</v>
      </c>
      <c r="G12" s="276" t="s">
        <v>189</v>
      </c>
      <c r="H12" s="276">
        <v>4</v>
      </c>
      <c r="I12" s="276" t="s">
        <v>189</v>
      </c>
      <c r="J12" s="276">
        <v>4</v>
      </c>
      <c r="K12" s="276">
        <v>3</v>
      </c>
      <c r="L12" s="276">
        <v>1</v>
      </c>
      <c r="M12" s="276" t="s">
        <v>189</v>
      </c>
      <c r="N12" s="270" t="s">
        <v>189</v>
      </c>
      <c r="O12" s="286">
        <v>12</v>
      </c>
    </row>
    <row r="13" spans="1:15" ht="15.75" x14ac:dyDescent="0.25">
      <c r="A13" s="71" t="s">
        <v>203</v>
      </c>
      <c r="B13" s="269" t="s">
        <v>189</v>
      </c>
      <c r="C13" s="276" t="s">
        <v>189</v>
      </c>
      <c r="D13" s="276" t="s">
        <v>189</v>
      </c>
      <c r="E13" s="276">
        <v>41</v>
      </c>
      <c r="F13" s="276">
        <v>19</v>
      </c>
      <c r="G13" s="276">
        <v>37</v>
      </c>
      <c r="H13" s="276">
        <v>4</v>
      </c>
      <c r="I13" s="276">
        <v>6</v>
      </c>
      <c r="J13" s="276">
        <v>9</v>
      </c>
      <c r="K13" s="276">
        <v>8</v>
      </c>
      <c r="L13" s="276">
        <v>1</v>
      </c>
      <c r="M13" s="276" t="s">
        <v>189</v>
      </c>
      <c r="N13" s="270" t="s">
        <v>189</v>
      </c>
      <c r="O13" s="286">
        <v>125</v>
      </c>
    </row>
    <row r="14" spans="1:15" ht="15.75" x14ac:dyDescent="0.25">
      <c r="A14" s="71" t="s">
        <v>204</v>
      </c>
      <c r="B14" s="269" t="s">
        <v>189</v>
      </c>
      <c r="C14" s="276" t="s">
        <v>189</v>
      </c>
      <c r="D14" s="276" t="s">
        <v>189</v>
      </c>
      <c r="E14" s="276" t="s">
        <v>189</v>
      </c>
      <c r="F14" s="276">
        <v>1</v>
      </c>
      <c r="G14" s="276">
        <v>5</v>
      </c>
      <c r="H14" s="276">
        <v>2</v>
      </c>
      <c r="I14" s="276">
        <v>14</v>
      </c>
      <c r="J14" s="276">
        <v>7</v>
      </c>
      <c r="K14" s="276">
        <v>4</v>
      </c>
      <c r="L14" s="276">
        <v>2</v>
      </c>
      <c r="M14" s="276">
        <v>1</v>
      </c>
      <c r="N14" s="270" t="s">
        <v>189</v>
      </c>
      <c r="O14" s="286">
        <v>36</v>
      </c>
    </row>
    <row r="15" spans="1:15" ht="15.75" x14ac:dyDescent="0.25">
      <c r="A15" s="68" t="s">
        <v>205</v>
      </c>
      <c r="B15" s="269" t="s">
        <v>189</v>
      </c>
      <c r="C15" s="276" t="s">
        <v>189</v>
      </c>
      <c r="D15" s="276">
        <v>1</v>
      </c>
      <c r="E15" s="276">
        <v>76</v>
      </c>
      <c r="F15" s="276">
        <v>17</v>
      </c>
      <c r="G15" s="276">
        <v>193</v>
      </c>
      <c r="H15" s="276">
        <v>254</v>
      </c>
      <c r="I15" s="276">
        <v>29</v>
      </c>
      <c r="J15" s="276">
        <v>62</v>
      </c>
      <c r="K15" s="276">
        <v>43</v>
      </c>
      <c r="L15" s="276" t="s">
        <v>189</v>
      </c>
      <c r="M15" s="276">
        <v>1</v>
      </c>
      <c r="N15" s="270" t="s">
        <v>189</v>
      </c>
      <c r="O15" s="286">
        <v>676</v>
      </c>
    </row>
    <row r="16" spans="1:15" ht="15.75" x14ac:dyDescent="0.25">
      <c r="A16" s="68" t="s">
        <v>206</v>
      </c>
      <c r="B16" s="269" t="s">
        <v>189</v>
      </c>
      <c r="C16" s="276" t="s">
        <v>189</v>
      </c>
      <c r="D16" s="276" t="s">
        <v>189</v>
      </c>
      <c r="E16" s="276" t="s">
        <v>189</v>
      </c>
      <c r="F16" s="276">
        <v>1</v>
      </c>
      <c r="G16" s="276" t="s">
        <v>189</v>
      </c>
      <c r="H16" s="276">
        <v>1</v>
      </c>
      <c r="I16" s="276">
        <v>3</v>
      </c>
      <c r="J16" s="276">
        <v>2</v>
      </c>
      <c r="K16" s="276" t="s">
        <v>189</v>
      </c>
      <c r="L16" s="276" t="s">
        <v>189</v>
      </c>
      <c r="M16" s="276" t="s">
        <v>189</v>
      </c>
      <c r="N16" s="270" t="s">
        <v>189</v>
      </c>
      <c r="O16" s="286">
        <v>7</v>
      </c>
    </row>
    <row r="17" spans="1:15" ht="15.75" x14ac:dyDescent="0.25">
      <c r="A17" s="68" t="s">
        <v>207</v>
      </c>
      <c r="B17" s="269" t="s">
        <v>189</v>
      </c>
      <c r="C17" s="276" t="s">
        <v>189</v>
      </c>
      <c r="D17" s="276" t="s">
        <v>189</v>
      </c>
      <c r="E17" s="276">
        <v>5</v>
      </c>
      <c r="F17" s="276" t="s">
        <v>189</v>
      </c>
      <c r="G17" s="276">
        <v>4</v>
      </c>
      <c r="H17" s="276">
        <v>3</v>
      </c>
      <c r="I17" s="276">
        <v>1</v>
      </c>
      <c r="J17" s="276">
        <v>1</v>
      </c>
      <c r="K17" s="276">
        <v>4</v>
      </c>
      <c r="L17" s="276">
        <v>1</v>
      </c>
      <c r="M17" s="276" t="s">
        <v>189</v>
      </c>
      <c r="N17" s="270" t="s">
        <v>189</v>
      </c>
      <c r="O17" s="286">
        <v>19</v>
      </c>
    </row>
    <row r="18" spans="1:15" ht="15.75" x14ac:dyDescent="0.25">
      <c r="A18" s="68" t="s">
        <v>208</v>
      </c>
      <c r="B18" s="269" t="s">
        <v>189</v>
      </c>
      <c r="C18" s="276" t="s">
        <v>189</v>
      </c>
      <c r="D18" s="276" t="s">
        <v>189</v>
      </c>
      <c r="E18" s="276" t="s">
        <v>189</v>
      </c>
      <c r="F18" s="276">
        <v>1</v>
      </c>
      <c r="G18" s="276">
        <v>16</v>
      </c>
      <c r="H18" s="276">
        <v>2</v>
      </c>
      <c r="I18" s="276">
        <v>2</v>
      </c>
      <c r="J18" s="276">
        <v>1</v>
      </c>
      <c r="K18" s="276" t="s">
        <v>189</v>
      </c>
      <c r="L18" s="276" t="s">
        <v>189</v>
      </c>
      <c r="M18" s="276" t="s">
        <v>189</v>
      </c>
      <c r="N18" s="270" t="s">
        <v>189</v>
      </c>
      <c r="O18" s="286">
        <v>22</v>
      </c>
    </row>
    <row r="19" spans="1:15" ht="15.75" x14ac:dyDescent="0.25">
      <c r="A19" s="68" t="s">
        <v>209</v>
      </c>
      <c r="B19" s="269" t="s">
        <v>189</v>
      </c>
      <c r="C19" s="276" t="s">
        <v>189</v>
      </c>
      <c r="D19" s="276" t="s">
        <v>189</v>
      </c>
      <c r="E19" s="276" t="s">
        <v>189</v>
      </c>
      <c r="F19" s="276">
        <v>1</v>
      </c>
      <c r="G19" s="276">
        <v>6</v>
      </c>
      <c r="H19" s="276">
        <v>14</v>
      </c>
      <c r="I19" s="276">
        <v>9</v>
      </c>
      <c r="J19" s="276">
        <v>9</v>
      </c>
      <c r="K19" s="276">
        <v>1</v>
      </c>
      <c r="L19" s="276" t="s">
        <v>189</v>
      </c>
      <c r="M19" s="276" t="s">
        <v>189</v>
      </c>
      <c r="N19" s="270" t="s">
        <v>189</v>
      </c>
      <c r="O19" s="286">
        <v>40</v>
      </c>
    </row>
    <row r="20" spans="1:15" ht="15.75" x14ac:dyDescent="0.25">
      <c r="A20" s="68" t="s">
        <v>210</v>
      </c>
      <c r="B20" s="269" t="s">
        <v>189</v>
      </c>
      <c r="C20" s="276" t="s">
        <v>189</v>
      </c>
      <c r="D20" s="276" t="s">
        <v>189</v>
      </c>
      <c r="E20" s="276" t="s">
        <v>189</v>
      </c>
      <c r="F20" s="276" t="s">
        <v>189</v>
      </c>
      <c r="G20" s="276" t="s">
        <v>189</v>
      </c>
      <c r="H20" s="276" t="s">
        <v>189</v>
      </c>
      <c r="I20" s="276" t="s">
        <v>189</v>
      </c>
      <c r="J20" s="276" t="s">
        <v>189</v>
      </c>
      <c r="K20" s="276" t="s">
        <v>189</v>
      </c>
      <c r="L20" s="276" t="s">
        <v>189</v>
      </c>
      <c r="M20" s="276" t="s">
        <v>189</v>
      </c>
      <c r="N20" s="270" t="s">
        <v>189</v>
      </c>
      <c r="O20" s="286" t="s">
        <v>189</v>
      </c>
    </row>
    <row r="21" spans="1:15" ht="15.75" x14ac:dyDescent="0.25">
      <c r="A21" s="68" t="s">
        <v>211</v>
      </c>
      <c r="B21" s="269" t="s">
        <v>189</v>
      </c>
      <c r="C21" s="276" t="s">
        <v>189</v>
      </c>
      <c r="D21" s="276" t="s">
        <v>189</v>
      </c>
      <c r="E21" s="276" t="s">
        <v>189</v>
      </c>
      <c r="F21" s="276" t="s">
        <v>189</v>
      </c>
      <c r="G21" s="276" t="s">
        <v>189</v>
      </c>
      <c r="H21" s="276">
        <v>1</v>
      </c>
      <c r="I21" s="276">
        <v>1</v>
      </c>
      <c r="J21" s="276" t="s">
        <v>189</v>
      </c>
      <c r="K21" s="276">
        <v>1</v>
      </c>
      <c r="L21" s="276" t="s">
        <v>189</v>
      </c>
      <c r="M21" s="276" t="s">
        <v>189</v>
      </c>
      <c r="N21" s="270" t="s">
        <v>189</v>
      </c>
      <c r="O21" s="286">
        <v>3</v>
      </c>
    </row>
    <row r="22" spans="1:15" ht="15.75" x14ac:dyDescent="0.25">
      <c r="A22" s="68" t="s">
        <v>212</v>
      </c>
      <c r="B22" s="269" t="s">
        <v>189</v>
      </c>
      <c r="C22" s="276" t="s">
        <v>189</v>
      </c>
      <c r="D22" s="276" t="s">
        <v>189</v>
      </c>
      <c r="E22" s="276" t="s">
        <v>189</v>
      </c>
      <c r="F22" s="276" t="s">
        <v>189</v>
      </c>
      <c r="G22" s="276" t="s">
        <v>189</v>
      </c>
      <c r="H22" s="276" t="s">
        <v>189</v>
      </c>
      <c r="I22" s="276" t="s">
        <v>189</v>
      </c>
      <c r="J22" s="276" t="s">
        <v>189</v>
      </c>
      <c r="K22" s="276" t="s">
        <v>189</v>
      </c>
      <c r="L22" s="276" t="s">
        <v>189</v>
      </c>
      <c r="M22" s="276" t="s">
        <v>189</v>
      </c>
      <c r="N22" s="270">
        <v>1</v>
      </c>
      <c r="O22" s="286">
        <v>1</v>
      </c>
    </row>
    <row r="23" spans="1:15" ht="15.75" x14ac:dyDescent="0.25">
      <c r="A23" s="68" t="s">
        <v>213</v>
      </c>
      <c r="B23" s="269" t="s">
        <v>189</v>
      </c>
      <c r="C23" s="276" t="s">
        <v>189</v>
      </c>
      <c r="D23" s="276">
        <v>206</v>
      </c>
      <c r="E23" s="276">
        <v>15</v>
      </c>
      <c r="F23" s="276">
        <v>106</v>
      </c>
      <c r="G23" s="276">
        <v>217</v>
      </c>
      <c r="H23" s="276">
        <v>90</v>
      </c>
      <c r="I23" s="276">
        <v>105</v>
      </c>
      <c r="J23" s="276">
        <v>66</v>
      </c>
      <c r="K23" s="276">
        <v>36</v>
      </c>
      <c r="L23" s="276">
        <v>2</v>
      </c>
      <c r="M23" s="276">
        <v>1</v>
      </c>
      <c r="N23" s="270" t="s">
        <v>189</v>
      </c>
      <c r="O23" s="286">
        <v>844</v>
      </c>
    </row>
    <row r="24" spans="1:15" ht="15.75" x14ac:dyDescent="0.25">
      <c r="A24" s="71" t="s">
        <v>214</v>
      </c>
      <c r="B24" s="269" t="s">
        <v>189</v>
      </c>
      <c r="C24" s="276" t="s">
        <v>189</v>
      </c>
      <c r="D24" s="276" t="s">
        <v>189</v>
      </c>
      <c r="E24" s="276" t="s">
        <v>189</v>
      </c>
      <c r="F24" s="276">
        <v>21</v>
      </c>
      <c r="G24" s="276">
        <v>11</v>
      </c>
      <c r="H24" s="276">
        <v>16</v>
      </c>
      <c r="I24" s="276">
        <v>38</v>
      </c>
      <c r="J24" s="276">
        <v>56</v>
      </c>
      <c r="K24" s="276">
        <v>6</v>
      </c>
      <c r="L24" s="276">
        <v>1</v>
      </c>
      <c r="M24" s="276" t="s">
        <v>189</v>
      </c>
      <c r="N24" s="270" t="s">
        <v>189</v>
      </c>
      <c r="O24" s="286">
        <v>149</v>
      </c>
    </row>
    <row r="25" spans="1:15" ht="15.75" x14ac:dyDescent="0.25">
      <c r="A25" s="71" t="s">
        <v>215</v>
      </c>
      <c r="B25" s="269" t="s">
        <v>189</v>
      </c>
      <c r="C25" s="276" t="s">
        <v>189</v>
      </c>
      <c r="D25" s="276" t="s">
        <v>189</v>
      </c>
      <c r="E25" s="276" t="s">
        <v>189</v>
      </c>
      <c r="F25" s="276">
        <v>2</v>
      </c>
      <c r="G25" s="276">
        <v>9</v>
      </c>
      <c r="H25" s="276">
        <v>1</v>
      </c>
      <c r="I25" s="276">
        <v>4</v>
      </c>
      <c r="J25" s="276">
        <v>3</v>
      </c>
      <c r="K25" s="276">
        <v>1</v>
      </c>
      <c r="L25" s="276" t="s">
        <v>189</v>
      </c>
      <c r="M25" s="276" t="s">
        <v>189</v>
      </c>
      <c r="N25" s="270" t="s">
        <v>189</v>
      </c>
      <c r="O25" s="286">
        <v>20</v>
      </c>
    </row>
    <row r="26" spans="1:15" ht="15.75" x14ac:dyDescent="0.25">
      <c r="A26" s="68" t="s">
        <v>216</v>
      </c>
      <c r="B26" s="269" t="s">
        <v>189</v>
      </c>
      <c r="C26" s="276" t="s">
        <v>189</v>
      </c>
      <c r="D26" s="276">
        <v>1</v>
      </c>
      <c r="E26" s="276" t="s">
        <v>189</v>
      </c>
      <c r="F26" s="276">
        <v>1</v>
      </c>
      <c r="G26" s="276" t="s">
        <v>189</v>
      </c>
      <c r="H26" s="276" t="s">
        <v>189</v>
      </c>
      <c r="I26" s="276">
        <v>2</v>
      </c>
      <c r="J26" s="276" t="s">
        <v>189</v>
      </c>
      <c r="K26" s="276">
        <v>2</v>
      </c>
      <c r="L26" s="276" t="s">
        <v>189</v>
      </c>
      <c r="M26" s="276" t="s">
        <v>189</v>
      </c>
      <c r="N26" s="270" t="s">
        <v>189</v>
      </c>
      <c r="O26" s="286">
        <v>6</v>
      </c>
    </row>
    <row r="27" spans="1:15" ht="15.75" x14ac:dyDescent="0.25">
      <c r="A27" s="68" t="s">
        <v>217</v>
      </c>
      <c r="B27" s="269" t="s">
        <v>189</v>
      </c>
      <c r="C27" s="276" t="s">
        <v>189</v>
      </c>
      <c r="D27" s="276" t="s">
        <v>189</v>
      </c>
      <c r="E27" s="276">
        <v>1</v>
      </c>
      <c r="F27" s="276">
        <v>1</v>
      </c>
      <c r="G27" s="276">
        <v>1</v>
      </c>
      <c r="H27" s="276">
        <v>3</v>
      </c>
      <c r="I27" s="276">
        <v>4</v>
      </c>
      <c r="J27" s="276">
        <v>1</v>
      </c>
      <c r="K27" s="276" t="s">
        <v>189</v>
      </c>
      <c r="L27" s="276" t="s">
        <v>189</v>
      </c>
      <c r="M27" s="276" t="s">
        <v>189</v>
      </c>
      <c r="N27" s="270" t="s">
        <v>189</v>
      </c>
      <c r="O27" s="286">
        <v>11</v>
      </c>
    </row>
    <row r="28" spans="1:15" ht="15.75" x14ac:dyDescent="0.25">
      <c r="A28" s="68" t="s">
        <v>218</v>
      </c>
      <c r="B28" s="269" t="s">
        <v>189</v>
      </c>
      <c r="C28" s="276" t="s">
        <v>189</v>
      </c>
      <c r="D28" s="276" t="s">
        <v>189</v>
      </c>
      <c r="E28" s="276">
        <v>6</v>
      </c>
      <c r="F28" s="276">
        <v>2</v>
      </c>
      <c r="G28" s="276">
        <v>8</v>
      </c>
      <c r="H28" s="276">
        <v>7</v>
      </c>
      <c r="I28" s="276">
        <v>17</v>
      </c>
      <c r="J28" s="276">
        <v>11</v>
      </c>
      <c r="K28" s="276">
        <v>6</v>
      </c>
      <c r="L28" s="276">
        <v>1</v>
      </c>
      <c r="M28" s="276" t="s">
        <v>189</v>
      </c>
      <c r="N28" s="270" t="s">
        <v>189</v>
      </c>
      <c r="O28" s="286">
        <v>58</v>
      </c>
    </row>
    <row r="29" spans="1:15" ht="15.75" x14ac:dyDescent="0.25">
      <c r="A29" s="68" t="s">
        <v>219</v>
      </c>
      <c r="B29" s="269">
        <v>3</v>
      </c>
      <c r="C29" s="276" t="s">
        <v>189</v>
      </c>
      <c r="D29" s="276" t="s">
        <v>189</v>
      </c>
      <c r="E29" s="276">
        <v>70</v>
      </c>
      <c r="F29" s="276">
        <v>23</v>
      </c>
      <c r="G29" s="276">
        <v>28</v>
      </c>
      <c r="H29" s="276">
        <v>41</v>
      </c>
      <c r="I29" s="276">
        <v>61</v>
      </c>
      <c r="J29" s="276">
        <v>56</v>
      </c>
      <c r="K29" s="276">
        <v>22</v>
      </c>
      <c r="L29" s="276">
        <v>4</v>
      </c>
      <c r="M29" s="276">
        <v>1</v>
      </c>
      <c r="N29" s="270">
        <v>1</v>
      </c>
      <c r="O29" s="286">
        <v>310</v>
      </c>
    </row>
    <row r="30" spans="1:15" ht="15.75" x14ac:dyDescent="0.25">
      <c r="A30" s="68" t="s">
        <v>220</v>
      </c>
      <c r="B30" s="269" t="s">
        <v>189</v>
      </c>
      <c r="C30" s="276" t="s">
        <v>189</v>
      </c>
      <c r="D30" s="276" t="s">
        <v>189</v>
      </c>
      <c r="E30" s="276" t="s">
        <v>189</v>
      </c>
      <c r="F30" s="276" t="s">
        <v>189</v>
      </c>
      <c r="G30" s="276" t="s">
        <v>189</v>
      </c>
      <c r="H30" s="276">
        <v>2</v>
      </c>
      <c r="I30" s="276" t="s">
        <v>189</v>
      </c>
      <c r="J30" s="276" t="s">
        <v>189</v>
      </c>
      <c r="K30" s="276">
        <v>2</v>
      </c>
      <c r="L30" s="276">
        <v>1</v>
      </c>
      <c r="M30" s="276">
        <v>1</v>
      </c>
      <c r="N30" s="270">
        <v>1</v>
      </c>
      <c r="O30" s="286">
        <v>7</v>
      </c>
    </row>
    <row r="31" spans="1:15" ht="15.75" x14ac:dyDescent="0.25">
      <c r="A31" s="68" t="s">
        <v>221</v>
      </c>
      <c r="B31" s="269" t="s">
        <v>189</v>
      </c>
      <c r="C31" s="276" t="s">
        <v>189</v>
      </c>
      <c r="D31" s="276" t="s">
        <v>189</v>
      </c>
      <c r="E31" s="276" t="s">
        <v>189</v>
      </c>
      <c r="F31" s="276">
        <v>8</v>
      </c>
      <c r="G31" s="276">
        <v>17</v>
      </c>
      <c r="H31" s="276">
        <v>5</v>
      </c>
      <c r="I31" s="276">
        <v>6</v>
      </c>
      <c r="J31" s="276">
        <v>6</v>
      </c>
      <c r="K31" s="276">
        <v>3</v>
      </c>
      <c r="L31" s="276" t="s">
        <v>189</v>
      </c>
      <c r="M31" s="276" t="s">
        <v>189</v>
      </c>
      <c r="N31" s="270" t="s">
        <v>189</v>
      </c>
      <c r="O31" s="286">
        <v>45</v>
      </c>
    </row>
    <row r="32" spans="1:15" ht="15.75" x14ac:dyDescent="0.25">
      <c r="A32" s="68" t="s">
        <v>9</v>
      </c>
      <c r="B32" s="269" t="s">
        <v>189</v>
      </c>
      <c r="C32" s="276" t="s">
        <v>189</v>
      </c>
      <c r="D32" s="276" t="s">
        <v>189</v>
      </c>
      <c r="E32" s="276">
        <v>10</v>
      </c>
      <c r="F32" s="276">
        <v>7</v>
      </c>
      <c r="G32" s="276">
        <v>16</v>
      </c>
      <c r="H32" s="276">
        <v>12</v>
      </c>
      <c r="I32" s="276">
        <v>10</v>
      </c>
      <c r="J32" s="276">
        <v>13</v>
      </c>
      <c r="K32" s="276">
        <v>3</v>
      </c>
      <c r="L32" s="276">
        <v>2</v>
      </c>
      <c r="M32" s="276" t="s">
        <v>189</v>
      </c>
      <c r="N32" s="270" t="s">
        <v>189</v>
      </c>
      <c r="O32" s="286">
        <v>73</v>
      </c>
    </row>
    <row r="33" spans="1:15" ht="15.75" x14ac:dyDescent="0.25">
      <c r="A33" s="68" t="s">
        <v>222</v>
      </c>
      <c r="B33" s="269" t="s">
        <v>189</v>
      </c>
      <c r="C33" s="276" t="s">
        <v>189</v>
      </c>
      <c r="D33" s="276" t="s">
        <v>189</v>
      </c>
      <c r="E33" s="276" t="s">
        <v>189</v>
      </c>
      <c r="F33" s="276" t="s">
        <v>189</v>
      </c>
      <c r="G33" s="276" t="s">
        <v>189</v>
      </c>
      <c r="H33" s="276" t="s">
        <v>189</v>
      </c>
      <c r="I33" s="276">
        <v>1</v>
      </c>
      <c r="J33" s="276" t="s">
        <v>189</v>
      </c>
      <c r="K33" s="276">
        <v>1</v>
      </c>
      <c r="L33" s="276" t="s">
        <v>189</v>
      </c>
      <c r="M33" s="276" t="s">
        <v>189</v>
      </c>
      <c r="N33" s="270" t="s">
        <v>189</v>
      </c>
      <c r="O33" s="286">
        <v>2</v>
      </c>
    </row>
    <row r="34" spans="1:15" ht="15.75" x14ac:dyDescent="0.25">
      <c r="A34" s="68" t="s">
        <v>223</v>
      </c>
      <c r="B34" s="269" t="s">
        <v>189</v>
      </c>
      <c r="C34" s="276" t="s">
        <v>189</v>
      </c>
      <c r="D34" s="276" t="s">
        <v>189</v>
      </c>
      <c r="E34" s="276" t="s">
        <v>189</v>
      </c>
      <c r="F34" s="276" t="s">
        <v>189</v>
      </c>
      <c r="G34" s="276">
        <v>1</v>
      </c>
      <c r="H34" s="276">
        <v>4</v>
      </c>
      <c r="I34" s="276">
        <v>6</v>
      </c>
      <c r="J34" s="276">
        <v>1</v>
      </c>
      <c r="K34" s="276">
        <v>1</v>
      </c>
      <c r="L34" s="276" t="s">
        <v>189</v>
      </c>
      <c r="M34" s="276" t="s">
        <v>189</v>
      </c>
      <c r="N34" s="270" t="s">
        <v>189</v>
      </c>
      <c r="O34" s="286">
        <v>13</v>
      </c>
    </row>
    <row r="35" spans="1:15" ht="15.75" x14ac:dyDescent="0.25">
      <c r="A35" s="68" t="s">
        <v>224</v>
      </c>
      <c r="B35" s="269" t="s">
        <v>189</v>
      </c>
      <c r="C35" s="276" t="s">
        <v>189</v>
      </c>
      <c r="D35" s="276" t="s">
        <v>189</v>
      </c>
      <c r="E35" s="276">
        <v>19</v>
      </c>
      <c r="F35" s="276">
        <v>63</v>
      </c>
      <c r="G35" s="276">
        <v>76</v>
      </c>
      <c r="H35" s="276">
        <v>22</v>
      </c>
      <c r="I35" s="276">
        <v>34</v>
      </c>
      <c r="J35" s="276">
        <v>27</v>
      </c>
      <c r="K35" s="276">
        <v>5</v>
      </c>
      <c r="L35" s="276">
        <v>1</v>
      </c>
      <c r="M35" s="276" t="s">
        <v>189</v>
      </c>
      <c r="N35" s="270" t="s">
        <v>189</v>
      </c>
      <c r="O35" s="286">
        <v>247</v>
      </c>
    </row>
    <row r="36" spans="1:15" ht="15.75" x14ac:dyDescent="0.25">
      <c r="A36" s="71" t="s">
        <v>225</v>
      </c>
      <c r="B36" s="269" t="s">
        <v>189</v>
      </c>
      <c r="C36" s="276" t="s">
        <v>189</v>
      </c>
      <c r="D36" s="276" t="s">
        <v>189</v>
      </c>
      <c r="E36" s="276" t="s">
        <v>189</v>
      </c>
      <c r="F36" s="276" t="s">
        <v>189</v>
      </c>
      <c r="G36" s="276" t="s">
        <v>189</v>
      </c>
      <c r="H36" s="276" t="s">
        <v>189</v>
      </c>
      <c r="I36" s="276" t="s">
        <v>189</v>
      </c>
      <c r="J36" s="276">
        <v>1</v>
      </c>
      <c r="K36" s="276" t="s">
        <v>189</v>
      </c>
      <c r="L36" s="276" t="s">
        <v>189</v>
      </c>
      <c r="M36" s="276" t="s">
        <v>189</v>
      </c>
      <c r="N36" s="270" t="s">
        <v>189</v>
      </c>
      <c r="O36" s="286">
        <v>1</v>
      </c>
    </row>
    <row r="37" spans="1:15" ht="15.75" x14ac:dyDescent="0.25">
      <c r="A37" s="71" t="s">
        <v>226</v>
      </c>
      <c r="B37" s="269" t="s">
        <v>189</v>
      </c>
      <c r="C37" s="276" t="s">
        <v>189</v>
      </c>
      <c r="D37" s="276" t="s">
        <v>189</v>
      </c>
      <c r="E37" s="276" t="s">
        <v>189</v>
      </c>
      <c r="F37" s="276">
        <v>3</v>
      </c>
      <c r="G37" s="276">
        <v>6</v>
      </c>
      <c r="H37" s="276">
        <v>5</v>
      </c>
      <c r="I37" s="276">
        <v>4</v>
      </c>
      <c r="J37" s="276">
        <v>5</v>
      </c>
      <c r="K37" s="276">
        <v>2</v>
      </c>
      <c r="L37" s="276" t="s">
        <v>189</v>
      </c>
      <c r="M37" s="276" t="s">
        <v>189</v>
      </c>
      <c r="N37" s="270" t="s">
        <v>189</v>
      </c>
      <c r="O37" s="286">
        <v>25</v>
      </c>
    </row>
    <row r="38" spans="1:15" ht="15.75" x14ac:dyDescent="0.25">
      <c r="A38" s="68" t="s">
        <v>227</v>
      </c>
      <c r="B38" s="269" t="s">
        <v>189</v>
      </c>
      <c r="C38" s="276" t="s">
        <v>189</v>
      </c>
      <c r="D38" s="276" t="s">
        <v>189</v>
      </c>
      <c r="E38" s="276">
        <v>5</v>
      </c>
      <c r="F38" s="276">
        <v>7</v>
      </c>
      <c r="G38" s="276">
        <v>11</v>
      </c>
      <c r="H38" s="276">
        <v>12</v>
      </c>
      <c r="I38" s="276">
        <v>11</v>
      </c>
      <c r="J38" s="276">
        <v>6</v>
      </c>
      <c r="K38" s="276">
        <v>2</v>
      </c>
      <c r="L38" s="276" t="s">
        <v>189</v>
      </c>
      <c r="M38" s="276" t="s">
        <v>189</v>
      </c>
      <c r="N38" s="270" t="s">
        <v>189</v>
      </c>
      <c r="O38" s="286">
        <v>54</v>
      </c>
    </row>
    <row r="39" spans="1:15" ht="15.75" x14ac:dyDescent="0.25">
      <c r="A39" s="68" t="s">
        <v>228</v>
      </c>
      <c r="B39" s="269" t="s">
        <v>189</v>
      </c>
      <c r="C39" s="276" t="s">
        <v>189</v>
      </c>
      <c r="D39" s="276" t="s">
        <v>189</v>
      </c>
      <c r="E39" s="276" t="s">
        <v>189</v>
      </c>
      <c r="F39" s="276">
        <v>4</v>
      </c>
      <c r="G39" s="276">
        <v>20</v>
      </c>
      <c r="H39" s="276">
        <v>17</v>
      </c>
      <c r="I39" s="276" t="s">
        <v>189</v>
      </c>
      <c r="J39" s="276">
        <v>1</v>
      </c>
      <c r="K39" s="276">
        <v>2</v>
      </c>
      <c r="L39" s="276" t="s">
        <v>189</v>
      </c>
      <c r="M39" s="276" t="s">
        <v>189</v>
      </c>
      <c r="N39" s="270" t="s">
        <v>189</v>
      </c>
      <c r="O39" s="286">
        <v>44</v>
      </c>
    </row>
    <row r="40" spans="1:15" ht="15.75" x14ac:dyDescent="0.25">
      <c r="A40" s="68" t="s">
        <v>229</v>
      </c>
      <c r="B40" s="269" t="s">
        <v>189</v>
      </c>
      <c r="C40" s="276" t="s">
        <v>189</v>
      </c>
      <c r="D40" s="276" t="s">
        <v>189</v>
      </c>
      <c r="E40" s="276" t="s">
        <v>189</v>
      </c>
      <c r="F40" s="276">
        <v>17</v>
      </c>
      <c r="G40" s="276">
        <v>1</v>
      </c>
      <c r="H40" s="276">
        <v>1</v>
      </c>
      <c r="I40" s="276" t="s">
        <v>189</v>
      </c>
      <c r="J40" s="276">
        <v>2</v>
      </c>
      <c r="K40" s="276" t="s">
        <v>189</v>
      </c>
      <c r="L40" s="276" t="s">
        <v>189</v>
      </c>
      <c r="M40" s="276" t="s">
        <v>189</v>
      </c>
      <c r="N40" s="270" t="s">
        <v>189</v>
      </c>
      <c r="O40" s="286">
        <v>21</v>
      </c>
    </row>
    <row r="41" spans="1:15" ht="15.75" x14ac:dyDescent="0.25">
      <c r="A41" s="68" t="s">
        <v>230</v>
      </c>
      <c r="B41" s="269" t="s">
        <v>189</v>
      </c>
      <c r="C41" s="276" t="s">
        <v>189</v>
      </c>
      <c r="D41" s="276" t="s">
        <v>189</v>
      </c>
      <c r="E41" s="276" t="s">
        <v>189</v>
      </c>
      <c r="F41" s="276">
        <v>1</v>
      </c>
      <c r="G41" s="276">
        <v>1</v>
      </c>
      <c r="H41" s="276">
        <v>1</v>
      </c>
      <c r="I41" s="276">
        <v>1</v>
      </c>
      <c r="J41" s="276" t="s">
        <v>189</v>
      </c>
      <c r="K41" s="276">
        <v>2</v>
      </c>
      <c r="L41" s="276" t="s">
        <v>189</v>
      </c>
      <c r="M41" s="276">
        <v>1</v>
      </c>
      <c r="N41" s="270" t="s">
        <v>189</v>
      </c>
      <c r="O41" s="286">
        <v>7</v>
      </c>
    </row>
    <row r="42" spans="1:15" ht="15.75" x14ac:dyDescent="0.25">
      <c r="A42" s="68" t="s">
        <v>231</v>
      </c>
      <c r="B42" s="269" t="s">
        <v>189</v>
      </c>
      <c r="C42" s="276" t="s">
        <v>189</v>
      </c>
      <c r="D42" s="276">
        <v>2</v>
      </c>
      <c r="E42" s="276">
        <v>312</v>
      </c>
      <c r="F42" s="276">
        <v>4</v>
      </c>
      <c r="G42" s="276">
        <v>25</v>
      </c>
      <c r="H42" s="276">
        <v>2</v>
      </c>
      <c r="I42" s="276">
        <v>11</v>
      </c>
      <c r="J42" s="276">
        <v>9</v>
      </c>
      <c r="K42" s="276">
        <v>2</v>
      </c>
      <c r="L42" s="276" t="s">
        <v>189</v>
      </c>
      <c r="M42" s="276">
        <v>1</v>
      </c>
      <c r="N42" s="270" t="s">
        <v>189</v>
      </c>
      <c r="O42" s="286">
        <v>368</v>
      </c>
    </row>
    <row r="43" spans="1:15" ht="15.75" x14ac:dyDescent="0.25">
      <c r="A43" s="68" t="s">
        <v>232</v>
      </c>
      <c r="B43" s="269" t="s">
        <v>189</v>
      </c>
      <c r="C43" s="276" t="s">
        <v>189</v>
      </c>
      <c r="D43" s="276">
        <v>2819</v>
      </c>
      <c r="E43" s="276">
        <v>107</v>
      </c>
      <c r="F43" s="276">
        <v>63</v>
      </c>
      <c r="G43" s="276">
        <v>280</v>
      </c>
      <c r="H43" s="276">
        <v>61</v>
      </c>
      <c r="I43" s="276">
        <v>69</v>
      </c>
      <c r="J43" s="276">
        <v>22</v>
      </c>
      <c r="K43" s="276">
        <v>7</v>
      </c>
      <c r="L43" s="276">
        <v>3</v>
      </c>
      <c r="M43" s="276" t="s">
        <v>189</v>
      </c>
      <c r="N43" s="270" t="s">
        <v>189</v>
      </c>
      <c r="O43" s="286">
        <v>3431</v>
      </c>
    </row>
    <row r="44" spans="1:15" ht="15.75" x14ac:dyDescent="0.25">
      <c r="A44" s="68" t="s">
        <v>233</v>
      </c>
      <c r="B44" s="269" t="s">
        <v>189</v>
      </c>
      <c r="C44" s="276" t="s">
        <v>189</v>
      </c>
      <c r="D44" s="276" t="s">
        <v>189</v>
      </c>
      <c r="E44" s="276" t="s">
        <v>189</v>
      </c>
      <c r="F44" s="276">
        <v>3</v>
      </c>
      <c r="G44" s="276">
        <v>1</v>
      </c>
      <c r="H44" s="276">
        <v>3</v>
      </c>
      <c r="I44" s="276">
        <v>4</v>
      </c>
      <c r="J44" s="276">
        <v>1</v>
      </c>
      <c r="K44" s="276">
        <v>1</v>
      </c>
      <c r="L44" s="276" t="s">
        <v>189</v>
      </c>
      <c r="M44" s="276" t="s">
        <v>189</v>
      </c>
      <c r="N44" s="270" t="s">
        <v>189</v>
      </c>
      <c r="O44" s="286">
        <v>13</v>
      </c>
    </row>
    <row r="45" spans="1:15" ht="15.75" x14ac:dyDescent="0.25">
      <c r="A45" s="68" t="s">
        <v>234</v>
      </c>
      <c r="B45" s="269" t="s">
        <v>189</v>
      </c>
      <c r="C45" s="276" t="s">
        <v>189</v>
      </c>
      <c r="D45" s="276" t="s">
        <v>189</v>
      </c>
      <c r="E45" s="276" t="s">
        <v>189</v>
      </c>
      <c r="F45" s="276">
        <v>2</v>
      </c>
      <c r="G45" s="276">
        <v>4</v>
      </c>
      <c r="H45" s="276">
        <v>3</v>
      </c>
      <c r="I45" s="276">
        <v>2</v>
      </c>
      <c r="J45" s="276">
        <v>1</v>
      </c>
      <c r="K45" s="276">
        <v>1</v>
      </c>
      <c r="L45" s="276" t="s">
        <v>189</v>
      </c>
      <c r="M45" s="276" t="s">
        <v>189</v>
      </c>
      <c r="N45" s="270" t="s">
        <v>189</v>
      </c>
      <c r="O45" s="286">
        <v>13</v>
      </c>
    </row>
    <row r="46" spans="1:15" ht="15.75" x14ac:dyDescent="0.25">
      <c r="A46" s="68" t="s">
        <v>235</v>
      </c>
      <c r="B46" s="269" t="s">
        <v>189</v>
      </c>
      <c r="C46" s="276" t="s">
        <v>189</v>
      </c>
      <c r="D46" s="276" t="s">
        <v>189</v>
      </c>
      <c r="E46" s="276">
        <v>2</v>
      </c>
      <c r="F46" s="276" t="s">
        <v>189</v>
      </c>
      <c r="G46" s="276" t="s">
        <v>189</v>
      </c>
      <c r="H46" s="276" t="s">
        <v>189</v>
      </c>
      <c r="I46" s="276" t="s">
        <v>189</v>
      </c>
      <c r="J46" s="276" t="s">
        <v>189</v>
      </c>
      <c r="K46" s="276" t="s">
        <v>189</v>
      </c>
      <c r="L46" s="276" t="s">
        <v>189</v>
      </c>
      <c r="M46" s="276" t="s">
        <v>189</v>
      </c>
      <c r="N46" s="270" t="s">
        <v>189</v>
      </c>
      <c r="O46" s="286">
        <v>2</v>
      </c>
    </row>
    <row r="47" spans="1:15" ht="15.75" x14ac:dyDescent="0.25">
      <c r="A47" s="71" t="s">
        <v>236</v>
      </c>
      <c r="B47" s="269" t="s">
        <v>189</v>
      </c>
      <c r="C47" s="276" t="s">
        <v>189</v>
      </c>
      <c r="D47" s="276" t="s">
        <v>189</v>
      </c>
      <c r="E47" s="276" t="s">
        <v>189</v>
      </c>
      <c r="F47" s="276">
        <v>3</v>
      </c>
      <c r="G47" s="276" t="s">
        <v>189</v>
      </c>
      <c r="H47" s="276">
        <v>2</v>
      </c>
      <c r="I47" s="276">
        <v>2</v>
      </c>
      <c r="J47" s="276">
        <v>1</v>
      </c>
      <c r="K47" s="276">
        <v>5</v>
      </c>
      <c r="L47" s="276" t="s">
        <v>189</v>
      </c>
      <c r="M47" s="276" t="s">
        <v>189</v>
      </c>
      <c r="N47" s="270" t="s">
        <v>189</v>
      </c>
      <c r="O47" s="286">
        <v>13</v>
      </c>
    </row>
    <row r="48" spans="1:15" ht="15.75" x14ac:dyDescent="0.25">
      <c r="A48" s="71" t="s">
        <v>237</v>
      </c>
      <c r="B48" s="269" t="s">
        <v>189</v>
      </c>
      <c r="C48" s="276" t="s">
        <v>189</v>
      </c>
      <c r="D48" s="276" t="s">
        <v>189</v>
      </c>
      <c r="E48" s="276" t="s">
        <v>189</v>
      </c>
      <c r="F48" s="276">
        <v>1</v>
      </c>
      <c r="G48" s="276">
        <v>6</v>
      </c>
      <c r="H48" s="276">
        <v>19</v>
      </c>
      <c r="I48" s="276">
        <v>18</v>
      </c>
      <c r="J48" s="276">
        <v>33</v>
      </c>
      <c r="K48" s="276">
        <v>21</v>
      </c>
      <c r="L48" s="276" t="s">
        <v>189</v>
      </c>
      <c r="M48" s="276">
        <v>3</v>
      </c>
      <c r="N48" s="270">
        <v>3</v>
      </c>
      <c r="O48" s="286">
        <v>104</v>
      </c>
    </row>
    <row r="49" spans="1:15" ht="15.75" x14ac:dyDescent="0.25">
      <c r="A49" s="68" t="s">
        <v>238</v>
      </c>
      <c r="B49" s="269" t="s">
        <v>189</v>
      </c>
      <c r="C49" s="276" t="s">
        <v>189</v>
      </c>
      <c r="D49" s="276" t="s">
        <v>189</v>
      </c>
      <c r="E49" s="276" t="s">
        <v>189</v>
      </c>
      <c r="F49" s="276" t="s">
        <v>189</v>
      </c>
      <c r="G49" s="276">
        <v>3</v>
      </c>
      <c r="H49" s="276">
        <v>3</v>
      </c>
      <c r="I49" s="276" t="s">
        <v>189</v>
      </c>
      <c r="J49" s="276" t="s">
        <v>189</v>
      </c>
      <c r="K49" s="276">
        <v>7</v>
      </c>
      <c r="L49" s="276">
        <v>1</v>
      </c>
      <c r="M49" s="276" t="s">
        <v>189</v>
      </c>
      <c r="N49" s="270" t="s">
        <v>189</v>
      </c>
      <c r="O49" s="286">
        <v>14</v>
      </c>
    </row>
    <row r="50" spans="1:15" ht="15.75" x14ac:dyDescent="0.25">
      <c r="A50" s="68" t="s">
        <v>239</v>
      </c>
      <c r="B50" s="269" t="s">
        <v>189</v>
      </c>
      <c r="C50" s="276" t="s">
        <v>189</v>
      </c>
      <c r="D50" s="276" t="s">
        <v>189</v>
      </c>
      <c r="E50" s="276" t="s">
        <v>189</v>
      </c>
      <c r="F50" s="276">
        <v>5</v>
      </c>
      <c r="G50" s="276">
        <v>10</v>
      </c>
      <c r="H50" s="276">
        <v>1</v>
      </c>
      <c r="I50" s="276">
        <v>13</v>
      </c>
      <c r="J50" s="276">
        <v>16</v>
      </c>
      <c r="K50" s="276">
        <v>13</v>
      </c>
      <c r="L50" s="276">
        <v>11</v>
      </c>
      <c r="M50" s="276">
        <v>4</v>
      </c>
      <c r="N50" s="270" t="s">
        <v>189</v>
      </c>
      <c r="O50" s="286">
        <v>73</v>
      </c>
    </row>
    <row r="51" spans="1:15" ht="15.75" x14ac:dyDescent="0.25">
      <c r="A51" s="68" t="s">
        <v>240</v>
      </c>
      <c r="B51" s="269" t="s">
        <v>189</v>
      </c>
      <c r="C51" s="276" t="s">
        <v>189</v>
      </c>
      <c r="D51" s="276">
        <v>6</v>
      </c>
      <c r="E51" s="276">
        <v>28</v>
      </c>
      <c r="F51" s="276">
        <v>27</v>
      </c>
      <c r="G51" s="276">
        <v>95</v>
      </c>
      <c r="H51" s="276">
        <v>75</v>
      </c>
      <c r="I51" s="276">
        <v>114</v>
      </c>
      <c r="J51" s="276">
        <v>83</v>
      </c>
      <c r="K51" s="276">
        <v>25</v>
      </c>
      <c r="L51" s="276">
        <v>4</v>
      </c>
      <c r="M51" s="276">
        <v>2</v>
      </c>
      <c r="N51" s="270">
        <v>1</v>
      </c>
      <c r="O51" s="286">
        <v>460</v>
      </c>
    </row>
    <row r="52" spans="1:15" ht="15.75" x14ac:dyDescent="0.25">
      <c r="A52" s="68" t="s">
        <v>241</v>
      </c>
      <c r="B52" s="269" t="s">
        <v>189</v>
      </c>
      <c r="C52" s="276" t="s">
        <v>189</v>
      </c>
      <c r="D52" s="276" t="s">
        <v>189</v>
      </c>
      <c r="E52" s="276" t="s">
        <v>189</v>
      </c>
      <c r="F52" s="276" t="s">
        <v>189</v>
      </c>
      <c r="G52" s="276">
        <v>36</v>
      </c>
      <c r="H52" s="276">
        <v>36</v>
      </c>
      <c r="I52" s="276">
        <v>84</v>
      </c>
      <c r="J52" s="276">
        <v>27</v>
      </c>
      <c r="K52" s="276">
        <v>7</v>
      </c>
      <c r="L52" s="276" t="s">
        <v>189</v>
      </c>
      <c r="M52" s="276">
        <v>1</v>
      </c>
      <c r="N52" s="270" t="s">
        <v>189</v>
      </c>
      <c r="O52" s="286">
        <v>191</v>
      </c>
    </row>
    <row r="53" spans="1:15" ht="15.75" x14ac:dyDescent="0.25">
      <c r="A53" s="68" t="s">
        <v>242</v>
      </c>
      <c r="B53" s="269" t="s">
        <v>189</v>
      </c>
      <c r="C53" s="276" t="s">
        <v>189</v>
      </c>
      <c r="D53" s="276" t="s">
        <v>189</v>
      </c>
      <c r="E53" s="276" t="s">
        <v>189</v>
      </c>
      <c r="F53" s="276" t="s">
        <v>189</v>
      </c>
      <c r="G53" s="276" t="s">
        <v>189</v>
      </c>
      <c r="H53" s="276">
        <v>2</v>
      </c>
      <c r="I53" s="276">
        <v>11</v>
      </c>
      <c r="J53" s="276">
        <v>12</v>
      </c>
      <c r="K53" s="276">
        <v>4</v>
      </c>
      <c r="L53" s="276" t="s">
        <v>189</v>
      </c>
      <c r="M53" s="276" t="s">
        <v>189</v>
      </c>
      <c r="N53" s="270">
        <v>1</v>
      </c>
      <c r="O53" s="286">
        <v>30</v>
      </c>
    </row>
    <row r="54" spans="1:15" ht="15.75" x14ac:dyDescent="0.25">
      <c r="A54" s="68" t="s">
        <v>243</v>
      </c>
      <c r="B54" s="269" t="s">
        <v>189</v>
      </c>
      <c r="C54" s="276" t="s">
        <v>189</v>
      </c>
      <c r="D54" s="276" t="s">
        <v>189</v>
      </c>
      <c r="E54" s="276" t="s">
        <v>189</v>
      </c>
      <c r="F54" s="276" t="s">
        <v>189</v>
      </c>
      <c r="G54" s="276">
        <v>7</v>
      </c>
      <c r="H54" s="276">
        <v>6</v>
      </c>
      <c r="I54" s="276">
        <v>21</v>
      </c>
      <c r="J54" s="276">
        <v>6</v>
      </c>
      <c r="K54" s="276">
        <v>3</v>
      </c>
      <c r="L54" s="276" t="s">
        <v>189</v>
      </c>
      <c r="M54" s="276" t="s">
        <v>189</v>
      </c>
      <c r="N54" s="270" t="s">
        <v>189</v>
      </c>
      <c r="O54" s="286">
        <v>43</v>
      </c>
    </row>
    <row r="55" spans="1:15" ht="15.75" x14ac:dyDescent="0.25">
      <c r="A55" s="68" t="s">
        <v>244</v>
      </c>
      <c r="B55" s="269" t="s">
        <v>189</v>
      </c>
      <c r="C55" s="276" t="s">
        <v>189</v>
      </c>
      <c r="D55" s="276" t="s">
        <v>189</v>
      </c>
      <c r="E55" s="276" t="s">
        <v>189</v>
      </c>
      <c r="F55" s="276">
        <v>6</v>
      </c>
      <c r="G55" s="276">
        <v>10</v>
      </c>
      <c r="H55" s="276">
        <v>11</v>
      </c>
      <c r="I55" s="276">
        <v>18</v>
      </c>
      <c r="J55" s="276">
        <v>15</v>
      </c>
      <c r="K55" s="276">
        <v>1</v>
      </c>
      <c r="L55" s="276" t="s">
        <v>189</v>
      </c>
      <c r="M55" s="276" t="s">
        <v>189</v>
      </c>
      <c r="N55" s="270" t="s">
        <v>189</v>
      </c>
      <c r="O55" s="286">
        <v>61</v>
      </c>
    </row>
    <row r="56" spans="1:15" ht="15.75" x14ac:dyDescent="0.25">
      <c r="A56" s="68" t="s">
        <v>245</v>
      </c>
      <c r="B56" s="269" t="s">
        <v>189</v>
      </c>
      <c r="C56" s="276" t="s">
        <v>189</v>
      </c>
      <c r="D56" s="276" t="s">
        <v>189</v>
      </c>
      <c r="E56" s="276" t="s">
        <v>189</v>
      </c>
      <c r="F56" s="276">
        <v>2</v>
      </c>
      <c r="G56" s="276">
        <v>1</v>
      </c>
      <c r="H56" s="276">
        <v>6</v>
      </c>
      <c r="I56" s="276">
        <v>9</v>
      </c>
      <c r="J56" s="276">
        <v>5</v>
      </c>
      <c r="K56" s="276">
        <v>1</v>
      </c>
      <c r="L56" s="276" t="s">
        <v>189</v>
      </c>
      <c r="M56" s="276" t="s">
        <v>189</v>
      </c>
      <c r="N56" s="270" t="s">
        <v>189</v>
      </c>
      <c r="O56" s="286">
        <v>24</v>
      </c>
    </row>
    <row r="57" spans="1:15" ht="15.75" x14ac:dyDescent="0.25">
      <c r="A57" s="68" t="s">
        <v>246</v>
      </c>
      <c r="B57" s="269" t="s">
        <v>189</v>
      </c>
      <c r="C57" s="276" t="s">
        <v>189</v>
      </c>
      <c r="D57" s="276" t="s">
        <v>189</v>
      </c>
      <c r="E57" s="276" t="s">
        <v>189</v>
      </c>
      <c r="F57" s="276" t="s">
        <v>189</v>
      </c>
      <c r="G57" s="276">
        <v>1</v>
      </c>
      <c r="H57" s="276">
        <v>6</v>
      </c>
      <c r="I57" s="276">
        <v>5</v>
      </c>
      <c r="J57" s="276">
        <v>2</v>
      </c>
      <c r="K57" s="276" t="s">
        <v>189</v>
      </c>
      <c r="L57" s="276" t="s">
        <v>189</v>
      </c>
      <c r="M57" s="276" t="s">
        <v>189</v>
      </c>
      <c r="N57" s="270" t="s">
        <v>189</v>
      </c>
      <c r="O57" s="286">
        <v>14</v>
      </c>
    </row>
    <row r="58" spans="1:15" ht="15.75" x14ac:dyDescent="0.25">
      <c r="A58" s="68" t="s">
        <v>247</v>
      </c>
      <c r="B58" s="269" t="s">
        <v>189</v>
      </c>
      <c r="C58" s="276" t="s">
        <v>189</v>
      </c>
      <c r="D58" s="276" t="s">
        <v>189</v>
      </c>
      <c r="E58" s="276" t="s">
        <v>189</v>
      </c>
      <c r="F58" s="276">
        <v>1</v>
      </c>
      <c r="G58" s="276">
        <v>1</v>
      </c>
      <c r="H58" s="276">
        <v>6</v>
      </c>
      <c r="I58" s="276">
        <v>3</v>
      </c>
      <c r="J58" s="276">
        <v>1</v>
      </c>
      <c r="K58" s="276">
        <v>2</v>
      </c>
      <c r="L58" s="276" t="s">
        <v>189</v>
      </c>
      <c r="M58" s="276" t="s">
        <v>189</v>
      </c>
      <c r="N58" s="270" t="s">
        <v>189</v>
      </c>
      <c r="O58" s="286">
        <v>14</v>
      </c>
    </row>
    <row r="59" spans="1:15" ht="15.75" x14ac:dyDescent="0.25">
      <c r="A59" s="71" t="s">
        <v>248</v>
      </c>
      <c r="B59" s="269" t="s">
        <v>189</v>
      </c>
      <c r="C59" s="276" t="s">
        <v>189</v>
      </c>
      <c r="D59" s="276" t="s">
        <v>189</v>
      </c>
      <c r="E59" s="276" t="s">
        <v>189</v>
      </c>
      <c r="F59" s="276" t="s">
        <v>189</v>
      </c>
      <c r="G59" s="276" t="s">
        <v>189</v>
      </c>
      <c r="H59" s="276">
        <v>1</v>
      </c>
      <c r="I59" s="276">
        <v>1</v>
      </c>
      <c r="J59" s="276" t="s">
        <v>189</v>
      </c>
      <c r="K59" s="276" t="s">
        <v>189</v>
      </c>
      <c r="L59" s="276" t="s">
        <v>189</v>
      </c>
      <c r="M59" s="276" t="s">
        <v>189</v>
      </c>
      <c r="N59" s="270" t="s">
        <v>189</v>
      </c>
      <c r="O59" s="286">
        <v>2</v>
      </c>
    </row>
    <row r="60" spans="1:15" ht="15.75" x14ac:dyDescent="0.25">
      <c r="A60" s="71" t="s">
        <v>249</v>
      </c>
      <c r="B60" s="269" t="s">
        <v>189</v>
      </c>
      <c r="C60" s="276" t="s">
        <v>189</v>
      </c>
      <c r="D60" s="276" t="s">
        <v>189</v>
      </c>
      <c r="E60" s="276" t="s">
        <v>189</v>
      </c>
      <c r="F60" s="276" t="s">
        <v>189</v>
      </c>
      <c r="G60" s="276" t="s">
        <v>189</v>
      </c>
      <c r="H60" s="276">
        <v>2</v>
      </c>
      <c r="I60" s="276">
        <v>3</v>
      </c>
      <c r="J60" s="276">
        <v>1</v>
      </c>
      <c r="K60" s="276" t="s">
        <v>189</v>
      </c>
      <c r="L60" s="276" t="s">
        <v>189</v>
      </c>
      <c r="M60" s="276" t="s">
        <v>189</v>
      </c>
      <c r="N60" s="270" t="s">
        <v>189</v>
      </c>
      <c r="O60" s="286">
        <v>6</v>
      </c>
    </row>
    <row r="61" spans="1:15" ht="15.75" x14ac:dyDescent="0.25">
      <c r="A61" s="68" t="s">
        <v>250</v>
      </c>
      <c r="B61" s="269" t="s">
        <v>189</v>
      </c>
      <c r="C61" s="276" t="s">
        <v>189</v>
      </c>
      <c r="D61" s="276" t="s">
        <v>189</v>
      </c>
      <c r="E61" s="276" t="s">
        <v>189</v>
      </c>
      <c r="F61" s="276" t="s">
        <v>189</v>
      </c>
      <c r="G61" s="276" t="s">
        <v>189</v>
      </c>
      <c r="H61" s="276" t="s">
        <v>189</v>
      </c>
      <c r="I61" s="276" t="s">
        <v>189</v>
      </c>
      <c r="J61" s="276" t="s">
        <v>189</v>
      </c>
      <c r="K61" s="276" t="s">
        <v>189</v>
      </c>
      <c r="L61" s="276" t="s">
        <v>189</v>
      </c>
      <c r="M61" s="276" t="s">
        <v>189</v>
      </c>
      <c r="N61" s="270" t="s">
        <v>189</v>
      </c>
      <c r="O61" s="286" t="s">
        <v>189</v>
      </c>
    </row>
    <row r="62" spans="1:15" ht="15.75" x14ac:dyDescent="0.25">
      <c r="A62" s="68" t="s">
        <v>251</v>
      </c>
      <c r="B62" s="269" t="s">
        <v>189</v>
      </c>
      <c r="C62" s="276" t="s">
        <v>189</v>
      </c>
      <c r="D62" s="276" t="s">
        <v>189</v>
      </c>
      <c r="E62" s="276" t="s">
        <v>189</v>
      </c>
      <c r="F62" s="276" t="s">
        <v>189</v>
      </c>
      <c r="G62" s="276" t="s">
        <v>189</v>
      </c>
      <c r="H62" s="276" t="s">
        <v>189</v>
      </c>
      <c r="I62" s="276">
        <v>1</v>
      </c>
      <c r="J62" s="276" t="s">
        <v>189</v>
      </c>
      <c r="K62" s="276" t="s">
        <v>189</v>
      </c>
      <c r="L62" s="276" t="s">
        <v>189</v>
      </c>
      <c r="M62" s="276" t="s">
        <v>189</v>
      </c>
      <c r="N62" s="270" t="s">
        <v>189</v>
      </c>
      <c r="O62" s="286">
        <v>1</v>
      </c>
    </row>
    <row r="63" spans="1:15" ht="15.75" x14ac:dyDescent="0.25">
      <c r="A63" s="68" t="s">
        <v>252</v>
      </c>
      <c r="B63" s="269" t="s">
        <v>189</v>
      </c>
      <c r="C63" s="276" t="s">
        <v>189</v>
      </c>
      <c r="D63" s="276" t="s">
        <v>189</v>
      </c>
      <c r="E63" s="276" t="s">
        <v>189</v>
      </c>
      <c r="F63" s="276" t="s">
        <v>189</v>
      </c>
      <c r="G63" s="276" t="s">
        <v>189</v>
      </c>
      <c r="H63" s="276" t="s">
        <v>189</v>
      </c>
      <c r="I63" s="276">
        <v>1</v>
      </c>
      <c r="J63" s="276" t="s">
        <v>189</v>
      </c>
      <c r="K63" s="276">
        <v>1</v>
      </c>
      <c r="L63" s="276" t="s">
        <v>189</v>
      </c>
      <c r="M63" s="276" t="s">
        <v>189</v>
      </c>
      <c r="N63" s="270" t="s">
        <v>189</v>
      </c>
      <c r="O63" s="286">
        <v>2</v>
      </c>
    </row>
    <row r="64" spans="1:15" ht="15.75" x14ac:dyDescent="0.25">
      <c r="A64" s="68" t="s">
        <v>253</v>
      </c>
      <c r="B64" s="269" t="s">
        <v>189</v>
      </c>
      <c r="C64" s="276" t="s">
        <v>189</v>
      </c>
      <c r="D64" s="276" t="s">
        <v>189</v>
      </c>
      <c r="E64" s="276" t="s">
        <v>189</v>
      </c>
      <c r="F64" s="276">
        <v>1</v>
      </c>
      <c r="G64" s="276">
        <v>2</v>
      </c>
      <c r="H64" s="276">
        <v>1</v>
      </c>
      <c r="I64" s="276" t="s">
        <v>189</v>
      </c>
      <c r="J64" s="276" t="s">
        <v>189</v>
      </c>
      <c r="K64" s="276">
        <v>2</v>
      </c>
      <c r="L64" s="276" t="s">
        <v>189</v>
      </c>
      <c r="M64" s="276" t="s">
        <v>189</v>
      </c>
      <c r="N64" s="270" t="s">
        <v>189</v>
      </c>
      <c r="O64" s="286">
        <v>6</v>
      </c>
    </row>
    <row r="65" spans="1:15" ht="15.75" x14ac:dyDescent="0.25">
      <c r="A65" s="68" t="s">
        <v>254</v>
      </c>
      <c r="B65" s="269" t="s">
        <v>189</v>
      </c>
      <c r="C65" s="276" t="s">
        <v>189</v>
      </c>
      <c r="D65" s="276">
        <v>250</v>
      </c>
      <c r="E65" s="276">
        <v>17</v>
      </c>
      <c r="F65" s="276">
        <v>73</v>
      </c>
      <c r="G65" s="276">
        <v>1</v>
      </c>
      <c r="H65" s="276">
        <v>1</v>
      </c>
      <c r="I65" s="276">
        <v>1</v>
      </c>
      <c r="J65" s="276">
        <v>2</v>
      </c>
      <c r="K65" s="276">
        <v>1</v>
      </c>
      <c r="L65" s="276" t="s">
        <v>189</v>
      </c>
      <c r="M65" s="276" t="s">
        <v>189</v>
      </c>
      <c r="N65" s="270" t="s">
        <v>189</v>
      </c>
      <c r="O65" s="286">
        <v>346</v>
      </c>
    </row>
    <row r="66" spans="1:15" ht="15.75" x14ac:dyDescent="0.25">
      <c r="A66" s="68" t="s">
        <v>255</v>
      </c>
      <c r="B66" s="269" t="s">
        <v>189</v>
      </c>
      <c r="C66" s="276" t="s">
        <v>189</v>
      </c>
      <c r="D66" s="276" t="s">
        <v>189</v>
      </c>
      <c r="E66" s="276">
        <v>469</v>
      </c>
      <c r="F66" s="276">
        <v>44</v>
      </c>
      <c r="G66" s="276">
        <v>77</v>
      </c>
      <c r="H66" s="276">
        <v>14</v>
      </c>
      <c r="I66" s="276">
        <v>32</v>
      </c>
      <c r="J66" s="276">
        <v>28</v>
      </c>
      <c r="K66" s="276">
        <v>20</v>
      </c>
      <c r="L66" s="276" t="s">
        <v>189</v>
      </c>
      <c r="M66" s="276">
        <v>2</v>
      </c>
      <c r="N66" s="270">
        <v>1</v>
      </c>
      <c r="O66" s="286">
        <v>687</v>
      </c>
    </row>
    <row r="67" spans="1:15" ht="15.75" x14ac:dyDescent="0.25">
      <c r="A67" s="68" t="s">
        <v>256</v>
      </c>
      <c r="B67" s="269" t="s">
        <v>189</v>
      </c>
      <c r="C67" s="276" t="s">
        <v>189</v>
      </c>
      <c r="D67" s="276" t="s">
        <v>189</v>
      </c>
      <c r="E67" s="276" t="s">
        <v>189</v>
      </c>
      <c r="F67" s="276">
        <v>1</v>
      </c>
      <c r="G67" s="276">
        <v>13</v>
      </c>
      <c r="H67" s="276">
        <v>6</v>
      </c>
      <c r="I67" s="276">
        <v>5</v>
      </c>
      <c r="J67" s="276">
        <v>7</v>
      </c>
      <c r="K67" s="276">
        <v>1</v>
      </c>
      <c r="L67" s="276" t="s">
        <v>189</v>
      </c>
      <c r="M67" s="276">
        <v>1</v>
      </c>
      <c r="N67" s="270" t="s">
        <v>189</v>
      </c>
      <c r="O67" s="286">
        <v>34</v>
      </c>
    </row>
    <row r="68" spans="1:15" ht="15.75" x14ac:dyDescent="0.25">
      <c r="A68" s="68" t="s">
        <v>257</v>
      </c>
      <c r="B68" s="269" t="s">
        <v>189</v>
      </c>
      <c r="C68" s="276" t="s">
        <v>189</v>
      </c>
      <c r="D68" s="276">
        <v>87</v>
      </c>
      <c r="E68" s="276">
        <v>28</v>
      </c>
      <c r="F68" s="276">
        <v>14</v>
      </c>
      <c r="G68" s="276">
        <v>89</v>
      </c>
      <c r="H68" s="276">
        <v>34</v>
      </c>
      <c r="I68" s="276">
        <v>63</v>
      </c>
      <c r="J68" s="276">
        <v>45</v>
      </c>
      <c r="K68" s="276">
        <v>13</v>
      </c>
      <c r="L68" s="276">
        <v>2</v>
      </c>
      <c r="M68" s="276">
        <v>1</v>
      </c>
      <c r="N68" s="270" t="s">
        <v>189</v>
      </c>
      <c r="O68" s="286">
        <v>376</v>
      </c>
    </row>
    <row r="69" spans="1:15" ht="15.75" x14ac:dyDescent="0.25">
      <c r="A69" s="68" t="s">
        <v>258</v>
      </c>
      <c r="B69" s="269" t="s">
        <v>189</v>
      </c>
      <c r="C69" s="276" t="s">
        <v>189</v>
      </c>
      <c r="D69" s="276" t="s">
        <v>189</v>
      </c>
      <c r="E69" s="276" t="s">
        <v>189</v>
      </c>
      <c r="F69" s="276">
        <v>1</v>
      </c>
      <c r="G69" s="276">
        <v>3</v>
      </c>
      <c r="H69" s="276">
        <v>2</v>
      </c>
      <c r="I69" s="276">
        <v>3</v>
      </c>
      <c r="J69" s="276">
        <v>15</v>
      </c>
      <c r="K69" s="276">
        <v>1</v>
      </c>
      <c r="L69" s="276" t="s">
        <v>189</v>
      </c>
      <c r="M69" s="276">
        <v>1</v>
      </c>
      <c r="N69" s="270" t="s">
        <v>189</v>
      </c>
      <c r="O69" s="286">
        <v>26</v>
      </c>
    </row>
    <row r="70" spans="1:15" ht="15.75" customHeight="1" x14ac:dyDescent="0.25">
      <c r="A70" s="71" t="s">
        <v>259</v>
      </c>
      <c r="B70" s="269" t="s">
        <v>189</v>
      </c>
      <c r="C70" s="276" t="s">
        <v>189</v>
      </c>
      <c r="D70" s="276" t="s">
        <v>189</v>
      </c>
      <c r="E70" s="276">
        <v>27</v>
      </c>
      <c r="F70" s="276">
        <v>11</v>
      </c>
      <c r="G70" s="276">
        <v>22</v>
      </c>
      <c r="H70" s="276">
        <v>17</v>
      </c>
      <c r="I70" s="276">
        <v>26</v>
      </c>
      <c r="J70" s="276">
        <v>22</v>
      </c>
      <c r="K70" s="276">
        <v>7</v>
      </c>
      <c r="L70" s="276" t="s">
        <v>189</v>
      </c>
      <c r="M70" s="276" t="s">
        <v>189</v>
      </c>
      <c r="N70" s="270" t="s">
        <v>189</v>
      </c>
      <c r="O70" s="286">
        <v>132</v>
      </c>
    </row>
    <row r="71" spans="1:15" ht="15.75" x14ac:dyDescent="0.25">
      <c r="A71" s="71" t="s">
        <v>260</v>
      </c>
      <c r="B71" s="269" t="s">
        <v>189</v>
      </c>
      <c r="C71" s="276" t="s">
        <v>189</v>
      </c>
      <c r="D71" s="276" t="s">
        <v>189</v>
      </c>
      <c r="E71" s="276">
        <v>2</v>
      </c>
      <c r="F71" s="276" t="s">
        <v>189</v>
      </c>
      <c r="G71" s="276">
        <v>2</v>
      </c>
      <c r="H71" s="276">
        <v>8</v>
      </c>
      <c r="I71" s="276">
        <v>16</v>
      </c>
      <c r="J71" s="276">
        <v>10</v>
      </c>
      <c r="K71" s="276">
        <v>2</v>
      </c>
      <c r="L71" s="276" t="s">
        <v>189</v>
      </c>
      <c r="M71" s="276" t="s">
        <v>189</v>
      </c>
      <c r="N71" s="270" t="s">
        <v>189</v>
      </c>
      <c r="O71" s="286">
        <v>40</v>
      </c>
    </row>
    <row r="72" spans="1:15" ht="15.75" x14ac:dyDescent="0.25">
      <c r="A72" s="68" t="s">
        <v>261</v>
      </c>
      <c r="B72" s="269" t="s">
        <v>189</v>
      </c>
      <c r="C72" s="276" t="s">
        <v>189</v>
      </c>
      <c r="D72" s="276">
        <v>1</v>
      </c>
      <c r="E72" s="276">
        <v>1</v>
      </c>
      <c r="F72" s="276">
        <v>1</v>
      </c>
      <c r="G72" s="276">
        <v>8</v>
      </c>
      <c r="H72" s="276">
        <v>7</v>
      </c>
      <c r="I72" s="276">
        <v>6</v>
      </c>
      <c r="J72" s="276">
        <v>7</v>
      </c>
      <c r="K72" s="276">
        <v>5</v>
      </c>
      <c r="L72" s="276">
        <v>1</v>
      </c>
      <c r="M72" s="276" t="s">
        <v>189</v>
      </c>
      <c r="N72" s="270" t="s">
        <v>189</v>
      </c>
      <c r="O72" s="286">
        <v>37</v>
      </c>
    </row>
    <row r="73" spans="1:15" ht="15.75" x14ac:dyDescent="0.25">
      <c r="A73" s="68" t="s">
        <v>262</v>
      </c>
      <c r="B73" s="269" t="s">
        <v>189</v>
      </c>
      <c r="C73" s="276" t="s">
        <v>189</v>
      </c>
      <c r="D73" s="276" t="s">
        <v>189</v>
      </c>
      <c r="E73" s="276" t="s">
        <v>189</v>
      </c>
      <c r="F73" s="276" t="s">
        <v>189</v>
      </c>
      <c r="G73" s="276">
        <v>1</v>
      </c>
      <c r="H73" s="276">
        <v>1</v>
      </c>
      <c r="I73" s="276">
        <v>1</v>
      </c>
      <c r="J73" s="276" t="s">
        <v>189</v>
      </c>
      <c r="K73" s="276">
        <v>3</v>
      </c>
      <c r="L73" s="276" t="s">
        <v>189</v>
      </c>
      <c r="M73" s="276" t="s">
        <v>189</v>
      </c>
      <c r="N73" s="270" t="s">
        <v>189</v>
      </c>
      <c r="O73" s="286">
        <v>6</v>
      </c>
    </row>
    <row r="74" spans="1:15" ht="15.75" x14ac:dyDescent="0.25">
      <c r="A74" s="68" t="s">
        <v>263</v>
      </c>
      <c r="B74" s="269" t="s">
        <v>189</v>
      </c>
      <c r="C74" s="276" t="s">
        <v>189</v>
      </c>
      <c r="D74" s="276" t="s">
        <v>189</v>
      </c>
      <c r="E74" s="276" t="s">
        <v>189</v>
      </c>
      <c r="F74" s="276" t="s">
        <v>189</v>
      </c>
      <c r="G74" s="276" t="s">
        <v>189</v>
      </c>
      <c r="H74" s="276" t="s">
        <v>189</v>
      </c>
      <c r="I74" s="276">
        <v>2</v>
      </c>
      <c r="J74" s="276">
        <v>1</v>
      </c>
      <c r="K74" s="276">
        <v>1</v>
      </c>
      <c r="L74" s="276" t="s">
        <v>189</v>
      </c>
      <c r="M74" s="276">
        <v>1</v>
      </c>
      <c r="N74" s="270" t="s">
        <v>189</v>
      </c>
      <c r="O74" s="286">
        <v>5</v>
      </c>
    </row>
    <row r="75" spans="1:15" ht="15.75" x14ac:dyDescent="0.25">
      <c r="A75" s="68" t="s">
        <v>264</v>
      </c>
      <c r="B75" s="269" t="s">
        <v>189</v>
      </c>
      <c r="C75" s="276" t="s">
        <v>189</v>
      </c>
      <c r="D75" s="276">
        <v>14</v>
      </c>
      <c r="E75" s="276">
        <v>7</v>
      </c>
      <c r="F75" s="276">
        <v>14</v>
      </c>
      <c r="G75" s="276">
        <v>26</v>
      </c>
      <c r="H75" s="276">
        <v>13</v>
      </c>
      <c r="I75" s="276">
        <v>9</v>
      </c>
      <c r="J75" s="276">
        <v>2</v>
      </c>
      <c r="K75" s="276" t="s">
        <v>189</v>
      </c>
      <c r="L75" s="276">
        <v>1</v>
      </c>
      <c r="M75" s="276" t="s">
        <v>189</v>
      </c>
      <c r="N75" s="270" t="s">
        <v>189</v>
      </c>
      <c r="O75" s="286">
        <v>86</v>
      </c>
    </row>
    <row r="76" spans="1:15" ht="15.75" x14ac:dyDescent="0.25">
      <c r="A76" s="68" t="s">
        <v>265</v>
      </c>
      <c r="B76" s="269" t="s">
        <v>189</v>
      </c>
      <c r="C76" s="276" t="s">
        <v>189</v>
      </c>
      <c r="D76" s="276" t="s">
        <v>189</v>
      </c>
      <c r="E76" s="276">
        <v>1</v>
      </c>
      <c r="F76" s="276">
        <v>1</v>
      </c>
      <c r="G76" s="276" t="s">
        <v>189</v>
      </c>
      <c r="H76" s="276">
        <v>2</v>
      </c>
      <c r="I76" s="276">
        <v>3</v>
      </c>
      <c r="J76" s="276">
        <v>6</v>
      </c>
      <c r="K76" s="276">
        <v>1</v>
      </c>
      <c r="L76" s="276" t="s">
        <v>189</v>
      </c>
      <c r="M76" s="276" t="s">
        <v>189</v>
      </c>
      <c r="N76" s="270" t="s">
        <v>189</v>
      </c>
      <c r="O76" s="286">
        <v>14</v>
      </c>
    </row>
    <row r="77" spans="1:15" ht="15.75" x14ac:dyDescent="0.25">
      <c r="A77" s="68" t="s">
        <v>266</v>
      </c>
      <c r="B77" s="269" t="s">
        <v>189</v>
      </c>
      <c r="C77" s="276" t="s">
        <v>189</v>
      </c>
      <c r="D77" s="276">
        <v>1</v>
      </c>
      <c r="E77" s="276">
        <v>23</v>
      </c>
      <c r="F77" s="276">
        <v>26</v>
      </c>
      <c r="G77" s="276">
        <v>17</v>
      </c>
      <c r="H77" s="276">
        <v>9</v>
      </c>
      <c r="I77" s="276">
        <v>10</v>
      </c>
      <c r="J77" s="276">
        <v>10</v>
      </c>
      <c r="K77" s="276" t="s">
        <v>189</v>
      </c>
      <c r="L77" s="276">
        <v>1</v>
      </c>
      <c r="M77" s="276" t="s">
        <v>189</v>
      </c>
      <c r="N77" s="270" t="s">
        <v>189</v>
      </c>
      <c r="O77" s="286">
        <v>97</v>
      </c>
    </row>
    <row r="78" spans="1:15" ht="15.75" x14ac:dyDescent="0.25">
      <c r="A78" s="68" t="s">
        <v>267</v>
      </c>
      <c r="B78" s="269" t="s">
        <v>189</v>
      </c>
      <c r="C78" s="276" t="s">
        <v>189</v>
      </c>
      <c r="D78" s="276" t="s">
        <v>189</v>
      </c>
      <c r="E78" s="276">
        <v>9</v>
      </c>
      <c r="F78" s="276">
        <v>8</v>
      </c>
      <c r="G78" s="276">
        <v>12</v>
      </c>
      <c r="H78" s="276">
        <v>3</v>
      </c>
      <c r="I78" s="276">
        <v>5</v>
      </c>
      <c r="J78" s="276">
        <v>2</v>
      </c>
      <c r="K78" s="276">
        <v>1</v>
      </c>
      <c r="L78" s="276" t="s">
        <v>189</v>
      </c>
      <c r="M78" s="276" t="s">
        <v>189</v>
      </c>
      <c r="N78" s="270" t="s">
        <v>189</v>
      </c>
      <c r="O78" s="286">
        <v>40</v>
      </c>
    </row>
    <row r="79" spans="1:15" ht="15.75" x14ac:dyDescent="0.25">
      <c r="A79" s="68" t="s">
        <v>268</v>
      </c>
      <c r="B79" s="269" t="s">
        <v>189</v>
      </c>
      <c r="C79" s="276" t="s">
        <v>189</v>
      </c>
      <c r="D79" s="276">
        <v>16</v>
      </c>
      <c r="E79" s="276">
        <v>22</v>
      </c>
      <c r="F79" s="276">
        <v>13</v>
      </c>
      <c r="G79" s="276">
        <v>7</v>
      </c>
      <c r="H79" s="276">
        <v>10</v>
      </c>
      <c r="I79" s="276">
        <v>14</v>
      </c>
      <c r="J79" s="276">
        <v>10</v>
      </c>
      <c r="K79" s="276">
        <v>4</v>
      </c>
      <c r="L79" s="276" t="s">
        <v>189</v>
      </c>
      <c r="M79" s="276" t="s">
        <v>189</v>
      </c>
      <c r="N79" s="270" t="s">
        <v>189</v>
      </c>
      <c r="O79" s="286">
        <v>96</v>
      </c>
    </row>
    <row r="80" spans="1:15" ht="15.75" x14ac:dyDescent="0.25">
      <c r="A80" s="68" t="s">
        <v>269</v>
      </c>
      <c r="B80" s="269" t="s">
        <v>189</v>
      </c>
      <c r="C80" s="276" t="s">
        <v>189</v>
      </c>
      <c r="D80" s="276" t="s">
        <v>189</v>
      </c>
      <c r="E80" s="276">
        <v>2</v>
      </c>
      <c r="F80" s="276" t="s">
        <v>189</v>
      </c>
      <c r="G80" s="276">
        <v>2</v>
      </c>
      <c r="H80" s="276">
        <v>2</v>
      </c>
      <c r="I80" s="276">
        <v>3</v>
      </c>
      <c r="J80" s="276">
        <v>2</v>
      </c>
      <c r="K80" s="276" t="s">
        <v>189</v>
      </c>
      <c r="L80" s="276" t="s">
        <v>189</v>
      </c>
      <c r="M80" s="276" t="s">
        <v>189</v>
      </c>
      <c r="N80" s="270" t="s">
        <v>189</v>
      </c>
      <c r="O80" s="286">
        <v>11</v>
      </c>
    </row>
    <row r="81" spans="1:15" ht="15.75" x14ac:dyDescent="0.25">
      <c r="A81" s="68" t="s">
        <v>270</v>
      </c>
      <c r="B81" s="269" t="s">
        <v>189</v>
      </c>
      <c r="C81" s="276" t="s">
        <v>189</v>
      </c>
      <c r="D81" s="276" t="s">
        <v>189</v>
      </c>
      <c r="E81" s="276" t="s">
        <v>189</v>
      </c>
      <c r="F81" s="276">
        <v>41</v>
      </c>
      <c r="G81" s="276">
        <v>5</v>
      </c>
      <c r="H81" s="276">
        <v>3</v>
      </c>
      <c r="I81" s="276">
        <v>5</v>
      </c>
      <c r="J81" s="276">
        <v>4</v>
      </c>
      <c r="K81" s="276" t="s">
        <v>189</v>
      </c>
      <c r="L81" s="276" t="s">
        <v>189</v>
      </c>
      <c r="M81" s="276" t="s">
        <v>189</v>
      </c>
      <c r="N81" s="270" t="s">
        <v>189</v>
      </c>
      <c r="O81" s="286">
        <v>58</v>
      </c>
    </row>
    <row r="82" spans="1:15" ht="15.75" x14ac:dyDescent="0.25">
      <c r="A82" s="71" t="s">
        <v>271</v>
      </c>
      <c r="B82" s="269" t="s">
        <v>189</v>
      </c>
      <c r="C82" s="276" t="s">
        <v>189</v>
      </c>
      <c r="D82" s="276" t="s">
        <v>189</v>
      </c>
      <c r="E82" s="276" t="s">
        <v>189</v>
      </c>
      <c r="F82" s="276" t="s">
        <v>189</v>
      </c>
      <c r="G82" s="276" t="s">
        <v>189</v>
      </c>
      <c r="H82" s="276" t="s">
        <v>189</v>
      </c>
      <c r="I82" s="276" t="s">
        <v>189</v>
      </c>
      <c r="J82" s="276" t="s">
        <v>189</v>
      </c>
      <c r="K82" s="276" t="s">
        <v>189</v>
      </c>
      <c r="L82" s="276" t="s">
        <v>189</v>
      </c>
      <c r="M82" s="276" t="s">
        <v>189</v>
      </c>
      <c r="N82" s="270" t="s">
        <v>189</v>
      </c>
      <c r="O82" s="286" t="s">
        <v>189</v>
      </c>
    </row>
    <row r="83" spans="1:15" ht="15.75" x14ac:dyDescent="0.25">
      <c r="A83" s="71" t="s">
        <v>272</v>
      </c>
      <c r="B83" s="269" t="s">
        <v>189</v>
      </c>
      <c r="C83" s="276" t="s">
        <v>189</v>
      </c>
      <c r="D83" s="276" t="s">
        <v>189</v>
      </c>
      <c r="E83" s="276">
        <v>1</v>
      </c>
      <c r="F83" s="276">
        <v>4</v>
      </c>
      <c r="G83" s="276">
        <v>14</v>
      </c>
      <c r="H83" s="276">
        <v>4</v>
      </c>
      <c r="I83" s="276">
        <v>7</v>
      </c>
      <c r="J83" s="276">
        <v>46</v>
      </c>
      <c r="K83" s="276">
        <v>6</v>
      </c>
      <c r="L83" s="276">
        <v>1</v>
      </c>
      <c r="M83" s="276" t="s">
        <v>189</v>
      </c>
      <c r="N83" s="270">
        <v>1</v>
      </c>
      <c r="O83" s="286">
        <v>84</v>
      </c>
    </row>
    <row r="84" spans="1:15" ht="15.75" x14ac:dyDescent="0.25">
      <c r="A84" s="68" t="s">
        <v>273</v>
      </c>
      <c r="B84" s="269" t="s">
        <v>189</v>
      </c>
      <c r="C84" s="276" t="s">
        <v>189</v>
      </c>
      <c r="D84" s="276" t="s">
        <v>189</v>
      </c>
      <c r="E84" s="276">
        <v>123</v>
      </c>
      <c r="F84" s="276">
        <v>4</v>
      </c>
      <c r="G84" s="276">
        <v>10</v>
      </c>
      <c r="H84" s="276">
        <v>2</v>
      </c>
      <c r="I84" s="276">
        <v>2</v>
      </c>
      <c r="J84" s="276">
        <v>8</v>
      </c>
      <c r="K84" s="276" t="s">
        <v>189</v>
      </c>
      <c r="L84" s="276" t="s">
        <v>189</v>
      </c>
      <c r="M84" s="276" t="s">
        <v>189</v>
      </c>
      <c r="N84" s="270" t="s">
        <v>189</v>
      </c>
      <c r="O84" s="286">
        <v>149</v>
      </c>
    </row>
    <row r="85" spans="1:15" ht="15.75" x14ac:dyDescent="0.25">
      <c r="A85" s="68" t="s">
        <v>274</v>
      </c>
      <c r="B85" s="269" t="s">
        <v>189</v>
      </c>
      <c r="C85" s="276" t="s">
        <v>189</v>
      </c>
      <c r="D85" s="276" t="s">
        <v>189</v>
      </c>
      <c r="E85" s="276">
        <v>1</v>
      </c>
      <c r="F85" s="276">
        <v>2</v>
      </c>
      <c r="G85" s="276">
        <v>5</v>
      </c>
      <c r="H85" s="276">
        <v>5</v>
      </c>
      <c r="I85" s="276">
        <v>17</v>
      </c>
      <c r="J85" s="276">
        <v>9</v>
      </c>
      <c r="K85" s="276">
        <v>4</v>
      </c>
      <c r="L85" s="276">
        <v>1</v>
      </c>
      <c r="M85" s="276">
        <v>1</v>
      </c>
      <c r="N85" s="270" t="s">
        <v>189</v>
      </c>
      <c r="O85" s="286">
        <v>45</v>
      </c>
    </row>
    <row r="86" spans="1:15" ht="15.75" x14ac:dyDescent="0.25">
      <c r="A86" s="68" t="s">
        <v>275</v>
      </c>
      <c r="B86" s="269" t="s">
        <v>189</v>
      </c>
      <c r="C86" s="276" t="s">
        <v>189</v>
      </c>
      <c r="D86" s="276">
        <v>8</v>
      </c>
      <c r="E86" s="276">
        <v>3</v>
      </c>
      <c r="F86" s="276">
        <v>2</v>
      </c>
      <c r="G86" s="276">
        <v>1</v>
      </c>
      <c r="H86" s="276">
        <v>3</v>
      </c>
      <c r="I86" s="276">
        <v>5</v>
      </c>
      <c r="J86" s="276">
        <v>3</v>
      </c>
      <c r="K86" s="276">
        <v>1</v>
      </c>
      <c r="L86" s="276" t="s">
        <v>189</v>
      </c>
      <c r="M86" s="276" t="s">
        <v>189</v>
      </c>
      <c r="N86" s="270" t="s">
        <v>189</v>
      </c>
      <c r="O86" s="286">
        <v>26</v>
      </c>
    </row>
    <row r="87" spans="1:15" ht="15.75" x14ac:dyDescent="0.25">
      <c r="A87" s="68" t="s">
        <v>276</v>
      </c>
      <c r="B87" s="269" t="s">
        <v>189</v>
      </c>
      <c r="C87" s="276" t="s">
        <v>189</v>
      </c>
      <c r="D87" s="276" t="s">
        <v>189</v>
      </c>
      <c r="E87" s="276" t="s">
        <v>189</v>
      </c>
      <c r="F87" s="276">
        <v>1</v>
      </c>
      <c r="G87" s="276">
        <v>6</v>
      </c>
      <c r="H87" s="276">
        <v>6</v>
      </c>
      <c r="I87" s="276">
        <v>8</v>
      </c>
      <c r="J87" s="276">
        <v>48</v>
      </c>
      <c r="K87" s="276">
        <v>6</v>
      </c>
      <c r="L87" s="276" t="s">
        <v>189</v>
      </c>
      <c r="M87" s="276" t="s">
        <v>189</v>
      </c>
      <c r="N87" s="270" t="s">
        <v>189</v>
      </c>
      <c r="O87" s="286">
        <v>75</v>
      </c>
    </row>
    <row r="88" spans="1:15" ht="15.75" x14ac:dyDescent="0.25">
      <c r="A88" s="68" t="s">
        <v>277</v>
      </c>
      <c r="B88" s="269" t="s">
        <v>189</v>
      </c>
      <c r="C88" s="276" t="s">
        <v>189</v>
      </c>
      <c r="D88" s="276" t="s">
        <v>189</v>
      </c>
      <c r="E88" s="276" t="s">
        <v>189</v>
      </c>
      <c r="F88" s="276">
        <v>8</v>
      </c>
      <c r="G88" s="276">
        <v>18</v>
      </c>
      <c r="H88" s="276">
        <v>15</v>
      </c>
      <c r="I88" s="276">
        <v>24</v>
      </c>
      <c r="J88" s="276">
        <v>18</v>
      </c>
      <c r="K88" s="276">
        <v>9</v>
      </c>
      <c r="L88" s="276" t="s">
        <v>189</v>
      </c>
      <c r="M88" s="276" t="s">
        <v>189</v>
      </c>
      <c r="N88" s="270" t="s">
        <v>189</v>
      </c>
      <c r="O88" s="286">
        <v>92</v>
      </c>
    </row>
    <row r="89" spans="1:15" ht="15.75" x14ac:dyDescent="0.25">
      <c r="A89" s="68" t="s">
        <v>278</v>
      </c>
      <c r="B89" s="269" t="s">
        <v>189</v>
      </c>
      <c r="C89" s="276" t="s">
        <v>189</v>
      </c>
      <c r="D89" s="276" t="s">
        <v>189</v>
      </c>
      <c r="E89" s="276">
        <v>1</v>
      </c>
      <c r="F89" s="276">
        <v>6</v>
      </c>
      <c r="G89" s="276">
        <v>2</v>
      </c>
      <c r="H89" s="276">
        <v>1</v>
      </c>
      <c r="I89" s="276">
        <v>4</v>
      </c>
      <c r="J89" s="276">
        <v>7</v>
      </c>
      <c r="K89" s="276">
        <v>9</v>
      </c>
      <c r="L89" s="276" t="s">
        <v>189</v>
      </c>
      <c r="M89" s="276">
        <v>1</v>
      </c>
      <c r="N89" s="270" t="s">
        <v>189</v>
      </c>
      <c r="O89" s="286">
        <v>31</v>
      </c>
    </row>
    <row r="90" spans="1:15" ht="15.75" x14ac:dyDescent="0.25">
      <c r="A90" s="68" t="s">
        <v>279</v>
      </c>
      <c r="B90" s="269" t="s">
        <v>189</v>
      </c>
      <c r="C90" s="276" t="s">
        <v>189</v>
      </c>
      <c r="D90" s="276" t="s">
        <v>189</v>
      </c>
      <c r="E90" s="276">
        <v>2</v>
      </c>
      <c r="F90" s="276">
        <v>2</v>
      </c>
      <c r="G90" s="276">
        <v>1</v>
      </c>
      <c r="H90" s="276">
        <v>1</v>
      </c>
      <c r="I90" s="276">
        <v>1</v>
      </c>
      <c r="J90" s="276">
        <v>7</v>
      </c>
      <c r="K90" s="276">
        <v>1</v>
      </c>
      <c r="L90" s="276" t="s">
        <v>189</v>
      </c>
      <c r="M90" s="276" t="s">
        <v>189</v>
      </c>
      <c r="N90" s="270" t="s">
        <v>189</v>
      </c>
      <c r="O90" s="286">
        <v>15</v>
      </c>
    </row>
    <row r="91" spans="1:15" ht="15.75" x14ac:dyDescent="0.25">
      <c r="A91" s="68" t="s">
        <v>280</v>
      </c>
      <c r="B91" s="269" t="s">
        <v>189</v>
      </c>
      <c r="C91" s="276" t="s">
        <v>189</v>
      </c>
      <c r="D91" s="276" t="s">
        <v>189</v>
      </c>
      <c r="E91" s="276" t="s">
        <v>189</v>
      </c>
      <c r="F91" s="276" t="s">
        <v>189</v>
      </c>
      <c r="G91" s="276" t="s">
        <v>189</v>
      </c>
      <c r="H91" s="276">
        <v>1</v>
      </c>
      <c r="I91" s="276">
        <v>2</v>
      </c>
      <c r="J91" s="276">
        <v>3</v>
      </c>
      <c r="K91" s="276">
        <v>1</v>
      </c>
      <c r="L91" s="276" t="s">
        <v>189</v>
      </c>
      <c r="M91" s="276" t="s">
        <v>189</v>
      </c>
      <c r="N91" s="270">
        <v>1</v>
      </c>
      <c r="O91" s="286">
        <v>8</v>
      </c>
    </row>
    <row r="92" spans="1:15" ht="15.75" x14ac:dyDescent="0.25">
      <c r="A92" s="68" t="s">
        <v>281</v>
      </c>
      <c r="B92" s="269" t="s">
        <v>189</v>
      </c>
      <c r="C92" s="276" t="s">
        <v>189</v>
      </c>
      <c r="D92" s="276" t="s">
        <v>189</v>
      </c>
      <c r="E92" s="276" t="s">
        <v>189</v>
      </c>
      <c r="F92" s="276">
        <v>1</v>
      </c>
      <c r="G92" s="276">
        <v>60</v>
      </c>
      <c r="H92" s="276">
        <v>60</v>
      </c>
      <c r="I92" s="276">
        <v>31</v>
      </c>
      <c r="J92" s="276">
        <v>37</v>
      </c>
      <c r="K92" s="276">
        <v>11</v>
      </c>
      <c r="L92" s="276" t="s">
        <v>189</v>
      </c>
      <c r="M92" s="276" t="s">
        <v>189</v>
      </c>
      <c r="N92" s="270" t="s">
        <v>189</v>
      </c>
      <c r="O92" s="286">
        <v>200</v>
      </c>
    </row>
    <row r="93" spans="1:15" ht="15.75" x14ac:dyDescent="0.25">
      <c r="A93" s="71" t="s">
        <v>282</v>
      </c>
      <c r="B93" s="269" t="s">
        <v>189</v>
      </c>
      <c r="C93" s="276" t="s">
        <v>189</v>
      </c>
      <c r="D93" s="276" t="s">
        <v>189</v>
      </c>
      <c r="E93" s="276" t="s">
        <v>189</v>
      </c>
      <c r="F93" s="276" t="s">
        <v>189</v>
      </c>
      <c r="G93" s="276">
        <v>3</v>
      </c>
      <c r="H93" s="276">
        <v>8</v>
      </c>
      <c r="I93" s="276">
        <v>4</v>
      </c>
      <c r="J93" s="276">
        <v>4</v>
      </c>
      <c r="K93" s="276">
        <v>2</v>
      </c>
      <c r="L93" s="276" t="s">
        <v>189</v>
      </c>
      <c r="M93" s="276" t="s">
        <v>189</v>
      </c>
      <c r="N93" s="270" t="s">
        <v>189</v>
      </c>
      <c r="O93" s="286">
        <v>21</v>
      </c>
    </row>
    <row r="94" spans="1:15" ht="15.75" x14ac:dyDescent="0.25">
      <c r="A94" s="71" t="s">
        <v>283</v>
      </c>
      <c r="B94" s="269" t="s">
        <v>189</v>
      </c>
      <c r="C94" s="276" t="s">
        <v>189</v>
      </c>
      <c r="D94" s="276" t="s">
        <v>189</v>
      </c>
      <c r="E94" s="276" t="s">
        <v>189</v>
      </c>
      <c r="F94" s="276" t="s">
        <v>189</v>
      </c>
      <c r="G94" s="276">
        <v>1</v>
      </c>
      <c r="H94" s="276" t="s">
        <v>189</v>
      </c>
      <c r="I94" s="276">
        <v>1</v>
      </c>
      <c r="J94" s="276">
        <v>1</v>
      </c>
      <c r="K94" s="276">
        <v>2</v>
      </c>
      <c r="L94" s="276" t="s">
        <v>189</v>
      </c>
      <c r="M94" s="276" t="s">
        <v>189</v>
      </c>
      <c r="N94" s="270" t="s">
        <v>189</v>
      </c>
      <c r="O94" s="286">
        <v>5</v>
      </c>
    </row>
    <row r="95" spans="1:15" ht="15.75" x14ac:dyDescent="0.25">
      <c r="A95" s="68" t="s">
        <v>284</v>
      </c>
      <c r="B95" s="269" t="s">
        <v>189</v>
      </c>
      <c r="C95" s="276" t="s">
        <v>189</v>
      </c>
      <c r="D95" s="276" t="s">
        <v>189</v>
      </c>
      <c r="E95" s="276" t="s">
        <v>189</v>
      </c>
      <c r="F95" s="276">
        <v>26</v>
      </c>
      <c r="G95" s="276">
        <v>48</v>
      </c>
      <c r="H95" s="276">
        <v>142</v>
      </c>
      <c r="I95" s="276">
        <v>102</v>
      </c>
      <c r="J95" s="276">
        <v>45</v>
      </c>
      <c r="K95" s="276">
        <v>25</v>
      </c>
      <c r="L95" s="276">
        <v>2</v>
      </c>
      <c r="M95" s="276">
        <v>5</v>
      </c>
      <c r="N95" s="270" t="s">
        <v>189</v>
      </c>
      <c r="O95" s="286">
        <v>395</v>
      </c>
    </row>
    <row r="96" spans="1:15" ht="15.75" x14ac:dyDescent="0.25">
      <c r="A96" s="68" t="s">
        <v>285</v>
      </c>
      <c r="B96" s="269" t="s">
        <v>189</v>
      </c>
      <c r="C96" s="276" t="s">
        <v>189</v>
      </c>
      <c r="D96" s="276" t="s">
        <v>189</v>
      </c>
      <c r="E96" s="276" t="s">
        <v>189</v>
      </c>
      <c r="F96" s="276">
        <v>11</v>
      </c>
      <c r="G96" s="276">
        <v>11</v>
      </c>
      <c r="H96" s="276">
        <v>51</v>
      </c>
      <c r="I96" s="276">
        <v>28</v>
      </c>
      <c r="J96" s="276">
        <v>25</v>
      </c>
      <c r="K96" s="276">
        <v>8</v>
      </c>
      <c r="L96" s="276" t="s">
        <v>189</v>
      </c>
      <c r="M96" s="276" t="s">
        <v>189</v>
      </c>
      <c r="N96" s="270">
        <v>1</v>
      </c>
      <c r="O96" s="286">
        <v>135</v>
      </c>
    </row>
    <row r="97" spans="1:15" ht="15.75" x14ac:dyDescent="0.25">
      <c r="A97" s="68" t="s">
        <v>286</v>
      </c>
      <c r="B97" s="269" t="s">
        <v>189</v>
      </c>
      <c r="C97" s="276" t="s">
        <v>189</v>
      </c>
      <c r="D97" s="276">
        <v>2</v>
      </c>
      <c r="E97" s="276" t="s">
        <v>189</v>
      </c>
      <c r="F97" s="276">
        <v>397</v>
      </c>
      <c r="G97" s="276">
        <v>64</v>
      </c>
      <c r="H97" s="276">
        <v>22</v>
      </c>
      <c r="I97" s="276">
        <v>26</v>
      </c>
      <c r="J97" s="276">
        <v>17</v>
      </c>
      <c r="K97" s="276">
        <v>7</v>
      </c>
      <c r="L97" s="276" t="s">
        <v>189</v>
      </c>
      <c r="M97" s="276" t="s">
        <v>189</v>
      </c>
      <c r="N97" s="270" t="s">
        <v>189</v>
      </c>
      <c r="O97" s="286">
        <v>535</v>
      </c>
    </row>
    <row r="98" spans="1:15" ht="15.75" x14ac:dyDescent="0.25">
      <c r="A98" s="68" t="s">
        <v>287</v>
      </c>
      <c r="B98" s="269" t="s">
        <v>189</v>
      </c>
      <c r="C98" s="276" t="s">
        <v>189</v>
      </c>
      <c r="D98" s="276">
        <v>1</v>
      </c>
      <c r="E98" s="276">
        <v>28</v>
      </c>
      <c r="F98" s="276">
        <v>12</v>
      </c>
      <c r="G98" s="276">
        <v>13</v>
      </c>
      <c r="H98" s="276">
        <v>8</v>
      </c>
      <c r="I98" s="276">
        <v>8</v>
      </c>
      <c r="J98" s="276">
        <v>14</v>
      </c>
      <c r="K98" s="276">
        <v>7</v>
      </c>
      <c r="L98" s="276" t="s">
        <v>189</v>
      </c>
      <c r="M98" s="276">
        <v>1</v>
      </c>
      <c r="N98" s="270">
        <v>1</v>
      </c>
      <c r="O98" s="286">
        <v>93</v>
      </c>
    </row>
    <row r="99" spans="1:15" ht="15.75" x14ac:dyDescent="0.25">
      <c r="A99" s="68" t="s">
        <v>288</v>
      </c>
      <c r="B99" s="269" t="s">
        <v>189</v>
      </c>
      <c r="C99" s="276">
        <v>5</v>
      </c>
      <c r="D99" s="276" t="s">
        <v>189</v>
      </c>
      <c r="E99" s="276">
        <v>80</v>
      </c>
      <c r="F99" s="276">
        <v>31</v>
      </c>
      <c r="G99" s="276">
        <v>86</v>
      </c>
      <c r="H99" s="276">
        <v>26</v>
      </c>
      <c r="I99" s="276">
        <v>22</v>
      </c>
      <c r="J99" s="276">
        <v>16</v>
      </c>
      <c r="K99" s="276">
        <v>3</v>
      </c>
      <c r="L99" s="276">
        <v>2</v>
      </c>
      <c r="M99" s="276" t="s">
        <v>189</v>
      </c>
      <c r="N99" s="270" t="s">
        <v>189</v>
      </c>
      <c r="O99" s="286">
        <v>271</v>
      </c>
    </row>
    <row r="100" spans="1:15" ht="15.75" x14ac:dyDescent="0.25">
      <c r="A100" s="68" t="s">
        <v>289</v>
      </c>
      <c r="B100" s="269" t="s">
        <v>189</v>
      </c>
      <c r="C100" s="276" t="s">
        <v>189</v>
      </c>
      <c r="D100" s="276">
        <v>1</v>
      </c>
      <c r="E100" s="276">
        <v>22</v>
      </c>
      <c r="F100" s="276">
        <v>19</v>
      </c>
      <c r="G100" s="276">
        <v>11</v>
      </c>
      <c r="H100" s="276">
        <v>17</v>
      </c>
      <c r="I100" s="276">
        <v>21</v>
      </c>
      <c r="J100" s="276">
        <v>12</v>
      </c>
      <c r="K100" s="276">
        <v>3</v>
      </c>
      <c r="L100" s="276" t="s">
        <v>189</v>
      </c>
      <c r="M100" s="276" t="s">
        <v>189</v>
      </c>
      <c r="N100" s="270" t="s">
        <v>189</v>
      </c>
      <c r="O100" s="286">
        <v>106</v>
      </c>
    </row>
    <row r="101" spans="1:15" ht="15.75" x14ac:dyDescent="0.25">
      <c r="A101" s="68" t="s">
        <v>290</v>
      </c>
      <c r="B101" s="269" t="s">
        <v>189</v>
      </c>
      <c r="C101" s="276" t="s">
        <v>189</v>
      </c>
      <c r="D101" s="276">
        <v>178</v>
      </c>
      <c r="E101" s="276">
        <v>1356</v>
      </c>
      <c r="F101" s="276">
        <v>32</v>
      </c>
      <c r="G101" s="276">
        <v>29</v>
      </c>
      <c r="H101" s="276">
        <v>18</v>
      </c>
      <c r="I101" s="276">
        <v>30</v>
      </c>
      <c r="J101" s="276">
        <v>38</v>
      </c>
      <c r="K101" s="276">
        <v>18</v>
      </c>
      <c r="L101" s="276" t="s">
        <v>189</v>
      </c>
      <c r="M101" s="276" t="s">
        <v>189</v>
      </c>
      <c r="N101" s="270" t="s">
        <v>189</v>
      </c>
      <c r="O101" s="286">
        <v>1699</v>
      </c>
    </row>
    <row r="102" spans="1:15" ht="15.75" x14ac:dyDescent="0.25">
      <c r="A102" s="68" t="s">
        <v>291</v>
      </c>
      <c r="B102" s="269" t="s">
        <v>189</v>
      </c>
      <c r="C102" s="276" t="s">
        <v>189</v>
      </c>
      <c r="D102" s="276" t="s">
        <v>189</v>
      </c>
      <c r="E102" s="276" t="s">
        <v>189</v>
      </c>
      <c r="F102" s="276" t="s">
        <v>189</v>
      </c>
      <c r="G102" s="276" t="s">
        <v>189</v>
      </c>
      <c r="H102" s="276" t="s">
        <v>189</v>
      </c>
      <c r="I102" s="276">
        <v>1</v>
      </c>
      <c r="J102" s="276">
        <v>1</v>
      </c>
      <c r="K102" s="276">
        <v>1</v>
      </c>
      <c r="L102" s="276" t="s">
        <v>189</v>
      </c>
      <c r="M102" s="276" t="s">
        <v>189</v>
      </c>
      <c r="N102" s="270" t="s">
        <v>189</v>
      </c>
      <c r="O102" s="286">
        <v>3</v>
      </c>
    </row>
    <row r="103" spans="1:15" ht="15.75" x14ac:dyDescent="0.25">
      <c r="A103" s="68" t="s">
        <v>292</v>
      </c>
      <c r="B103" s="269" t="s">
        <v>189</v>
      </c>
      <c r="C103" s="276" t="s">
        <v>189</v>
      </c>
      <c r="D103" s="276" t="s">
        <v>189</v>
      </c>
      <c r="E103" s="276" t="s">
        <v>189</v>
      </c>
      <c r="F103" s="276" t="s">
        <v>189</v>
      </c>
      <c r="G103" s="276">
        <v>2</v>
      </c>
      <c r="H103" s="276">
        <v>2</v>
      </c>
      <c r="I103" s="276" t="s">
        <v>189</v>
      </c>
      <c r="J103" s="276">
        <v>2</v>
      </c>
      <c r="K103" s="276">
        <v>1</v>
      </c>
      <c r="L103" s="276" t="s">
        <v>189</v>
      </c>
      <c r="M103" s="276" t="s">
        <v>189</v>
      </c>
      <c r="N103" s="270" t="s">
        <v>189</v>
      </c>
      <c r="O103" s="286">
        <v>7</v>
      </c>
    </row>
    <row r="104" spans="1:15" ht="15.75" x14ac:dyDescent="0.25">
      <c r="A104" s="68" t="s">
        <v>293</v>
      </c>
      <c r="B104" s="269" t="s">
        <v>189</v>
      </c>
      <c r="C104" s="276" t="s">
        <v>189</v>
      </c>
      <c r="D104" s="276" t="s">
        <v>189</v>
      </c>
      <c r="E104" s="276" t="s">
        <v>189</v>
      </c>
      <c r="F104" s="276">
        <v>44</v>
      </c>
      <c r="G104" s="276">
        <v>163</v>
      </c>
      <c r="H104" s="276">
        <v>74</v>
      </c>
      <c r="I104" s="276">
        <v>109</v>
      </c>
      <c r="J104" s="276">
        <v>29</v>
      </c>
      <c r="K104" s="276">
        <v>13</v>
      </c>
      <c r="L104" s="276">
        <v>2</v>
      </c>
      <c r="M104" s="276" t="s">
        <v>189</v>
      </c>
      <c r="N104" s="270" t="s">
        <v>189</v>
      </c>
      <c r="O104" s="286">
        <v>434</v>
      </c>
    </row>
    <row r="105" spans="1:15" ht="15.75" x14ac:dyDescent="0.25">
      <c r="A105" s="71" t="s">
        <v>294</v>
      </c>
      <c r="B105" s="269" t="s">
        <v>189</v>
      </c>
      <c r="C105" s="276" t="s">
        <v>189</v>
      </c>
      <c r="D105" s="276" t="s">
        <v>189</v>
      </c>
      <c r="E105" s="276" t="s">
        <v>189</v>
      </c>
      <c r="F105" s="276">
        <v>32</v>
      </c>
      <c r="G105" s="276">
        <v>16</v>
      </c>
      <c r="H105" s="276">
        <v>21</v>
      </c>
      <c r="I105" s="276">
        <v>7</v>
      </c>
      <c r="J105" s="276">
        <v>14</v>
      </c>
      <c r="K105" s="276">
        <v>5</v>
      </c>
      <c r="L105" s="276" t="s">
        <v>189</v>
      </c>
      <c r="M105" s="276">
        <v>1</v>
      </c>
      <c r="N105" s="270" t="s">
        <v>189</v>
      </c>
      <c r="O105" s="286">
        <v>96</v>
      </c>
    </row>
    <row r="106" spans="1:15" ht="16.5" thickBot="1" x14ac:dyDescent="0.3">
      <c r="A106" s="70" t="s">
        <v>192</v>
      </c>
      <c r="B106" s="273">
        <v>3</v>
      </c>
      <c r="C106" s="284">
        <v>5</v>
      </c>
      <c r="D106" s="284">
        <v>3595</v>
      </c>
      <c r="E106" s="284">
        <v>2970</v>
      </c>
      <c r="F106" s="284">
        <v>1421</v>
      </c>
      <c r="G106" s="284">
        <v>2318</v>
      </c>
      <c r="H106" s="284">
        <v>1487</v>
      </c>
      <c r="I106" s="284">
        <v>1624</v>
      </c>
      <c r="J106" s="284">
        <v>1243</v>
      </c>
      <c r="K106" s="284">
        <v>512</v>
      </c>
      <c r="L106" s="284">
        <v>49</v>
      </c>
      <c r="M106" s="284">
        <v>32</v>
      </c>
      <c r="N106" s="274">
        <v>14</v>
      </c>
      <c r="O106" s="275">
        <v>15273</v>
      </c>
    </row>
    <row r="108" spans="1:15" x14ac:dyDescent="0.25">
      <c r="A108" s="59" t="s">
        <v>194</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24" t="s">
        <v>96</v>
      </c>
      <c r="C1" s="23" t="s">
        <v>87</v>
      </c>
    </row>
    <row r="2" spans="1:15" ht="15.75" thickBot="1" x14ac:dyDescent="0.3">
      <c r="A2" s="2"/>
    </row>
    <row r="3" spans="1:15" ht="15.75" customHeight="1" thickBot="1" x14ac:dyDescent="0.3">
      <c r="A3" s="402" t="s">
        <v>1</v>
      </c>
      <c r="B3" s="398" t="s">
        <v>0</v>
      </c>
      <c r="C3" s="398"/>
      <c r="D3" s="398"/>
      <c r="E3" s="398"/>
      <c r="F3" s="398"/>
      <c r="G3" s="398"/>
      <c r="H3" s="398"/>
      <c r="I3" s="398"/>
      <c r="J3" s="398"/>
      <c r="K3" s="398"/>
      <c r="L3" s="398"/>
      <c r="M3" s="398"/>
      <c r="N3" s="398"/>
      <c r="O3" s="400" t="s">
        <v>193</v>
      </c>
    </row>
    <row r="4" spans="1:15" ht="15.75" customHeight="1" thickBot="1" x14ac:dyDescent="0.3">
      <c r="A4" s="403"/>
      <c r="B4" s="65" t="s">
        <v>300</v>
      </c>
      <c r="C4" s="66" t="s">
        <v>301</v>
      </c>
      <c r="D4" s="66" t="s">
        <v>302</v>
      </c>
      <c r="E4" s="66" t="s">
        <v>303</v>
      </c>
      <c r="F4" s="66" t="s">
        <v>304</v>
      </c>
      <c r="G4" s="66" t="s">
        <v>305</v>
      </c>
      <c r="H4" s="66" t="s">
        <v>306</v>
      </c>
      <c r="I4" s="66" t="s">
        <v>307</v>
      </c>
      <c r="J4" s="66" t="s">
        <v>308</v>
      </c>
      <c r="K4" s="66" t="s">
        <v>309</v>
      </c>
      <c r="L4" s="66" t="s">
        <v>310</v>
      </c>
      <c r="M4" s="66" t="s">
        <v>311</v>
      </c>
      <c r="N4" s="67" t="s">
        <v>312</v>
      </c>
      <c r="O4" s="401"/>
    </row>
    <row r="5" spans="1:15" ht="15.75" x14ac:dyDescent="0.25">
      <c r="A5" s="68" t="s">
        <v>195</v>
      </c>
      <c r="B5" s="269">
        <v>7</v>
      </c>
      <c r="C5" s="276">
        <v>17</v>
      </c>
      <c r="D5" s="276">
        <v>9</v>
      </c>
      <c r="E5" s="276">
        <v>30</v>
      </c>
      <c r="F5" s="276">
        <v>98</v>
      </c>
      <c r="G5" s="276">
        <v>1897</v>
      </c>
      <c r="H5" s="276">
        <v>938</v>
      </c>
      <c r="I5" s="276">
        <v>1494</v>
      </c>
      <c r="J5" s="276">
        <v>1241</v>
      </c>
      <c r="K5" s="276">
        <v>532</v>
      </c>
      <c r="L5" s="276">
        <v>71</v>
      </c>
      <c r="M5" s="276">
        <v>21</v>
      </c>
      <c r="N5" s="270">
        <v>5</v>
      </c>
      <c r="O5" s="286">
        <v>6360</v>
      </c>
    </row>
    <row r="6" spans="1:15" ht="15.75" x14ac:dyDescent="0.25">
      <c r="A6" s="68" t="s">
        <v>196</v>
      </c>
      <c r="B6" s="269" t="s">
        <v>189</v>
      </c>
      <c r="C6" s="276">
        <v>2</v>
      </c>
      <c r="D6" s="276" t="s">
        <v>189</v>
      </c>
      <c r="E6" s="276">
        <v>16</v>
      </c>
      <c r="F6" s="276">
        <v>5</v>
      </c>
      <c r="G6" s="276">
        <v>11</v>
      </c>
      <c r="H6" s="276">
        <v>13</v>
      </c>
      <c r="I6" s="276">
        <v>74</v>
      </c>
      <c r="J6" s="276">
        <v>31</v>
      </c>
      <c r="K6" s="276">
        <v>18</v>
      </c>
      <c r="L6" s="276">
        <v>3</v>
      </c>
      <c r="M6" s="276" t="s">
        <v>189</v>
      </c>
      <c r="N6" s="270" t="s">
        <v>189</v>
      </c>
      <c r="O6" s="286">
        <v>173</v>
      </c>
    </row>
    <row r="7" spans="1:15" ht="15.75" x14ac:dyDescent="0.25">
      <c r="A7" s="68" t="s">
        <v>197</v>
      </c>
      <c r="B7" s="269" t="s">
        <v>189</v>
      </c>
      <c r="C7" s="276" t="s">
        <v>189</v>
      </c>
      <c r="D7" s="276" t="s">
        <v>189</v>
      </c>
      <c r="E7" s="276" t="s">
        <v>189</v>
      </c>
      <c r="F7" s="276" t="s">
        <v>189</v>
      </c>
      <c r="G7" s="276">
        <v>19</v>
      </c>
      <c r="H7" s="276">
        <v>45</v>
      </c>
      <c r="I7" s="276">
        <v>71</v>
      </c>
      <c r="J7" s="276">
        <v>60</v>
      </c>
      <c r="K7" s="276">
        <v>25</v>
      </c>
      <c r="L7" s="276">
        <v>4</v>
      </c>
      <c r="M7" s="276" t="s">
        <v>189</v>
      </c>
      <c r="N7" s="270" t="s">
        <v>189</v>
      </c>
      <c r="O7" s="286">
        <v>224</v>
      </c>
    </row>
    <row r="8" spans="1:15" ht="15.75" x14ac:dyDescent="0.25">
      <c r="A8" s="68" t="s">
        <v>198</v>
      </c>
      <c r="B8" s="269" t="s">
        <v>189</v>
      </c>
      <c r="C8" s="276">
        <v>54</v>
      </c>
      <c r="D8" s="276">
        <v>3</v>
      </c>
      <c r="E8" s="276">
        <v>10</v>
      </c>
      <c r="F8" s="276">
        <v>74</v>
      </c>
      <c r="G8" s="276">
        <v>200</v>
      </c>
      <c r="H8" s="276">
        <v>294</v>
      </c>
      <c r="I8" s="276">
        <v>538</v>
      </c>
      <c r="J8" s="276">
        <v>676</v>
      </c>
      <c r="K8" s="276">
        <v>393</v>
      </c>
      <c r="L8" s="276">
        <v>144</v>
      </c>
      <c r="M8" s="276">
        <v>33</v>
      </c>
      <c r="N8" s="270">
        <v>8</v>
      </c>
      <c r="O8" s="286">
        <v>2427</v>
      </c>
    </row>
    <row r="9" spans="1:15" ht="15.75" x14ac:dyDescent="0.25">
      <c r="A9" s="68" t="s">
        <v>199</v>
      </c>
      <c r="B9" s="269" t="s">
        <v>189</v>
      </c>
      <c r="C9" s="276" t="s">
        <v>189</v>
      </c>
      <c r="D9" s="276" t="s">
        <v>189</v>
      </c>
      <c r="E9" s="276" t="s">
        <v>189</v>
      </c>
      <c r="F9" s="276">
        <v>43</v>
      </c>
      <c r="G9" s="276">
        <v>99</v>
      </c>
      <c r="H9" s="276">
        <v>116</v>
      </c>
      <c r="I9" s="276">
        <v>146</v>
      </c>
      <c r="J9" s="276">
        <v>346</v>
      </c>
      <c r="K9" s="276">
        <v>93</v>
      </c>
      <c r="L9" s="276">
        <v>16</v>
      </c>
      <c r="M9" s="276">
        <v>5</v>
      </c>
      <c r="N9" s="270">
        <v>2</v>
      </c>
      <c r="O9" s="286">
        <v>866</v>
      </c>
    </row>
    <row r="10" spans="1:15" ht="15.75" x14ac:dyDescent="0.25">
      <c r="A10" s="68" t="s">
        <v>200</v>
      </c>
      <c r="B10" s="269" t="s">
        <v>189</v>
      </c>
      <c r="C10" s="276" t="s">
        <v>189</v>
      </c>
      <c r="D10" s="276" t="s">
        <v>189</v>
      </c>
      <c r="E10" s="276">
        <v>4</v>
      </c>
      <c r="F10" s="276">
        <v>39</v>
      </c>
      <c r="G10" s="276">
        <v>63</v>
      </c>
      <c r="H10" s="276">
        <v>69</v>
      </c>
      <c r="I10" s="276">
        <v>149</v>
      </c>
      <c r="J10" s="276">
        <v>115</v>
      </c>
      <c r="K10" s="276">
        <v>44</v>
      </c>
      <c r="L10" s="276">
        <v>6</v>
      </c>
      <c r="M10" s="276">
        <v>1</v>
      </c>
      <c r="N10" s="270" t="s">
        <v>189</v>
      </c>
      <c r="O10" s="286">
        <v>490</v>
      </c>
    </row>
    <row r="11" spans="1:15" ht="15.75" x14ac:dyDescent="0.25">
      <c r="A11" s="68" t="s">
        <v>201</v>
      </c>
      <c r="B11" s="269" t="s">
        <v>189</v>
      </c>
      <c r="C11" s="276" t="s">
        <v>189</v>
      </c>
      <c r="D11" s="276" t="s">
        <v>189</v>
      </c>
      <c r="E11" s="276" t="s">
        <v>189</v>
      </c>
      <c r="F11" s="276">
        <v>1</v>
      </c>
      <c r="G11" s="276">
        <v>31</v>
      </c>
      <c r="H11" s="276">
        <v>19</v>
      </c>
      <c r="I11" s="276">
        <v>73</v>
      </c>
      <c r="J11" s="276">
        <v>51</v>
      </c>
      <c r="K11" s="276">
        <v>34</v>
      </c>
      <c r="L11" s="276">
        <v>2</v>
      </c>
      <c r="M11" s="276">
        <v>1</v>
      </c>
      <c r="N11" s="270" t="s">
        <v>189</v>
      </c>
      <c r="O11" s="286">
        <v>212</v>
      </c>
    </row>
    <row r="12" spans="1:15" ht="15.75" x14ac:dyDescent="0.25">
      <c r="A12" s="68" t="s">
        <v>202</v>
      </c>
      <c r="B12" s="269" t="s">
        <v>189</v>
      </c>
      <c r="C12" s="276" t="s">
        <v>189</v>
      </c>
      <c r="D12" s="276" t="s">
        <v>189</v>
      </c>
      <c r="E12" s="276" t="s">
        <v>189</v>
      </c>
      <c r="F12" s="276" t="s">
        <v>189</v>
      </c>
      <c r="G12" s="276" t="s">
        <v>189</v>
      </c>
      <c r="H12" s="276">
        <v>5</v>
      </c>
      <c r="I12" s="276">
        <v>4</v>
      </c>
      <c r="J12" s="276">
        <v>4</v>
      </c>
      <c r="K12" s="276">
        <v>6</v>
      </c>
      <c r="L12" s="276">
        <v>2</v>
      </c>
      <c r="M12" s="276" t="s">
        <v>189</v>
      </c>
      <c r="N12" s="270" t="s">
        <v>189</v>
      </c>
      <c r="O12" s="286">
        <v>21</v>
      </c>
    </row>
    <row r="13" spans="1:15" ht="15.75" x14ac:dyDescent="0.25">
      <c r="A13" s="68" t="s">
        <v>203</v>
      </c>
      <c r="B13" s="269" t="s">
        <v>189</v>
      </c>
      <c r="C13" s="276" t="s">
        <v>189</v>
      </c>
      <c r="D13" s="276" t="s">
        <v>189</v>
      </c>
      <c r="E13" s="276">
        <v>47</v>
      </c>
      <c r="F13" s="276">
        <v>86</v>
      </c>
      <c r="G13" s="276">
        <v>319</v>
      </c>
      <c r="H13" s="276">
        <v>104</v>
      </c>
      <c r="I13" s="276">
        <v>108</v>
      </c>
      <c r="J13" s="276">
        <v>98</v>
      </c>
      <c r="K13" s="276">
        <v>53</v>
      </c>
      <c r="L13" s="276">
        <v>8</v>
      </c>
      <c r="M13" s="276">
        <v>1</v>
      </c>
      <c r="N13" s="270" t="s">
        <v>189</v>
      </c>
      <c r="O13" s="286">
        <v>824</v>
      </c>
    </row>
    <row r="14" spans="1:15" ht="15.75" x14ac:dyDescent="0.25">
      <c r="A14" s="68" t="s">
        <v>204</v>
      </c>
      <c r="B14" s="269" t="s">
        <v>189</v>
      </c>
      <c r="C14" s="276" t="s">
        <v>189</v>
      </c>
      <c r="D14" s="276" t="s">
        <v>189</v>
      </c>
      <c r="E14" s="276" t="s">
        <v>189</v>
      </c>
      <c r="F14" s="276">
        <v>1</v>
      </c>
      <c r="G14" s="276">
        <v>23</v>
      </c>
      <c r="H14" s="276">
        <v>77</v>
      </c>
      <c r="I14" s="276">
        <v>257</v>
      </c>
      <c r="J14" s="276">
        <v>169</v>
      </c>
      <c r="K14" s="276">
        <v>70</v>
      </c>
      <c r="L14" s="276">
        <v>12</v>
      </c>
      <c r="M14" s="276">
        <v>4</v>
      </c>
      <c r="N14" s="270" t="s">
        <v>189</v>
      </c>
      <c r="O14" s="286">
        <v>613</v>
      </c>
    </row>
    <row r="15" spans="1:15" ht="15.75" x14ac:dyDescent="0.25">
      <c r="A15" s="68" t="s">
        <v>205</v>
      </c>
      <c r="B15" s="269" t="s">
        <v>189</v>
      </c>
      <c r="C15" s="276">
        <v>1</v>
      </c>
      <c r="D15" s="276">
        <v>2</v>
      </c>
      <c r="E15" s="276">
        <v>76</v>
      </c>
      <c r="F15" s="276">
        <v>27</v>
      </c>
      <c r="G15" s="276">
        <v>483</v>
      </c>
      <c r="H15" s="276">
        <v>417</v>
      </c>
      <c r="I15" s="276">
        <v>192</v>
      </c>
      <c r="J15" s="276">
        <v>271</v>
      </c>
      <c r="K15" s="276">
        <v>196</v>
      </c>
      <c r="L15" s="276">
        <v>10</v>
      </c>
      <c r="M15" s="276">
        <v>5</v>
      </c>
      <c r="N15" s="270" t="s">
        <v>189</v>
      </c>
      <c r="O15" s="286">
        <v>1680</v>
      </c>
    </row>
    <row r="16" spans="1:15" ht="15.75" x14ac:dyDescent="0.25">
      <c r="A16" s="68" t="s">
        <v>206</v>
      </c>
      <c r="B16" s="269" t="s">
        <v>189</v>
      </c>
      <c r="C16" s="276" t="s">
        <v>189</v>
      </c>
      <c r="D16" s="276" t="s">
        <v>189</v>
      </c>
      <c r="E16" s="276" t="s">
        <v>189</v>
      </c>
      <c r="F16" s="276">
        <v>1</v>
      </c>
      <c r="G16" s="276">
        <v>9</v>
      </c>
      <c r="H16" s="276">
        <v>31</v>
      </c>
      <c r="I16" s="276">
        <v>73</v>
      </c>
      <c r="J16" s="276">
        <v>85</v>
      </c>
      <c r="K16" s="276">
        <v>24</v>
      </c>
      <c r="L16" s="276">
        <v>6</v>
      </c>
      <c r="M16" s="276" t="s">
        <v>189</v>
      </c>
      <c r="N16" s="270" t="s">
        <v>189</v>
      </c>
      <c r="O16" s="286">
        <v>229</v>
      </c>
    </row>
    <row r="17" spans="1:15" ht="15.75" x14ac:dyDescent="0.25">
      <c r="A17" s="68" t="s">
        <v>207</v>
      </c>
      <c r="B17" s="269" t="s">
        <v>189</v>
      </c>
      <c r="C17" s="276" t="s">
        <v>189</v>
      </c>
      <c r="D17" s="276" t="s">
        <v>189</v>
      </c>
      <c r="E17" s="276">
        <v>5</v>
      </c>
      <c r="F17" s="276" t="s">
        <v>189</v>
      </c>
      <c r="G17" s="276">
        <v>10</v>
      </c>
      <c r="H17" s="276">
        <v>18</v>
      </c>
      <c r="I17" s="276">
        <v>46</v>
      </c>
      <c r="J17" s="276">
        <v>47</v>
      </c>
      <c r="K17" s="276">
        <v>31</v>
      </c>
      <c r="L17" s="276">
        <v>5</v>
      </c>
      <c r="M17" s="276" t="s">
        <v>189</v>
      </c>
      <c r="N17" s="270" t="s">
        <v>189</v>
      </c>
      <c r="O17" s="286">
        <v>162</v>
      </c>
    </row>
    <row r="18" spans="1:15" ht="15.75" x14ac:dyDescent="0.25">
      <c r="A18" s="68" t="s">
        <v>208</v>
      </c>
      <c r="B18" s="269" t="s">
        <v>189</v>
      </c>
      <c r="C18" s="276" t="s">
        <v>189</v>
      </c>
      <c r="D18" s="276" t="s">
        <v>189</v>
      </c>
      <c r="E18" s="276" t="s">
        <v>189</v>
      </c>
      <c r="F18" s="276">
        <v>2</v>
      </c>
      <c r="G18" s="276">
        <v>51</v>
      </c>
      <c r="H18" s="276">
        <v>74</v>
      </c>
      <c r="I18" s="276">
        <v>90</v>
      </c>
      <c r="J18" s="276">
        <v>62</v>
      </c>
      <c r="K18" s="276">
        <v>29</v>
      </c>
      <c r="L18" s="276">
        <v>6</v>
      </c>
      <c r="M18" s="276">
        <v>1</v>
      </c>
      <c r="N18" s="270" t="s">
        <v>189</v>
      </c>
      <c r="O18" s="286">
        <v>315</v>
      </c>
    </row>
    <row r="19" spans="1:15" ht="15.75" x14ac:dyDescent="0.25">
      <c r="A19" s="68" t="s">
        <v>209</v>
      </c>
      <c r="B19" s="269" t="s">
        <v>189</v>
      </c>
      <c r="C19" s="276" t="s">
        <v>189</v>
      </c>
      <c r="D19" s="276">
        <v>1</v>
      </c>
      <c r="E19" s="276">
        <v>1</v>
      </c>
      <c r="F19" s="276">
        <v>5</v>
      </c>
      <c r="G19" s="276">
        <v>48</v>
      </c>
      <c r="H19" s="276">
        <v>54</v>
      </c>
      <c r="I19" s="276">
        <v>133</v>
      </c>
      <c r="J19" s="276">
        <v>157</v>
      </c>
      <c r="K19" s="276">
        <v>66</v>
      </c>
      <c r="L19" s="276">
        <v>19</v>
      </c>
      <c r="M19" s="276">
        <v>6</v>
      </c>
      <c r="N19" s="270">
        <v>1</v>
      </c>
      <c r="O19" s="286">
        <v>491</v>
      </c>
    </row>
    <row r="20" spans="1:15" ht="15.75" x14ac:dyDescent="0.25">
      <c r="A20" s="68" t="s">
        <v>210</v>
      </c>
      <c r="B20" s="269" t="s">
        <v>189</v>
      </c>
      <c r="C20" s="276" t="s">
        <v>189</v>
      </c>
      <c r="D20" s="276" t="s">
        <v>189</v>
      </c>
      <c r="E20" s="276" t="s">
        <v>189</v>
      </c>
      <c r="F20" s="276" t="s">
        <v>189</v>
      </c>
      <c r="G20" s="276">
        <v>3</v>
      </c>
      <c r="H20" s="276">
        <v>3</v>
      </c>
      <c r="I20" s="276">
        <v>10</v>
      </c>
      <c r="J20" s="276">
        <v>17</v>
      </c>
      <c r="K20" s="276">
        <v>11</v>
      </c>
      <c r="L20" s="276">
        <v>2</v>
      </c>
      <c r="M20" s="276">
        <v>1</v>
      </c>
      <c r="N20" s="270" t="s">
        <v>189</v>
      </c>
      <c r="O20" s="286">
        <v>47</v>
      </c>
    </row>
    <row r="21" spans="1:15" ht="15.75" x14ac:dyDescent="0.25">
      <c r="A21" s="68" t="s">
        <v>211</v>
      </c>
      <c r="B21" s="269" t="s">
        <v>189</v>
      </c>
      <c r="C21" s="276" t="s">
        <v>189</v>
      </c>
      <c r="D21" s="276" t="s">
        <v>189</v>
      </c>
      <c r="E21" s="276" t="s">
        <v>189</v>
      </c>
      <c r="F21" s="276" t="s">
        <v>189</v>
      </c>
      <c r="G21" s="276">
        <v>6</v>
      </c>
      <c r="H21" s="276">
        <v>27</v>
      </c>
      <c r="I21" s="276">
        <v>19</v>
      </c>
      <c r="J21" s="276">
        <v>21</v>
      </c>
      <c r="K21" s="276">
        <v>26</v>
      </c>
      <c r="L21" s="276">
        <v>21</v>
      </c>
      <c r="M21" s="276">
        <v>1</v>
      </c>
      <c r="N21" s="270">
        <v>2</v>
      </c>
      <c r="O21" s="286">
        <v>123</v>
      </c>
    </row>
    <row r="22" spans="1:15" ht="15.75" x14ac:dyDescent="0.25">
      <c r="A22" s="68" t="s">
        <v>212</v>
      </c>
      <c r="B22" s="269" t="s">
        <v>189</v>
      </c>
      <c r="C22" s="276" t="s">
        <v>189</v>
      </c>
      <c r="D22" s="276" t="s">
        <v>189</v>
      </c>
      <c r="E22" s="276" t="s">
        <v>189</v>
      </c>
      <c r="F22" s="276" t="s">
        <v>189</v>
      </c>
      <c r="G22" s="276" t="s">
        <v>189</v>
      </c>
      <c r="H22" s="276" t="s">
        <v>189</v>
      </c>
      <c r="I22" s="276" t="s">
        <v>189</v>
      </c>
      <c r="J22" s="276" t="s">
        <v>189</v>
      </c>
      <c r="K22" s="276" t="s">
        <v>189</v>
      </c>
      <c r="L22" s="276">
        <v>2</v>
      </c>
      <c r="M22" s="276">
        <v>1</v>
      </c>
      <c r="N22" s="270">
        <v>1</v>
      </c>
      <c r="O22" s="286">
        <v>4</v>
      </c>
    </row>
    <row r="23" spans="1:15" ht="15.75" x14ac:dyDescent="0.25">
      <c r="A23" s="68" t="s">
        <v>213</v>
      </c>
      <c r="B23" s="269" t="s">
        <v>189</v>
      </c>
      <c r="C23" s="276">
        <v>51</v>
      </c>
      <c r="D23" s="276">
        <v>211</v>
      </c>
      <c r="E23" s="276">
        <v>22</v>
      </c>
      <c r="F23" s="276">
        <v>176</v>
      </c>
      <c r="G23" s="276">
        <v>442</v>
      </c>
      <c r="H23" s="276">
        <v>723</v>
      </c>
      <c r="I23" s="276">
        <v>1452</v>
      </c>
      <c r="J23" s="276">
        <v>1601</v>
      </c>
      <c r="K23" s="276">
        <v>655</v>
      </c>
      <c r="L23" s="276">
        <v>109</v>
      </c>
      <c r="M23" s="276">
        <v>30</v>
      </c>
      <c r="N23" s="270">
        <v>7</v>
      </c>
      <c r="O23" s="286">
        <v>5479</v>
      </c>
    </row>
    <row r="24" spans="1:15" ht="15.75" x14ac:dyDescent="0.25">
      <c r="A24" s="68" t="s">
        <v>214</v>
      </c>
      <c r="B24" s="269" t="s">
        <v>189</v>
      </c>
      <c r="C24" s="276">
        <v>1</v>
      </c>
      <c r="D24" s="276">
        <v>1</v>
      </c>
      <c r="E24" s="276">
        <v>1</v>
      </c>
      <c r="F24" s="276">
        <v>45</v>
      </c>
      <c r="G24" s="276">
        <v>61</v>
      </c>
      <c r="H24" s="276">
        <v>159</v>
      </c>
      <c r="I24" s="276">
        <v>527</v>
      </c>
      <c r="J24" s="276">
        <v>700</v>
      </c>
      <c r="K24" s="276">
        <v>339</v>
      </c>
      <c r="L24" s="276">
        <v>19</v>
      </c>
      <c r="M24" s="276">
        <v>5</v>
      </c>
      <c r="N24" s="270" t="s">
        <v>189</v>
      </c>
      <c r="O24" s="286">
        <v>1858</v>
      </c>
    </row>
    <row r="25" spans="1:15" ht="15.75" x14ac:dyDescent="0.25">
      <c r="A25" s="68" t="s">
        <v>215</v>
      </c>
      <c r="B25" s="269" t="s">
        <v>189</v>
      </c>
      <c r="C25" s="276" t="s">
        <v>189</v>
      </c>
      <c r="D25" s="276" t="s">
        <v>189</v>
      </c>
      <c r="E25" s="276">
        <v>1</v>
      </c>
      <c r="F25" s="276">
        <v>5</v>
      </c>
      <c r="G25" s="276">
        <v>59</v>
      </c>
      <c r="H25" s="276">
        <v>73</v>
      </c>
      <c r="I25" s="276">
        <v>135</v>
      </c>
      <c r="J25" s="276">
        <v>113</v>
      </c>
      <c r="K25" s="276">
        <v>44</v>
      </c>
      <c r="L25" s="276">
        <v>9</v>
      </c>
      <c r="M25" s="276">
        <v>2</v>
      </c>
      <c r="N25" s="270">
        <v>1</v>
      </c>
      <c r="O25" s="286">
        <v>442</v>
      </c>
    </row>
    <row r="26" spans="1:15" ht="15.75" x14ac:dyDescent="0.25">
      <c r="A26" s="68" t="s">
        <v>216</v>
      </c>
      <c r="B26" s="269" t="s">
        <v>189</v>
      </c>
      <c r="C26" s="276" t="s">
        <v>189</v>
      </c>
      <c r="D26" s="276">
        <v>4</v>
      </c>
      <c r="E26" s="276" t="s">
        <v>189</v>
      </c>
      <c r="F26" s="276">
        <v>1</v>
      </c>
      <c r="G26" s="276">
        <v>5</v>
      </c>
      <c r="H26" s="276">
        <v>5</v>
      </c>
      <c r="I26" s="276">
        <v>17</v>
      </c>
      <c r="J26" s="276">
        <v>20</v>
      </c>
      <c r="K26" s="276">
        <v>12</v>
      </c>
      <c r="L26" s="276">
        <v>1</v>
      </c>
      <c r="M26" s="276" t="s">
        <v>189</v>
      </c>
      <c r="N26" s="270" t="s">
        <v>189</v>
      </c>
      <c r="O26" s="286">
        <v>65</v>
      </c>
    </row>
    <row r="27" spans="1:15" ht="15.75" x14ac:dyDescent="0.25">
      <c r="A27" s="68" t="s">
        <v>217</v>
      </c>
      <c r="B27" s="269" t="s">
        <v>189</v>
      </c>
      <c r="C27" s="276" t="s">
        <v>189</v>
      </c>
      <c r="D27" s="276" t="s">
        <v>189</v>
      </c>
      <c r="E27" s="276">
        <v>1</v>
      </c>
      <c r="F27" s="276">
        <v>8</v>
      </c>
      <c r="G27" s="276">
        <v>30</v>
      </c>
      <c r="H27" s="276">
        <v>38</v>
      </c>
      <c r="I27" s="276">
        <v>97</v>
      </c>
      <c r="J27" s="276">
        <v>55</v>
      </c>
      <c r="K27" s="276">
        <v>15</v>
      </c>
      <c r="L27" s="276">
        <v>2</v>
      </c>
      <c r="M27" s="276" t="s">
        <v>189</v>
      </c>
      <c r="N27" s="270" t="s">
        <v>189</v>
      </c>
      <c r="O27" s="286">
        <v>246</v>
      </c>
    </row>
    <row r="28" spans="1:15" ht="15.75" x14ac:dyDescent="0.25">
      <c r="A28" s="68" t="s">
        <v>218</v>
      </c>
      <c r="B28" s="269" t="s">
        <v>189</v>
      </c>
      <c r="C28" s="276" t="s">
        <v>189</v>
      </c>
      <c r="D28" s="276">
        <v>1</v>
      </c>
      <c r="E28" s="276">
        <v>7</v>
      </c>
      <c r="F28" s="276">
        <v>2</v>
      </c>
      <c r="G28" s="276">
        <v>19</v>
      </c>
      <c r="H28" s="276">
        <v>47</v>
      </c>
      <c r="I28" s="276">
        <v>121</v>
      </c>
      <c r="J28" s="276">
        <v>148</v>
      </c>
      <c r="K28" s="276">
        <v>73</v>
      </c>
      <c r="L28" s="276">
        <v>8</v>
      </c>
      <c r="M28" s="276">
        <v>4</v>
      </c>
      <c r="N28" s="270" t="s">
        <v>189</v>
      </c>
      <c r="O28" s="286">
        <v>430</v>
      </c>
    </row>
    <row r="29" spans="1:15" ht="15.75" x14ac:dyDescent="0.25">
      <c r="A29" s="68" t="s">
        <v>219</v>
      </c>
      <c r="B29" s="269">
        <v>165</v>
      </c>
      <c r="C29" s="276">
        <v>229</v>
      </c>
      <c r="D29" s="276">
        <v>31</v>
      </c>
      <c r="E29" s="276">
        <v>216</v>
      </c>
      <c r="F29" s="276">
        <v>755</v>
      </c>
      <c r="G29" s="276">
        <v>1752</v>
      </c>
      <c r="H29" s="276">
        <v>3178</v>
      </c>
      <c r="I29" s="276">
        <v>6356</v>
      </c>
      <c r="J29" s="276">
        <v>4969</v>
      </c>
      <c r="K29" s="276">
        <v>2196</v>
      </c>
      <c r="L29" s="276">
        <v>135</v>
      </c>
      <c r="M29" s="276">
        <v>55</v>
      </c>
      <c r="N29" s="270">
        <v>11</v>
      </c>
      <c r="O29" s="286">
        <v>20048</v>
      </c>
    </row>
    <row r="30" spans="1:15" ht="15.75" x14ac:dyDescent="0.25">
      <c r="A30" s="68" t="s">
        <v>220</v>
      </c>
      <c r="B30" s="269">
        <v>8</v>
      </c>
      <c r="C30" s="276">
        <v>25</v>
      </c>
      <c r="D30" s="276" t="s">
        <v>189</v>
      </c>
      <c r="E30" s="276" t="s">
        <v>189</v>
      </c>
      <c r="F30" s="276">
        <v>9</v>
      </c>
      <c r="G30" s="276">
        <v>24</v>
      </c>
      <c r="H30" s="276">
        <v>91</v>
      </c>
      <c r="I30" s="276">
        <v>127</v>
      </c>
      <c r="J30" s="276">
        <v>169</v>
      </c>
      <c r="K30" s="276">
        <v>146</v>
      </c>
      <c r="L30" s="276">
        <v>19</v>
      </c>
      <c r="M30" s="276">
        <v>10</v>
      </c>
      <c r="N30" s="270">
        <v>2</v>
      </c>
      <c r="O30" s="286">
        <v>630</v>
      </c>
    </row>
    <row r="31" spans="1:15" ht="15.75" x14ac:dyDescent="0.25">
      <c r="A31" s="68" t="s">
        <v>221</v>
      </c>
      <c r="B31" s="269" t="s">
        <v>189</v>
      </c>
      <c r="C31" s="276" t="s">
        <v>189</v>
      </c>
      <c r="D31" s="276" t="s">
        <v>189</v>
      </c>
      <c r="E31" s="276" t="s">
        <v>189</v>
      </c>
      <c r="F31" s="276">
        <v>47</v>
      </c>
      <c r="G31" s="276">
        <v>216</v>
      </c>
      <c r="H31" s="276">
        <v>113</v>
      </c>
      <c r="I31" s="276">
        <v>120</v>
      </c>
      <c r="J31" s="276">
        <v>111</v>
      </c>
      <c r="K31" s="276">
        <v>36</v>
      </c>
      <c r="L31" s="276">
        <v>6</v>
      </c>
      <c r="M31" s="276">
        <v>2</v>
      </c>
      <c r="N31" s="270" t="s">
        <v>189</v>
      </c>
      <c r="O31" s="286">
        <v>651</v>
      </c>
    </row>
    <row r="32" spans="1:15" ht="15.75" x14ac:dyDescent="0.25">
      <c r="A32" s="68" t="s">
        <v>9</v>
      </c>
      <c r="B32" s="269">
        <v>5</v>
      </c>
      <c r="C32" s="276" t="s">
        <v>189</v>
      </c>
      <c r="D32" s="276" t="s">
        <v>189</v>
      </c>
      <c r="E32" s="276">
        <v>12</v>
      </c>
      <c r="F32" s="276">
        <v>17</v>
      </c>
      <c r="G32" s="276">
        <v>125</v>
      </c>
      <c r="H32" s="276">
        <v>261</v>
      </c>
      <c r="I32" s="276">
        <v>487</v>
      </c>
      <c r="J32" s="276">
        <v>580</v>
      </c>
      <c r="K32" s="276">
        <v>217</v>
      </c>
      <c r="L32" s="276">
        <v>53</v>
      </c>
      <c r="M32" s="276">
        <v>16</v>
      </c>
      <c r="N32" s="270">
        <v>4</v>
      </c>
      <c r="O32" s="286">
        <v>1777</v>
      </c>
    </row>
    <row r="33" spans="1:15" ht="15.75" x14ac:dyDescent="0.25">
      <c r="A33" s="68" t="s">
        <v>222</v>
      </c>
      <c r="B33" s="269" t="s">
        <v>189</v>
      </c>
      <c r="C33" s="276" t="s">
        <v>189</v>
      </c>
      <c r="D33" s="276" t="s">
        <v>189</v>
      </c>
      <c r="E33" s="276">
        <v>3</v>
      </c>
      <c r="F33" s="276">
        <v>3</v>
      </c>
      <c r="G33" s="276">
        <v>5</v>
      </c>
      <c r="H33" s="276">
        <v>21</v>
      </c>
      <c r="I33" s="276">
        <v>36</v>
      </c>
      <c r="J33" s="276">
        <v>42</v>
      </c>
      <c r="K33" s="276">
        <v>22</v>
      </c>
      <c r="L33" s="276">
        <v>4</v>
      </c>
      <c r="M33" s="276">
        <v>1</v>
      </c>
      <c r="N33" s="270" t="s">
        <v>189</v>
      </c>
      <c r="O33" s="286">
        <v>137</v>
      </c>
    </row>
    <row r="34" spans="1:15" ht="15.75" x14ac:dyDescent="0.25">
      <c r="A34" s="68" t="s">
        <v>223</v>
      </c>
      <c r="B34" s="269" t="s">
        <v>189</v>
      </c>
      <c r="C34" s="276" t="s">
        <v>189</v>
      </c>
      <c r="D34" s="276" t="s">
        <v>189</v>
      </c>
      <c r="E34" s="276" t="s">
        <v>189</v>
      </c>
      <c r="F34" s="276" t="s">
        <v>189</v>
      </c>
      <c r="G34" s="276">
        <v>4</v>
      </c>
      <c r="H34" s="276">
        <v>17</v>
      </c>
      <c r="I34" s="276">
        <v>55</v>
      </c>
      <c r="J34" s="276">
        <v>21</v>
      </c>
      <c r="K34" s="276">
        <v>8</v>
      </c>
      <c r="L34" s="276" t="s">
        <v>189</v>
      </c>
      <c r="M34" s="276" t="s">
        <v>189</v>
      </c>
      <c r="N34" s="270" t="s">
        <v>189</v>
      </c>
      <c r="O34" s="286">
        <v>105</v>
      </c>
    </row>
    <row r="35" spans="1:15" ht="15.75" x14ac:dyDescent="0.25">
      <c r="A35" s="68" t="s">
        <v>224</v>
      </c>
      <c r="B35" s="269">
        <v>21</v>
      </c>
      <c r="C35" s="276" t="s">
        <v>189</v>
      </c>
      <c r="D35" s="276" t="s">
        <v>189</v>
      </c>
      <c r="E35" s="276">
        <v>33</v>
      </c>
      <c r="F35" s="276">
        <v>183</v>
      </c>
      <c r="G35" s="276">
        <v>471</v>
      </c>
      <c r="H35" s="276">
        <v>693</v>
      </c>
      <c r="I35" s="276">
        <v>1143</v>
      </c>
      <c r="J35" s="276">
        <v>1300</v>
      </c>
      <c r="K35" s="276">
        <v>443</v>
      </c>
      <c r="L35" s="276">
        <v>66</v>
      </c>
      <c r="M35" s="276">
        <v>20</v>
      </c>
      <c r="N35" s="270">
        <v>4</v>
      </c>
      <c r="O35" s="286">
        <v>4377</v>
      </c>
    </row>
    <row r="36" spans="1:15" ht="15.75" x14ac:dyDescent="0.25">
      <c r="A36" s="68" t="s">
        <v>225</v>
      </c>
      <c r="B36" s="269" t="s">
        <v>189</v>
      </c>
      <c r="C36" s="276" t="s">
        <v>189</v>
      </c>
      <c r="D36" s="276" t="s">
        <v>189</v>
      </c>
      <c r="E36" s="276" t="s">
        <v>189</v>
      </c>
      <c r="F36" s="276" t="s">
        <v>189</v>
      </c>
      <c r="G36" s="276">
        <v>1</v>
      </c>
      <c r="H36" s="276" t="s">
        <v>189</v>
      </c>
      <c r="I36" s="276">
        <v>5</v>
      </c>
      <c r="J36" s="276">
        <v>8</v>
      </c>
      <c r="K36" s="276">
        <v>3</v>
      </c>
      <c r="L36" s="276" t="s">
        <v>189</v>
      </c>
      <c r="M36" s="276" t="s">
        <v>189</v>
      </c>
      <c r="N36" s="270" t="s">
        <v>189</v>
      </c>
      <c r="O36" s="286">
        <v>17</v>
      </c>
    </row>
    <row r="37" spans="1:15" ht="15.75" x14ac:dyDescent="0.25">
      <c r="A37" s="68" t="s">
        <v>226</v>
      </c>
      <c r="B37" s="269" t="s">
        <v>189</v>
      </c>
      <c r="C37" s="276" t="s">
        <v>189</v>
      </c>
      <c r="D37" s="276" t="s">
        <v>189</v>
      </c>
      <c r="E37" s="276" t="s">
        <v>189</v>
      </c>
      <c r="F37" s="276">
        <v>4</v>
      </c>
      <c r="G37" s="276">
        <v>33</v>
      </c>
      <c r="H37" s="276">
        <v>37</v>
      </c>
      <c r="I37" s="276">
        <v>78</v>
      </c>
      <c r="J37" s="276">
        <v>71</v>
      </c>
      <c r="K37" s="276">
        <v>21</v>
      </c>
      <c r="L37" s="276">
        <v>4</v>
      </c>
      <c r="M37" s="276">
        <v>1</v>
      </c>
      <c r="N37" s="270" t="s">
        <v>189</v>
      </c>
      <c r="O37" s="286">
        <v>249</v>
      </c>
    </row>
    <row r="38" spans="1:15" ht="15.75" x14ac:dyDescent="0.25">
      <c r="A38" s="68" t="s">
        <v>227</v>
      </c>
      <c r="B38" s="269" t="s">
        <v>189</v>
      </c>
      <c r="C38" s="276">
        <v>5</v>
      </c>
      <c r="D38" s="276">
        <v>1</v>
      </c>
      <c r="E38" s="276">
        <v>9</v>
      </c>
      <c r="F38" s="276">
        <v>28</v>
      </c>
      <c r="G38" s="276">
        <v>79</v>
      </c>
      <c r="H38" s="276">
        <v>146</v>
      </c>
      <c r="I38" s="276">
        <v>237</v>
      </c>
      <c r="J38" s="276">
        <v>177</v>
      </c>
      <c r="K38" s="276">
        <v>56</v>
      </c>
      <c r="L38" s="276">
        <v>6</v>
      </c>
      <c r="M38" s="276" t="s">
        <v>189</v>
      </c>
      <c r="N38" s="270" t="s">
        <v>189</v>
      </c>
      <c r="O38" s="286">
        <v>744</v>
      </c>
    </row>
    <row r="39" spans="1:15" ht="15.75" x14ac:dyDescent="0.25">
      <c r="A39" s="68" t="s">
        <v>228</v>
      </c>
      <c r="B39" s="269" t="s">
        <v>189</v>
      </c>
      <c r="C39" s="276" t="s">
        <v>189</v>
      </c>
      <c r="D39" s="276" t="s">
        <v>189</v>
      </c>
      <c r="E39" s="276" t="s">
        <v>189</v>
      </c>
      <c r="F39" s="276">
        <v>7</v>
      </c>
      <c r="G39" s="276">
        <v>81</v>
      </c>
      <c r="H39" s="276">
        <v>146</v>
      </c>
      <c r="I39" s="276">
        <v>70</v>
      </c>
      <c r="J39" s="276">
        <v>54</v>
      </c>
      <c r="K39" s="276">
        <v>33</v>
      </c>
      <c r="L39" s="276">
        <v>5</v>
      </c>
      <c r="M39" s="276" t="s">
        <v>189</v>
      </c>
      <c r="N39" s="270" t="s">
        <v>189</v>
      </c>
      <c r="O39" s="286">
        <v>396</v>
      </c>
    </row>
    <row r="40" spans="1:15" ht="15.75" x14ac:dyDescent="0.25">
      <c r="A40" s="68" t="s">
        <v>229</v>
      </c>
      <c r="B40" s="269" t="s">
        <v>189</v>
      </c>
      <c r="C40" s="276" t="s">
        <v>189</v>
      </c>
      <c r="D40" s="276" t="s">
        <v>189</v>
      </c>
      <c r="E40" s="276">
        <v>1</v>
      </c>
      <c r="F40" s="276">
        <v>107</v>
      </c>
      <c r="G40" s="276">
        <v>119</v>
      </c>
      <c r="H40" s="276">
        <v>322</v>
      </c>
      <c r="I40" s="276">
        <v>234</v>
      </c>
      <c r="J40" s="276">
        <v>152</v>
      </c>
      <c r="K40" s="276">
        <v>61</v>
      </c>
      <c r="L40" s="276">
        <v>13</v>
      </c>
      <c r="M40" s="276">
        <v>4</v>
      </c>
      <c r="N40" s="270" t="s">
        <v>189</v>
      </c>
      <c r="O40" s="286">
        <v>1013</v>
      </c>
    </row>
    <row r="41" spans="1:15" ht="15.75" x14ac:dyDescent="0.25">
      <c r="A41" s="68" t="s">
        <v>230</v>
      </c>
      <c r="B41" s="269" t="s">
        <v>189</v>
      </c>
      <c r="C41" s="276">
        <v>3</v>
      </c>
      <c r="D41" s="276" t="s">
        <v>189</v>
      </c>
      <c r="E41" s="276" t="s">
        <v>189</v>
      </c>
      <c r="F41" s="276">
        <v>2</v>
      </c>
      <c r="G41" s="276">
        <v>11</v>
      </c>
      <c r="H41" s="276">
        <v>14</v>
      </c>
      <c r="I41" s="276">
        <v>24</v>
      </c>
      <c r="J41" s="276">
        <v>34</v>
      </c>
      <c r="K41" s="276">
        <v>15</v>
      </c>
      <c r="L41" s="276">
        <v>5</v>
      </c>
      <c r="M41" s="276">
        <v>2</v>
      </c>
      <c r="N41" s="270" t="s">
        <v>189</v>
      </c>
      <c r="O41" s="286">
        <v>110</v>
      </c>
    </row>
    <row r="42" spans="1:15" ht="15.75" x14ac:dyDescent="0.25">
      <c r="A42" s="68" t="s">
        <v>231</v>
      </c>
      <c r="B42" s="269">
        <v>15</v>
      </c>
      <c r="C42" s="276">
        <v>24</v>
      </c>
      <c r="D42" s="276">
        <v>16</v>
      </c>
      <c r="E42" s="276">
        <v>330</v>
      </c>
      <c r="F42" s="276">
        <v>38</v>
      </c>
      <c r="G42" s="276">
        <v>196</v>
      </c>
      <c r="H42" s="276">
        <v>230</v>
      </c>
      <c r="I42" s="276">
        <v>378</v>
      </c>
      <c r="J42" s="276">
        <v>630</v>
      </c>
      <c r="K42" s="276">
        <v>248</v>
      </c>
      <c r="L42" s="276">
        <v>55</v>
      </c>
      <c r="M42" s="276">
        <v>18</v>
      </c>
      <c r="N42" s="270">
        <v>4</v>
      </c>
      <c r="O42" s="286">
        <v>2182</v>
      </c>
    </row>
    <row r="43" spans="1:15" ht="15.75" x14ac:dyDescent="0.25">
      <c r="A43" s="68" t="s">
        <v>232</v>
      </c>
      <c r="B43" s="269" t="s">
        <v>189</v>
      </c>
      <c r="C43" s="276">
        <v>17</v>
      </c>
      <c r="D43" s="276">
        <v>2822</v>
      </c>
      <c r="E43" s="276">
        <v>235</v>
      </c>
      <c r="F43" s="276">
        <v>168</v>
      </c>
      <c r="G43" s="276">
        <v>383</v>
      </c>
      <c r="H43" s="276">
        <v>249</v>
      </c>
      <c r="I43" s="276">
        <v>336</v>
      </c>
      <c r="J43" s="276">
        <v>233</v>
      </c>
      <c r="K43" s="276">
        <v>78</v>
      </c>
      <c r="L43" s="276">
        <v>13</v>
      </c>
      <c r="M43" s="276">
        <v>4</v>
      </c>
      <c r="N43" s="270" t="s">
        <v>189</v>
      </c>
      <c r="O43" s="286">
        <v>4538</v>
      </c>
    </row>
    <row r="44" spans="1:15" ht="15.75" x14ac:dyDescent="0.25">
      <c r="A44" s="68" t="s">
        <v>233</v>
      </c>
      <c r="B44" s="269" t="s">
        <v>189</v>
      </c>
      <c r="C44" s="276">
        <v>2</v>
      </c>
      <c r="D44" s="276" t="s">
        <v>189</v>
      </c>
      <c r="E44" s="276">
        <v>2</v>
      </c>
      <c r="F44" s="276">
        <v>4</v>
      </c>
      <c r="G44" s="276">
        <v>15</v>
      </c>
      <c r="H44" s="276">
        <v>38</v>
      </c>
      <c r="I44" s="276">
        <v>76</v>
      </c>
      <c r="J44" s="276">
        <v>105</v>
      </c>
      <c r="K44" s="276">
        <v>47</v>
      </c>
      <c r="L44" s="276">
        <v>7</v>
      </c>
      <c r="M44" s="276">
        <v>2</v>
      </c>
      <c r="N44" s="270" t="s">
        <v>189</v>
      </c>
      <c r="O44" s="286">
        <v>298</v>
      </c>
    </row>
    <row r="45" spans="1:15" ht="15.75" x14ac:dyDescent="0.25">
      <c r="A45" s="68" t="s">
        <v>234</v>
      </c>
      <c r="B45" s="269" t="s">
        <v>189</v>
      </c>
      <c r="C45" s="276" t="s">
        <v>189</v>
      </c>
      <c r="D45" s="276">
        <v>4</v>
      </c>
      <c r="E45" s="276" t="s">
        <v>189</v>
      </c>
      <c r="F45" s="276">
        <v>5</v>
      </c>
      <c r="G45" s="276">
        <v>50</v>
      </c>
      <c r="H45" s="276">
        <v>80</v>
      </c>
      <c r="I45" s="276">
        <v>105</v>
      </c>
      <c r="J45" s="276">
        <v>51</v>
      </c>
      <c r="K45" s="276">
        <v>45</v>
      </c>
      <c r="L45" s="276" t="s">
        <v>189</v>
      </c>
      <c r="M45" s="276">
        <v>2</v>
      </c>
      <c r="N45" s="270">
        <v>1</v>
      </c>
      <c r="O45" s="286">
        <v>343</v>
      </c>
    </row>
    <row r="46" spans="1:15" ht="15.75" x14ac:dyDescent="0.25">
      <c r="A46" s="68" t="s">
        <v>235</v>
      </c>
      <c r="B46" s="269" t="s">
        <v>189</v>
      </c>
      <c r="C46" s="276" t="s">
        <v>189</v>
      </c>
      <c r="D46" s="276" t="s">
        <v>189</v>
      </c>
      <c r="E46" s="276">
        <v>2</v>
      </c>
      <c r="F46" s="276">
        <v>5</v>
      </c>
      <c r="G46" s="276">
        <v>7</v>
      </c>
      <c r="H46" s="276">
        <v>10</v>
      </c>
      <c r="I46" s="276">
        <v>13</v>
      </c>
      <c r="J46" s="276">
        <v>16</v>
      </c>
      <c r="K46" s="276">
        <v>5</v>
      </c>
      <c r="L46" s="276">
        <v>3</v>
      </c>
      <c r="M46" s="276" t="s">
        <v>189</v>
      </c>
      <c r="N46" s="270" t="s">
        <v>189</v>
      </c>
      <c r="O46" s="286">
        <v>61</v>
      </c>
    </row>
    <row r="47" spans="1:15" ht="15.75" x14ac:dyDescent="0.25">
      <c r="A47" s="68" t="s">
        <v>236</v>
      </c>
      <c r="B47" s="269" t="s">
        <v>189</v>
      </c>
      <c r="C47" s="276">
        <v>1</v>
      </c>
      <c r="D47" s="276" t="s">
        <v>189</v>
      </c>
      <c r="E47" s="276" t="s">
        <v>189</v>
      </c>
      <c r="F47" s="276">
        <v>3</v>
      </c>
      <c r="G47" s="276" t="s">
        <v>189</v>
      </c>
      <c r="H47" s="276">
        <v>3</v>
      </c>
      <c r="I47" s="276">
        <v>15</v>
      </c>
      <c r="J47" s="276">
        <v>26</v>
      </c>
      <c r="K47" s="276">
        <v>17</v>
      </c>
      <c r="L47" s="276">
        <v>2</v>
      </c>
      <c r="M47" s="276">
        <v>1</v>
      </c>
      <c r="N47" s="270" t="s">
        <v>189</v>
      </c>
      <c r="O47" s="286">
        <v>68</v>
      </c>
    </row>
    <row r="48" spans="1:15" ht="15.75" x14ac:dyDescent="0.25">
      <c r="A48" s="68" t="s">
        <v>237</v>
      </c>
      <c r="B48" s="269" t="s">
        <v>189</v>
      </c>
      <c r="C48" s="276">
        <v>69</v>
      </c>
      <c r="D48" s="276">
        <v>3</v>
      </c>
      <c r="E48" s="276">
        <v>1</v>
      </c>
      <c r="F48" s="276">
        <v>69</v>
      </c>
      <c r="G48" s="276">
        <v>355</v>
      </c>
      <c r="H48" s="276">
        <v>604</v>
      </c>
      <c r="I48" s="276">
        <v>848</v>
      </c>
      <c r="J48" s="276">
        <v>1819</v>
      </c>
      <c r="K48" s="276">
        <v>787</v>
      </c>
      <c r="L48" s="276">
        <v>228</v>
      </c>
      <c r="M48" s="276">
        <v>76</v>
      </c>
      <c r="N48" s="270">
        <v>21</v>
      </c>
      <c r="O48" s="286">
        <v>4880</v>
      </c>
    </row>
    <row r="49" spans="1:15" ht="15.75" x14ac:dyDescent="0.25">
      <c r="A49" s="68" t="s">
        <v>238</v>
      </c>
      <c r="B49" s="269" t="s">
        <v>189</v>
      </c>
      <c r="C49" s="276" t="s">
        <v>189</v>
      </c>
      <c r="D49" s="276" t="s">
        <v>189</v>
      </c>
      <c r="E49" s="276" t="s">
        <v>189</v>
      </c>
      <c r="F49" s="276" t="s">
        <v>189</v>
      </c>
      <c r="G49" s="276">
        <v>3</v>
      </c>
      <c r="H49" s="276">
        <v>16</v>
      </c>
      <c r="I49" s="276">
        <v>8</v>
      </c>
      <c r="J49" s="276">
        <v>9</v>
      </c>
      <c r="K49" s="276">
        <v>13</v>
      </c>
      <c r="L49" s="276">
        <v>3</v>
      </c>
      <c r="M49" s="276" t="s">
        <v>189</v>
      </c>
      <c r="N49" s="270" t="s">
        <v>189</v>
      </c>
      <c r="O49" s="286">
        <v>52</v>
      </c>
    </row>
    <row r="50" spans="1:15" ht="15.75" x14ac:dyDescent="0.25">
      <c r="A50" s="68" t="s">
        <v>239</v>
      </c>
      <c r="B50" s="269" t="s">
        <v>189</v>
      </c>
      <c r="C50" s="276">
        <v>6</v>
      </c>
      <c r="D50" s="276" t="s">
        <v>189</v>
      </c>
      <c r="E50" s="276">
        <v>1</v>
      </c>
      <c r="F50" s="276">
        <v>5</v>
      </c>
      <c r="G50" s="276">
        <v>59</v>
      </c>
      <c r="H50" s="276">
        <v>49</v>
      </c>
      <c r="I50" s="276">
        <v>130</v>
      </c>
      <c r="J50" s="276">
        <v>225</v>
      </c>
      <c r="K50" s="276">
        <v>131</v>
      </c>
      <c r="L50" s="276">
        <v>40</v>
      </c>
      <c r="M50" s="276">
        <v>12</v>
      </c>
      <c r="N50" s="270">
        <v>3</v>
      </c>
      <c r="O50" s="286">
        <v>661</v>
      </c>
    </row>
    <row r="51" spans="1:15" ht="15.75" x14ac:dyDescent="0.25">
      <c r="A51" s="68" t="s">
        <v>240</v>
      </c>
      <c r="B51" s="269">
        <v>12</v>
      </c>
      <c r="C51" s="276">
        <v>41</v>
      </c>
      <c r="D51" s="276">
        <v>14</v>
      </c>
      <c r="E51" s="276">
        <v>56</v>
      </c>
      <c r="F51" s="276">
        <v>99</v>
      </c>
      <c r="G51" s="276">
        <v>506</v>
      </c>
      <c r="H51" s="276">
        <v>1116</v>
      </c>
      <c r="I51" s="276">
        <v>2244</v>
      </c>
      <c r="J51" s="276">
        <v>2297</v>
      </c>
      <c r="K51" s="276">
        <v>975</v>
      </c>
      <c r="L51" s="276">
        <v>164</v>
      </c>
      <c r="M51" s="276">
        <v>40</v>
      </c>
      <c r="N51" s="270">
        <v>7</v>
      </c>
      <c r="O51" s="286">
        <v>7571</v>
      </c>
    </row>
    <row r="52" spans="1:15" ht="15.75" x14ac:dyDescent="0.25">
      <c r="A52" s="68" t="s">
        <v>241</v>
      </c>
      <c r="B52" s="269" t="s">
        <v>189</v>
      </c>
      <c r="C52" s="276" t="s">
        <v>189</v>
      </c>
      <c r="D52" s="276" t="s">
        <v>189</v>
      </c>
      <c r="E52" s="276" t="s">
        <v>189</v>
      </c>
      <c r="F52" s="276">
        <v>6</v>
      </c>
      <c r="G52" s="276">
        <v>124</v>
      </c>
      <c r="H52" s="276">
        <v>222</v>
      </c>
      <c r="I52" s="276">
        <v>825</v>
      </c>
      <c r="J52" s="276">
        <v>328</v>
      </c>
      <c r="K52" s="276">
        <v>78</v>
      </c>
      <c r="L52" s="276">
        <v>11</v>
      </c>
      <c r="M52" s="276">
        <v>3</v>
      </c>
      <c r="N52" s="270" t="s">
        <v>189</v>
      </c>
      <c r="O52" s="286">
        <v>1597</v>
      </c>
    </row>
    <row r="53" spans="1:15" ht="15.75" x14ac:dyDescent="0.25">
      <c r="A53" s="68" t="s">
        <v>242</v>
      </c>
      <c r="B53" s="269" t="s">
        <v>189</v>
      </c>
      <c r="C53" s="276" t="s">
        <v>189</v>
      </c>
      <c r="D53" s="276" t="s">
        <v>189</v>
      </c>
      <c r="E53" s="276" t="s">
        <v>189</v>
      </c>
      <c r="F53" s="276" t="s">
        <v>189</v>
      </c>
      <c r="G53" s="276">
        <v>2</v>
      </c>
      <c r="H53" s="276">
        <v>5</v>
      </c>
      <c r="I53" s="276">
        <v>36</v>
      </c>
      <c r="J53" s="276">
        <v>62</v>
      </c>
      <c r="K53" s="276">
        <v>34</v>
      </c>
      <c r="L53" s="276" t="s">
        <v>189</v>
      </c>
      <c r="M53" s="276">
        <v>2</v>
      </c>
      <c r="N53" s="270">
        <v>1</v>
      </c>
      <c r="O53" s="286">
        <v>142</v>
      </c>
    </row>
    <row r="54" spans="1:15" ht="15.75" x14ac:dyDescent="0.25">
      <c r="A54" s="68" t="s">
        <v>243</v>
      </c>
      <c r="B54" s="269" t="s">
        <v>189</v>
      </c>
      <c r="C54" s="276">
        <v>5</v>
      </c>
      <c r="D54" s="276" t="s">
        <v>189</v>
      </c>
      <c r="E54" s="276" t="s">
        <v>189</v>
      </c>
      <c r="F54" s="276">
        <v>4</v>
      </c>
      <c r="G54" s="276">
        <v>36</v>
      </c>
      <c r="H54" s="276">
        <v>49</v>
      </c>
      <c r="I54" s="276">
        <v>209</v>
      </c>
      <c r="J54" s="276">
        <v>163</v>
      </c>
      <c r="K54" s="276">
        <v>72</v>
      </c>
      <c r="L54" s="276">
        <v>15</v>
      </c>
      <c r="M54" s="276">
        <v>4</v>
      </c>
      <c r="N54" s="270">
        <v>1</v>
      </c>
      <c r="O54" s="286">
        <v>558</v>
      </c>
    </row>
    <row r="55" spans="1:15" ht="15.75" x14ac:dyDescent="0.25">
      <c r="A55" s="68" t="s">
        <v>244</v>
      </c>
      <c r="B55" s="269" t="s">
        <v>189</v>
      </c>
      <c r="C55" s="276">
        <v>10</v>
      </c>
      <c r="D55" s="276" t="s">
        <v>189</v>
      </c>
      <c r="E55" s="276">
        <v>1</v>
      </c>
      <c r="F55" s="276">
        <v>6</v>
      </c>
      <c r="G55" s="276">
        <v>44</v>
      </c>
      <c r="H55" s="276">
        <v>89</v>
      </c>
      <c r="I55" s="276">
        <v>177</v>
      </c>
      <c r="J55" s="276">
        <v>243</v>
      </c>
      <c r="K55" s="276">
        <v>60</v>
      </c>
      <c r="L55" s="276">
        <v>10</v>
      </c>
      <c r="M55" s="276" t="s">
        <v>189</v>
      </c>
      <c r="N55" s="270" t="s">
        <v>189</v>
      </c>
      <c r="O55" s="286">
        <v>640</v>
      </c>
    </row>
    <row r="56" spans="1:15" ht="15.75" x14ac:dyDescent="0.25">
      <c r="A56" s="68" t="s">
        <v>245</v>
      </c>
      <c r="B56" s="269" t="s">
        <v>189</v>
      </c>
      <c r="C56" s="276" t="s">
        <v>189</v>
      </c>
      <c r="D56" s="276" t="s">
        <v>189</v>
      </c>
      <c r="E56" s="276">
        <v>3</v>
      </c>
      <c r="F56" s="276">
        <v>14</v>
      </c>
      <c r="G56" s="276">
        <v>7</v>
      </c>
      <c r="H56" s="276">
        <v>23</v>
      </c>
      <c r="I56" s="276">
        <v>52</v>
      </c>
      <c r="J56" s="276">
        <v>51</v>
      </c>
      <c r="K56" s="276">
        <v>25</v>
      </c>
      <c r="L56" s="276">
        <v>3</v>
      </c>
      <c r="M56" s="276" t="s">
        <v>189</v>
      </c>
      <c r="N56" s="270" t="s">
        <v>189</v>
      </c>
      <c r="O56" s="286">
        <v>178</v>
      </c>
    </row>
    <row r="57" spans="1:15" ht="15.75" x14ac:dyDescent="0.25">
      <c r="A57" s="68" t="s">
        <v>246</v>
      </c>
      <c r="B57" s="269" t="s">
        <v>189</v>
      </c>
      <c r="C57" s="276" t="s">
        <v>189</v>
      </c>
      <c r="D57" s="276" t="s">
        <v>189</v>
      </c>
      <c r="E57" s="276" t="s">
        <v>189</v>
      </c>
      <c r="F57" s="276" t="s">
        <v>189</v>
      </c>
      <c r="G57" s="276">
        <v>1</v>
      </c>
      <c r="H57" s="276">
        <v>11</v>
      </c>
      <c r="I57" s="276">
        <v>34</v>
      </c>
      <c r="J57" s="276">
        <v>22</v>
      </c>
      <c r="K57" s="276">
        <v>11</v>
      </c>
      <c r="L57" s="276">
        <v>3</v>
      </c>
      <c r="M57" s="276">
        <v>1</v>
      </c>
      <c r="N57" s="270" t="s">
        <v>189</v>
      </c>
      <c r="O57" s="286">
        <v>83</v>
      </c>
    </row>
    <row r="58" spans="1:15" ht="15.75" x14ac:dyDescent="0.25">
      <c r="A58" s="68" t="s">
        <v>247</v>
      </c>
      <c r="B58" s="269" t="s">
        <v>189</v>
      </c>
      <c r="C58" s="276" t="s">
        <v>189</v>
      </c>
      <c r="D58" s="276" t="s">
        <v>189</v>
      </c>
      <c r="E58" s="276" t="s">
        <v>189</v>
      </c>
      <c r="F58" s="276">
        <v>1</v>
      </c>
      <c r="G58" s="276">
        <v>11</v>
      </c>
      <c r="H58" s="276">
        <v>13</v>
      </c>
      <c r="I58" s="276">
        <v>34</v>
      </c>
      <c r="J58" s="276">
        <v>38</v>
      </c>
      <c r="K58" s="276">
        <v>17</v>
      </c>
      <c r="L58" s="276">
        <v>2</v>
      </c>
      <c r="M58" s="276" t="s">
        <v>189</v>
      </c>
      <c r="N58" s="270">
        <v>1</v>
      </c>
      <c r="O58" s="286">
        <v>117</v>
      </c>
    </row>
    <row r="59" spans="1:15" ht="15.75" x14ac:dyDescent="0.25">
      <c r="A59" s="68" t="s">
        <v>248</v>
      </c>
      <c r="B59" s="269" t="s">
        <v>189</v>
      </c>
      <c r="C59" s="276" t="s">
        <v>189</v>
      </c>
      <c r="D59" s="276" t="s">
        <v>189</v>
      </c>
      <c r="E59" s="276" t="s">
        <v>189</v>
      </c>
      <c r="F59" s="276" t="s">
        <v>189</v>
      </c>
      <c r="G59" s="276">
        <v>14</v>
      </c>
      <c r="H59" s="276">
        <v>12</v>
      </c>
      <c r="I59" s="276">
        <v>26</v>
      </c>
      <c r="J59" s="276">
        <v>29</v>
      </c>
      <c r="K59" s="276">
        <v>12</v>
      </c>
      <c r="L59" s="276">
        <v>2</v>
      </c>
      <c r="M59" s="276" t="s">
        <v>189</v>
      </c>
      <c r="N59" s="270" t="s">
        <v>189</v>
      </c>
      <c r="O59" s="286">
        <v>95</v>
      </c>
    </row>
    <row r="60" spans="1:15" ht="15.75" x14ac:dyDescent="0.25">
      <c r="A60" s="68" t="s">
        <v>249</v>
      </c>
      <c r="B60" s="269" t="s">
        <v>189</v>
      </c>
      <c r="C60" s="276" t="s">
        <v>189</v>
      </c>
      <c r="D60" s="276" t="s">
        <v>189</v>
      </c>
      <c r="E60" s="276" t="s">
        <v>189</v>
      </c>
      <c r="F60" s="276">
        <v>1</v>
      </c>
      <c r="G60" s="276">
        <v>22</v>
      </c>
      <c r="H60" s="276">
        <v>41</v>
      </c>
      <c r="I60" s="276">
        <v>81</v>
      </c>
      <c r="J60" s="276">
        <v>83</v>
      </c>
      <c r="K60" s="276">
        <v>23</v>
      </c>
      <c r="L60" s="276">
        <v>2</v>
      </c>
      <c r="M60" s="276">
        <v>3</v>
      </c>
      <c r="N60" s="270" t="s">
        <v>189</v>
      </c>
      <c r="O60" s="286">
        <v>256</v>
      </c>
    </row>
    <row r="61" spans="1:15" ht="15.75" x14ac:dyDescent="0.25">
      <c r="A61" s="68" t="s">
        <v>250</v>
      </c>
      <c r="B61" s="269" t="s">
        <v>189</v>
      </c>
      <c r="C61" s="276">
        <v>1</v>
      </c>
      <c r="D61" s="276" t="s">
        <v>189</v>
      </c>
      <c r="E61" s="276">
        <v>1</v>
      </c>
      <c r="F61" s="276">
        <v>4</v>
      </c>
      <c r="G61" s="276" t="s">
        <v>189</v>
      </c>
      <c r="H61" s="276">
        <v>10</v>
      </c>
      <c r="I61" s="276">
        <v>6</v>
      </c>
      <c r="J61" s="276">
        <v>10</v>
      </c>
      <c r="K61" s="276">
        <v>3</v>
      </c>
      <c r="L61" s="276" t="s">
        <v>189</v>
      </c>
      <c r="M61" s="276" t="s">
        <v>189</v>
      </c>
      <c r="N61" s="270" t="s">
        <v>189</v>
      </c>
      <c r="O61" s="286">
        <v>35</v>
      </c>
    </row>
    <row r="62" spans="1:15" ht="15.75" x14ac:dyDescent="0.25">
      <c r="A62" s="68" t="s">
        <v>251</v>
      </c>
      <c r="B62" s="269" t="s">
        <v>189</v>
      </c>
      <c r="C62" s="276" t="s">
        <v>189</v>
      </c>
      <c r="D62" s="276" t="s">
        <v>189</v>
      </c>
      <c r="E62" s="276" t="s">
        <v>189</v>
      </c>
      <c r="F62" s="276" t="s">
        <v>189</v>
      </c>
      <c r="G62" s="276" t="s">
        <v>189</v>
      </c>
      <c r="H62" s="276" t="s">
        <v>189</v>
      </c>
      <c r="I62" s="276">
        <v>8</v>
      </c>
      <c r="J62" s="276">
        <v>9</v>
      </c>
      <c r="K62" s="276">
        <v>3</v>
      </c>
      <c r="L62" s="276">
        <v>2</v>
      </c>
      <c r="M62" s="276" t="s">
        <v>189</v>
      </c>
      <c r="N62" s="270" t="s">
        <v>189</v>
      </c>
      <c r="O62" s="286">
        <v>22</v>
      </c>
    </row>
    <row r="63" spans="1:15" ht="15.75" x14ac:dyDescent="0.25">
      <c r="A63" s="68" t="s">
        <v>252</v>
      </c>
      <c r="B63" s="269" t="s">
        <v>189</v>
      </c>
      <c r="C63" s="276" t="s">
        <v>189</v>
      </c>
      <c r="D63" s="276" t="s">
        <v>189</v>
      </c>
      <c r="E63" s="276" t="s">
        <v>189</v>
      </c>
      <c r="F63" s="276" t="s">
        <v>189</v>
      </c>
      <c r="G63" s="276" t="s">
        <v>189</v>
      </c>
      <c r="H63" s="276">
        <v>2</v>
      </c>
      <c r="I63" s="276">
        <v>5</v>
      </c>
      <c r="J63" s="276">
        <v>14</v>
      </c>
      <c r="K63" s="276">
        <v>10</v>
      </c>
      <c r="L63" s="276">
        <v>2</v>
      </c>
      <c r="M63" s="276" t="s">
        <v>189</v>
      </c>
      <c r="N63" s="270" t="s">
        <v>189</v>
      </c>
      <c r="O63" s="286">
        <v>33</v>
      </c>
    </row>
    <row r="64" spans="1:15" ht="15.75" x14ac:dyDescent="0.25">
      <c r="A64" s="68" t="s">
        <v>253</v>
      </c>
      <c r="B64" s="269" t="s">
        <v>189</v>
      </c>
      <c r="C64" s="276" t="s">
        <v>189</v>
      </c>
      <c r="D64" s="276" t="s">
        <v>189</v>
      </c>
      <c r="E64" s="276" t="s">
        <v>189</v>
      </c>
      <c r="F64" s="276">
        <v>1</v>
      </c>
      <c r="G64" s="276">
        <v>6</v>
      </c>
      <c r="H64" s="276">
        <v>8</v>
      </c>
      <c r="I64" s="276">
        <v>7</v>
      </c>
      <c r="J64" s="276">
        <v>8</v>
      </c>
      <c r="K64" s="276">
        <v>12</v>
      </c>
      <c r="L64" s="276">
        <v>1</v>
      </c>
      <c r="M64" s="276" t="s">
        <v>189</v>
      </c>
      <c r="N64" s="270" t="s">
        <v>189</v>
      </c>
      <c r="O64" s="286">
        <v>43</v>
      </c>
    </row>
    <row r="65" spans="1:15" ht="15.75" x14ac:dyDescent="0.25">
      <c r="A65" s="68" t="s">
        <v>254</v>
      </c>
      <c r="B65" s="269" t="s">
        <v>189</v>
      </c>
      <c r="C65" s="276" t="s">
        <v>189</v>
      </c>
      <c r="D65" s="276">
        <v>250</v>
      </c>
      <c r="E65" s="276">
        <v>17</v>
      </c>
      <c r="F65" s="276">
        <v>74</v>
      </c>
      <c r="G65" s="276">
        <v>11</v>
      </c>
      <c r="H65" s="276">
        <v>25</v>
      </c>
      <c r="I65" s="276">
        <v>67</v>
      </c>
      <c r="J65" s="276">
        <v>62</v>
      </c>
      <c r="K65" s="276">
        <v>19</v>
      </c>
      <c r="L65" s="276">
        <v>2</v>
      </c>
      <c r="M65" s="276">
        <v>2</v>
      </c>
      <c r="N65" s="270" t="s">
        <v>189</v>
      </c>
      <c r="O65" s="286">
        <v>529</v>
      </c>
    </row>
    <row r="66" spans="1:15" ht="15.75" x14ac:dyDescent="0.25">
      <c r="A66" s="68" t="s">
        <v>255</v>
      </c>
      <c r="B66" s="269">
        <v>228</v>
      </c>
      <c r="C66" s="276">
        <v>44</v>
      </c>
      <c r="D66" s="276">
        <v>16</v>
      </c>
      <c r="E66" s="276">
        <v>662</v>
      </c>
      <c r="F66" s="276">
        <v>2305</v>
      </c>
      <c r="G66" s="276">
        <v>2337</v>
      </c>
      <c r="H66" s="276">
        <v>2880</v>
      </c>
      <c r="I66" s="276">
        <v>3329</v>
      </c>
      <c r="J66" s="276">
        <v>2643</v>
      </c>
      <c r="K66" s="276">
        <v>918</v>
      </c>
      <c r="L66" s="276">
        <v>126</v>
      </c>
      <c r="M66" s="276">
        <v>38</v>
      </c>
      <c r="N66" s="270">
        <v>8</v>
      </c>
      <c r="O66" s="286">
        <v>15534</v>
      </c>
    </row>
    <row r="67" spans="1:15" ht="15.75" x14ac:dyDescent="0.25">
      <c r="A67" s="68" t="s">
        <v>256</v>
      </c>
      <c r="B67" s="269" t="s">
        <v>189</v>
      </c>
      <c r="C67" s="276" t="s">
        <v>189</v>
      </c>
      <c r="D67" s="276" t="s">
        <v>189</v>
      </c>
      <c r="E67" s="276" t="s">
        <v>189</v>
      </c>
      <c r="F67" s="276">
        <v>2</v>
      </c>
      <c r="G67" s="276">
        <v>35</v>
      </c>
      <c r="H67" s="276">
        <v>57</v>
      </c>
      <c r="I67" s="276">
        <v>131</v>
      </c>
      <c r="J67" s="276">
        <v>123</v>
      </c>
      <c r="K67" s="276">
        <v>54</v>
      </c>
      <c r="L67" s="276">
        <v>15</v>
      </c>
      <c r="M67" s="276">
        <v>6</v>
      </c>
      <c r="N67" s="270">
        <v>3</v>
      </c>
      <c r="O67" s="286">
        <v>426</v>
      </c>
    </row>
    <row r="68" spans="1:15" ht="15.75" x14ac:dyDescent="0.25">
      <c r="A68" s="68" t="s">
        <v>257</v>
      </c>
      <c r="B68" s="269">
        <v>21</v>
      </c>
      <c r="C68" s="276">
        <v>73</v>
      </c>
      <c r="D68" s="276">
        <v>89</v>
      </c>
      <c r="E68" s="276">
        <v>44</v>
      </c>
      <c r="F68" s="276">
        <v>59</v>
      </c>
      <c r="G68" s="276">
        <v>406</v>
      </c>
      <c r="H68" s="276">
        <v>713</v>
      </c>
      <c r="I68" s="276">
        <v>1828</v>
      </c>
      <c r="J68" s="276">
        <v>1635</v>
      </c>
      <c r="K68" s="276">
        <v>663</v>
      </c>
      <c r="L68" s="276">
        <v>90</v>
      </c>
      <c r="M68" s="276">
        <v>29</v>
      </c>
      <c r="N68" s="270">
        <v>6</v>
      </c>
      <c r="O68" s="286">
        <v>5656</v>
      </c>
    </row>
    <row r="69" spans="1:15" ht="15.75" x14ac:dyDescent="0.25">
      <c r="A69" s="68" t="s">
        <v>258</v>
      </c>
      <c r="B69" s="269" t="s">
        <v>189</v>
      </c>
      <c r="C69" s="276" t="s">
        <v>189</v>
      </c>
      <c r="D69" s="276" t="s">
        <v>189</v>
      </c>
      <c r="E69" s="276" t="s">
        <v>189</v>
      </c>
      <c r="F69" s="276">
        <v>1</v>
      </c>
      <c r="G69" s="276">
        <v>17</v>
      </c>
      <c r="H69" s="276">
        <v>10</v>
      </c>
      <c r="I69" s="276">
        <v>24</v>
      </c>
      <c r="J69" s="276">
        <v>92</v>
      </c>
      <c r="K69" s="276">
        <v>26</v>
      </c>
      <c r="L69" s="276">
        <v>2</v>
      </c>
      <c r="M69" s="276">
        <v>1</v>
      </c>
      <c r="N69" s="270" t="s">
        <v>189</v>
      </c>
      <c r="O69" s="286">
        <v>173</v>
      </c>
    </row>
    <row r="70" spans="1:15" ht="15.75" x14ac:dyDescent="0.25">
      <c r="A70" s="68" t="s">
        <v>259</v>
      </c>
      <c r="B70" s="269">
        <v>1</v>
      </c>
      <c r="C70" s="276" t="s">
        <v>189</v>
      </c>
      <c r="D70" s="276" t="s">
        <v>189</v>
      </c>
      <c r="E70" s="276">
        <v>49</v>
      </c>
      <c r="F70" s="276">
        <v>28</v>
      </c>
      <c r="G70" s="276">
        <v>171</v>
      </c>
      <c r="H70" s="276">
        <v>346</v>
      </c>
      <c r="I70" s="276">
        <v>599</v>
      </c>
      <c r="J70" s="276">
        <v>816</v>
      </c>
      <c r="K70" s="276">
        <v>333</v>
      </c>
      <c r="L70" s="276">
        <v>79</v>
      </c>
      <c r="M70" s="276">
        <v>23</v>
      </c>
      <c r="N70" s="270">
        <v>6</v>
      </c>
      <c r="O70" s="286">
        <v>2451</v>
      </c>
    </row>
    <row r="71" spans="1:15" ht="15.75" x14ac:dyDescent="0.25">
      <c r="A71" s="68" t="s">
        <v>260</v>
      </c>
      <c r="B71" s="269" t="s">
        <v>189</v>
      </c>
      <c r="C71" s="276">
        <v>8</v>
      </c>
      <c r="D71" s="276" t="s">
        <v>189</v>
      </c>
      <c r="E71" s="276">
        <v>4</v>
      </c>
      <c r="F71" s="276">
        <v>8</v>
      </c>
      <c r="G71" s="276">
        <v>25</v>
      </c>
      <c r="H71" s="276">
        <v>55</v>
      </c>
      <c r="I71" s="276">
        <v>188</v>
      </c>
      <c r="J71" s="276">
        <v>259</v>
      </c>
      <c r="K71" s="276">
        <v>87</v>
      </c>
      <c r="L71" s="276">
        <v>17</v>
      </c>
      <c r="M71" s="276">
        <v>7</v>
      </c>
      <c r="N71" s="270" t="s">
        <v>189</v>
      </c>
      <c r="O71" s="286">
        <v>658</v>
      </c>
    </row>
    <row r="72" spans="1:15" ht="15.75" x14ac:dyDescent="0.25">
      <c r="A72" s="68" t="s">
        <v>261</v>
      </c>
      <c r="B72" s="269" t="s">
        <v>189</v>
      </c>
      <c r="C72" s="276" t="s">
        <v>189</v>
      </c>
      <c r="D72" s="276">
        <v>1</v>
      </c>
      <c r="E72" s="276">
        <v>1</v>
      </c>
      <c r="F72" s="276">
        <v>3</v>
      </c>
      <c r="G72" s="276">
        <v>12</v>
      </c>
      <c r="H72" s="276">
        <v>29</v>
      </c>
      <c r="I72" s="276">
        <v>33</v>
      </c>
      <c r="J72" s="276">
        <v>27</v>
      </c>
      <c r="K72" s="276">
        <v>12</v>
      </c>
      <c r="L72" s="276">
        <v>1</v>
      </c>
      <c r="M72" s="276" t="s">
        <v>189</v>
      </c>
      <c r="N72" s="270" t="s">
        <v>189</v>
      </c>
      <c r="O72" s="286">
        <v>119</v>
      </c>
    </row>
    <row r="73" spans="1:15" ht="15.75" x14ac:dyDescent="0.25">
      <c r="A73" s="68" t="s">
        <v>262</v>
      </c>
      <c r="B73" s="269" t="s">
        <v>189</v>
      </c>
      <c r="C73" s="276" t="s">
        <v>189</v>
      </c>
      <c r="D73" s="276" t="s">
        <v>189</v>
      </c>
      <c r="E73" s="276" t="s">
        <v>189</v>
      </c>
      <c r="F73" s="276" t="s">
        <v>189</v>
      </c>
      <c r="G73" s="276">
        <v>2</v>
      </c>
      <c r="H73" s="276">
        <v>13</v>
      </c>
      <c r="I73" s="276">
        <v>20</v>
      </c>
      <c r="J73" s="276">
        <v>12</v>
      </c>
      <c r="K73" s="276">
        <v>70</v>
      </c>
      <c r="L73" s="276" t="s">
        <v>189</v>
      </c>
      <c r="M73" s="276">
        <v>1</v>
      </c>
      <c r="N73" s="270" t="s">
        <v>189</v>
      </c>
      <c r="O73" s="286">
        <v>118</v>
      </c>
    </row>
    <row r="74" spans="1:15" ht="15.75" x14ac:dyDescent="0.25">
      <c r="A74" s="68" t="s">
        <v>263</v>
      </c>
      <c r="B74" s="269" t="s">
        <v>189</v>
      </c>
      <c r="C74" s="276" t="s">
        <v>189</v>
      </c>
      <c r="D74" s="276">
        <v>1</v>
      </c>
      <c r="E74" s="276" t="s">
        <v>189</v>
      </c>
      <c r="F74" s="276" t="s">
        <v>189</v>
      </c>
      <c r="G74" s="276">
        <v>1</v>
      </c>
      <c r="H74" s="276" t="s">
        <v>189</v>
      </c>
      <c r="I74" s="276">
        <v>5</v>
      </c>
      <c r="J74" s="276">
        <v>6</v>
      </c>
      <c r="K74" s="276">
        <v>3</v>
      </c>
      <c r="L74" s="276">
        <v>6</v>
      </c>
      <c r="M74" s="276">
        <v>1</v>
      </c>
      <c r="N74" s="270" t="s">
        <v>189</v>
      </c>
      <c r="O74" s="286">
        <v>23</v>
      </c>
    </row>
    <row r="75" spans="1:15" ht="15.75" x14ac:dyDescent="0.25">
      <c r="A75" s="68" t="s">
        <v>264</v>
      </c>
      <c r="B75" s="269" t="s">
        <v>189</v>
      </c>
      <c r="C75" s="276" t="s">
        <v>189</v>
      </c>
      <c r="D75" s="276">
        <v>19</v>
      </c>
      <c r="E75" s="276">
        <v>22</v>
      </c>
      <c r="F75" s="276">
        <v>32</v>
      </c>
      <c r="G75" s="276">
        <v>88</v>
      </c>
      <c r="H75" s="276">
        <v>77</v>
      </c>
      <c r="I75" s="276">
        <v>102</v>
      </c>
      <c r="J75" s="276">
        <v>67</v>
      </c>
      <c r="K75" s="276">
        <v>27</v>
      </c>
      <c r="L75" s="276">
        <v>3</v>
      </c>
      <c r="M75" s="276" t="s">
        <v>189</v>
      </c>
      <c r="N75" s="270" t="s">
        <v>189</v>
      </c>
      <c r="O75" s="286">
        <v>437</v>
      </c>
    </row>
    <row r="76" spans="1:15" ht="15.75" x14ac:dyDescent="0.25">
      <c r="A76" s="68" t="s">
        <v>265</v>
      </c>
      <c r="B76" s="269" t="s">
        <v>189</v>
      </c>
      <c r="C76" s="276" t="s">
        <v>189</v>
      </c>
      <c r="D76" s="276" t="s">
        <v>189</v>
      </c>
      <c r="E76" s="276">
        <v>2</v>
      </c>
      <c r="F76" s="276">
        <v>3</v>
      </c>
      <c r="G76" s="276">
        <v>5</v>
      </c>
      <c r="H76" s="276">
        <v>6</v>
      </c>
      <c r="I76" s="276">
        <v>19</v>
      </c>
      <c r="J76" s="276">
        <v>20</v>
      </c>
      <c r="K76" s="276">
        <v>13</v>
      </c>
      <c r="L76" s="276">
        <v>2</v>
      </c>
      <c r="M76" s="276" t="s">
        <v>189</v>
      </c>
      <c r="N76" s="270" t="s">
        <v>189</v>
      </c>
      <c r="O76" s="286">
        <v>70</v>
      </c>
    </row>
    <row r="77" spans="1:15" ht="15.75" x14ac:dyDescent="0.25">
      <c r="A77" s="68" t="s">
        <v>266</v>
      </c>
      <c r="B77" s="269" t="s">
        <v>189</v>
      </c>
      <c r="C77" s="276" t="s">
        <v>189</v>
      </c>
      <c r="D77" s="276">
        <v>1</v>
      </c>
      <c r="E77" s="276">
        <v>23</v>
      </c>
      <c r="F77" s="276">
        <v>43</v>
      </c>
      <c r="G77" s="276">
        <v>49</v>
      </c>
      <c r="H77" s="276">
        <v>49</v>
      </c>
      <c r="I77" s="276">
        <v>67</v>
      </c>
      <c r="J77" s="276">
        <v>48</v>
      </c>
      <c r="K77" s="276">
        <v>20</v>
      </c>
      <c r="L77" s="276">
        <v>2</v>
      </c>
      <c r="M77" s="276" t="s">
        <v>189</v>
      </c>
      <c r="N77" s="270" t="s">
        <v>189</v>
      </c>
      <c r="O77" s="286">
        <v>302</v>
      </c>
    </row>
    <row r="78" spans="1:15" ht="15.75" x14ac:dyDescent="0.25">
      <c r="A78" s="68" t="s">
        <v>267</v>
      </c>
      <c r="B78" s="269" t="s">
        <v>189</v>
      </c>
      <c r="C78" s="276" t="s">
        <v>189</v>
      </c>
      <c r="D78" s="276" t="s">
        <v>189</v>
      </c>
      <c r="E78" s="276">
        <v>14</v>
      </c>
      <c r="F78" s="276">
        <v>39</v>
      </c>
      <c r="G78" s="276">
        <v>85</v>
      </c>
      <c r="H78" s="276">
        <v>89</v>
      </c>
      <c r="I78" s="276">
        <v>90</v>
      </c>
      <c r="J78" s="276">
        <v>102</v>
      </c>
      <c r="K78" s="276">
        <v>36</v>
      </c>
      <c r="L78" s="276">
        <v>6</v>
      </c>
      <c r="M78" s="276" t="s">
        <v>189</v>
      </c>
      <c r="N78" s="270" t="s">
        <v>189</v>
      </c>
      <c r="O78" s="286">
        <v>461</v>
      </c>
    </row>
    <row r="79" spans="1:15" ht="15.75" x14ac:dyDescent="0.25">
      <c r="A79" s="68" t="s">
        <v>268</v>
      </c>
      <c r="B79" s="269" t="s">
        <v>189</v>
      </c>
      <c r="C79" s="276" t="s">
        <v>189</v>
      </c>
      <c r="D79" s="276">
        <v>18</v>
      </c>
      <c r="E79" s="276">
        <v>40</v>
      </c>
      <c r="F79" s="276">
        <v>17</v>
      </c>
      <c r="G79" s="276">
        <v>39</v>
      </c>
      <c r="H79" s="276">
        <v>42</v>
      </c>
      <c r="I79" s="276">
        <v>78</v>
      </c>
      <c r="J79" s="276">
        <v>43</v>
      </c>
      <c r="K79" s="276">
        <v>17</v>
      </c>
      <c r="L79" s="276">
        <v>1</v>
      </c>
      <c r="M79" s="276" t="s">
        <v>189</v>
      </c>
      <c r="N79" s="270" t="s">
        <v>189</v>
      </c>
      <c r="O79" s="286">
        <v>295</v>
      </c>
    </row>
    <row r="80" spans="1:15" ht="15.75" x14ac:dyDescent="0.25">
      <c r="A80" s="68" t="s">
        <v>269</v>
      </c>
      <c r="B80" s="269" t="s">
        <v>189</v>
      </c>
      <c r="C80" s="276" t="s">
        <v>189</v>
      </c>
      <c r="D80" s="276" t="s">
        <v>189</v>
      </c>
      <c r="E80" s="276">
        <v>4</v>
      </c>
      <c r="F80" s="276">
        <v>1</v>
      </c>
      <c r="G80" s="276">
        <v>15</v>
      </c>
      <c r="H80" s="276">
        <v>9</v>
      </c>
      <c r="I80" s="276">
        <v>13</v>
      </c>
      <c r="J80" s="276">
        <v>18</v>
      </c>
      <c r="K80" s="276">
        <v>5</v>
      </c>
      <c r="L80" s="276" t="s">
        <v>189</v>
      </c>
      <c r="M80" s="276" t="s">
        <v>189</v>
      </c>
      <c r="N80" s="270" t="s">
        <v>189</v>
      </c>
      <c r="O80" s="286">
        <v>65</v>
      </c>
    </row>
    <row r="81" spans="1:15" ht="15.75" x14ac:dyDescent="0.25">
      <c r="A81" s="68" t="s">
        <v>270</v>
      </c>
      <c r="B81" s="269" t="s">
        <v>189</v>
      </c>
      <c r="C81" s="276" t="s">
        <v>189</v>
      </c>
      <c r="D81" s="276" t="s">
        <v>189</v>
      </c>
      <c r="E81" s="276" t="s">
        <v>189</v>
      </c>
      <c r="F81" s="276">
        <v>56</v>
      </c>
      <c r="G81" s="276">
        <v>14</v>
      </c>
      <c r="H81" s="276">
        <v>19</v>
      </c>
      <c r="I81" s="276">
        <v>32</v>
      </c>
      <c r="J81" s="276">
        <v>25</v>
      </c>
      <c r="K81" s="276">
        <v>9</v>
      </c>
      <c r="L81" s="276">
        <v>1</v>
      </c>
      <c r="M81" s="276" t="s">
        <v>189</v>
      </c>
      <c r="N81" s="270" t="s">
        <v>189</v>
      </c>
      <c r="O81" s="286">
        <v>156</v>
      </c>
    </row>
    <row r="82" spans="1:15" ht="15.75" x14ac:dyDescent="0.25">
      <c r="A82" s="68" t="s">
        <v>271</v>
      </c>
      <c r="B82" s="269" t="s">
        <v>189</v>
      </c>
      <c r="C82" s="276" t="s">
        <v>189</v>
      </c>
      <c r="D82" s="276" t="s">
        <v>189</v>
      </c>
      <c r="E82" s="276" t="s">
        <v>189</v>
      </c>
      <c r="F82" s="276" t="s">
        <v>189</v>
      </c>
      <c r="G82" s="276" t="s">
        <v>189</v>
      </c>
      <c r="H82" s="276" t="s">
        <v>189</v>
      </c>
      <c r="I82" s="276" t="s">
        <v>189</v>
      </c>
      <c r="J82" s="276">
        <v>1</v>
      </c>
      <c r="K82" s="276">
        <v>2</v>
      </c>
      <c r="L82" s="276" t="s">
        <v>189</v>
      </c>
      <c r="M82" s="276" t="s">
        <v>189</v>
      </c>
      <c r="N82" s="270" t="s">
        <v>189</v>
      </c>
      <c r="O82" s="286">
        <v>3</v>
      </c>
    </row>
    <row r="83" spans="1:15" ht="15.75" x14ac:dyDescent="0.25">
      <c r="A83" s="68" t="s">
        <v>272</v>
      </c>
      <c r="B83" s="269" t="s">
        <v>189</v>
      </c>
      <c r="C83" s="276">
        <v>33</v>
      </c>
      <c r="D83" s="276">
        <v>1</v>
      </c>
      <c r="E83" s="276">
        <v>8</v>
      </c>
      <c r="F83" s="276">
        <v>10</v>
      </c>
      <c r="G83" s="276">
        <v>69</v>
      </c>
      <c r="H83" s="276">
        <v>156</v>
      </c>
      <c r="I83" s="276">
        <v>334</v>
      </c>
      <c r="J83" s="276">
        <v>498</v>
      </c>
      <c r="K83" s="276">
        <v>205</v>
      </c>
      <c r="L83" s="276">
        <v>60</v>
      </c>
      <c r="M83" s="276">
        <v>21</v>
      </c>
      <c r="N83" s="270">
        <v>6</v>
      </c>
      <c r="O83" s="286">
        <v>1401</v>
      </c>
    </row>
    <row r="84" spans="1:15" ht="15.75" x14ac:dyDescent="0.25">
      <c r="A84" s="68" t="s">
        <v>273</v>
      </c>
      <c r="B84" s="269" t="s">
        <v>189</v>
      </c>
      <c r="C84" s="276" t="s">
        <v>189</v>
      </c>
      <c r="D84" s="276" t="s">
        <v>189</v>
      </c>
      <c r="E84" s="276">
        <v>263</v>
      </c>
      <c r="F84" s="276">
        <v>17</v>
      </c>
      <c r="G84" s="276">
        <v>49</v>
      </c>
      <c r="H84" s="276">
        <v>61</v>
      </c>
      <c r="I84" s="276">
        <v>18</v>
      </c>
      <c r="J84" s="276">
        <v>24</v>
      </c>
      <c r="K84" s="276">
        <v>12</v>
      </c>
      <c r="L84" s="276">
        <v>3</v>
      </c>
      <c r="M84" s="276" t="s">
        <v>189</v>
      </c>
      <c r="N84" s="270" t="s">
        <v>189</v>
      </c>
      <c r="O84" s="286">
        <v>447</v>
      </c>
    </row>
    <row r="85" spans="1:15" ht="15.75" x14ac:dyDescent="0.25">
      <c r="A85" s="68" t="s">
        <v>274</v>
      </c>
      <c r="B85" s="269" t="s">
        <v>189</v>
      </c>
      <c r="C85" s="276" t="s">
        <v>189</v>
      </c>
      <c r="D85" s="276" t="s">
        <v>189</v>
      </c>
      <c r="E85" s="276">
        <v>3</v>
      </c>
      <c r="F85" s="276">
        <v>5</v>
      </c>
      <c r="G85" s="276">
        <v>37</v>
      </c>
      <c r="H85" s="276">
        <v>28</v>
      </c>
      <c r="I85" s="276">
        <v>50</v>
      </c>
      <c r="J85" s="276">
        <v>43</v>
      </c>
      <c r="K85" s="276">
        <v>18</v>
      </c>
      <c r="L85" s="276">
        <v>4</v>
      </c>
      <c r="M85" s="276">
        <v>1</v>
      </c>
      <c r="N85" s="270" t="s">
        <v>189</v>
      </c>
      <c r="O85" s="286">
        <v>189</v>
      </c>
    </row>
    <row r="86" spans="1:15" ht="15.75" x14ac:dyDescent="0.25">
      <c r="A86" s="68" t="s">
        <v>275</v>
      </c>
      <c r="B86" s="269" t="s">
        <v>189</v>
      </c>
      <c r="C86" s="276">
        <v>31</v>
      </c>
      <c r="D86" s="276">
        <v>8</v>
      </c>
      <c r="E86" s="276">
        <v>3</v>
      </c>
      <c r="F86" s="276">
        <v>11</v>
      </c>
      <c r="G86" s="276">
        <v>37</v>
      </c>
      <c r="H86" s="276">
        <v>65</v>
      </c>
      <c r="I86" s="276">
        <v>89</v>
      </c>
      <c r="J86" s="276">
        <v>102</v>
      </c>
      <c r="K86" s="276">
        <v>101</v>
      </c>
      <c r="L86" s="276">
        <v>23</v>
      </c>
      <c r="M86" s="276">
        <v>4</v>
      </c>
      <c r="N86" s="270">
        <v>1</v>
      </c>
      <c r="O86" s="286">
        <v>475</v>
      </c>
    </row>
    <row r="87" spans="1:15" ht="15.75" x14ac:dyDescent="0.25">
      <c r="A87" s="68" t="s">
        <v>276</v>
      </c>
      <c r="B87" s="269" t="s">
        <v>189</v>
      </c>
      <c r="C87" s="276">
        <v>9</v>
      </c>
      <c r="D87" s="276">
        <v>2</v>
      </c>
      <c r="E87" s="276">
        <v>2</v>
      </c>
      <c r="F87" s="276">
        <v>4</v>
      </c>
      <c r="G87" s="276">
        <v>29</v>
      </c>
      <c r="H87" s="276">
        <v>46</v>
      </c>
      <c r="I87" s="276">
        <v>106</v>
      </c>
      <c r="J87" s="276">
        <v>190</v>
      </c>
      <c r="K87" s="276">
        <v>64</v>
      </c>
      <c r="L87" s="276">
        <v>12</v>
      </c>
      <c r="M87" s="276">
        <v>1</v>
      </c>
      <c r="N87" s="270">
        <v>2</v>
      </c>
      <c r="O87" s="286">
        <v>467</v>
      </c>
    </row>
    <row r="88" spans="1:15" ht="15.75" x14ac:dyDescent="0.25">
      <c r="A88" s="68" t="s">
        <v>277</v>
      </c>
      <c r="B88" s="269" t="s">
        <v>189</v>
      </c>
      <c r="C88" s="276">
        <v>29</v>
      </c>
      <c r="D88" s="276">
        <v>2</v>
      </c>
      <c r="E88" s="276">
        <v>5</v>
      </c>
      <c r="F88" s="276">
        <v>18</v>
      </c>
      <c r="G88" s="276">
        <v>118</v>
      </c>
      <c r="H88" s="276">
        <v>175</v>
      </c>
      <c r="I88" s="276">
        <v>382</v>
      </c>
      <c r="J88" s="276">
        <v>477</v>
      </c>
      <c r="K88" s="276">
        <v>203</v>
      </c>
      <c r="L88" s="276">
        <v>39</v>
      </c>
      <c r="M88" s="276">
        <v>13</v>
      </c>
      <c r="N88" s="270">
        <v>3</v>
      </c>
      <c r="O88" s="286">
        <v>1464</v>
      </c>
    </row>
    <row r="89" spans="1:15" ht="15.75" x14ac:dyDescent="0.25">
      <c r="A89" s="68" t="s">
        <v>278</v>
      </c>
      <c r="B89" s="269" t="s">
        <v>189</v>
      </c>
      <c r="C89" s="276" t="s">
        <v>189</v>
      </c>
      <c r="D89" s="276">
        <v>1</v>
      </c>
      <c r="E89" s="276">
        <v>3</v>
      </c>
      <c r="F89" s="276">
        <v>6</v>
      </c>
      <c r="G89" s="276">
        <v>15</v>
      </c>
      <c r="H89" s="276">
        <v>19</v>
      </c>
      <c r="I89" s="276">
        <v>88</v>
      </c>
      <c r="J89" s="276">
        <v>119</v>
      </c>
      <c r="K89" s="276">
        <v>140</v>
      </c>
      <c r="L89" s="276">
        <v>26</v>
      </c>
      <c r="M89" s="276">
        <v>6</v>
      </c>
      <c r="N89" s="270">
        <v>2</v>
      </c>
      <c r="O89" s="286">
        <v>425</v>
      </c>
    </row>
    <row r="90" spans="1:15" ht="15.75" x14ac:dyDescent="0.25">
      <c r="A90" s="68" t="s">
        <v>279</v>
      </c>
      <c r="B90" s="269" t="s">
        <v>189</v>
      </c>
      <c r="C90" s="276" t="s">
        <v>189</v>
      </c>
      <c r="D90" s="276">
        <v>18</v>
      </c>
      <c r="E90" s="276">
        <v>20</v>
      </c>
      <c r="F90" s="276">
        <v>17</v>
      </c>
      <c r="G90" s="276">
        <v>12</v>
      </c>
      <c r="H90" s="276">
        <v>24</v>
      </c>
      <c r="I90" s="276">
        <v>33</v>
      </c>
      <c r="J90" s="276">
        <v>27</v>
      </c>
      <c r="K90" s="276">
        <v>7</v>
      </c>
      <c r="L90" s="276" t="s">
        <v>189</v>
      </c>
      <c r="M90" s="276" t="s">
        <v>189</v>
      </c>
      <c r="N90" s="270" t="s">
        <v>189</v>
      </c>
      <c r="O90" s="286">
        <v>158</v>
      </c>
    </row>
    <row r="91" spans="1:15" ht="15.75" x14ac:dyDescent="0.25">
      <c r="A91" s="68" t="s">
        <v>280</v>
      </c>
      <c r="B91" s="269" t="s">
        <v>189</v>
      </c>
      <c r="C91" s="276" t="s">
        <v>189</v>
      </c>
      <c r="D91" s="276" t="s">
        <v>189</v>
      </c>
      <c r="E91" s="276" t="s">
        <v>189</v>
      </c>
      <c r="F91" s="276" t="s">
        <v>189</v>
      </c>
      <c r="G91" s="276">
        <v>5</v>
      </c>
      <c r="H91" s="276">
        <v>6</v>
      </c>
      <c r="I91" s="276">
        <v>16</v>
      </c>
      <c r="J91" s="276">
        <v>14</v>
      </c>
      <c r="K91" s="276">
        <v>5</v>
      </c>
      <c r="L91" s="276">
        <v>1</v>
      </c>
      <c r="M91" s="276" t="s">
        <v>189</v>
      </c>
      <c r="N91" s="270">
        <v>1</v>
      </c>
      <c r="O91" s="286">
        <v>48</v>
      </c>
    </row>
    <row r="92" spans="1:15" ht="15.75" x14ac:dyDescent="0.25">
      <c r="A92" s="68" t="s">
        <v>281</v>
      </c>
      <c r="B92" s="269">
        <v>2</v>
      </c>
      <c r="C92" s="276" t="s">
        <v>189</v>
      </c>
      <c r="D92" s="276">
        <v>4</v>
      </c>
      <c r="E92" s="276">
        <v>4</v>
      </c>
      <c r="F92" s="276">
        <v>9</v>
      </c>
      <c r="G92" s="276">
        <v>291</v>
      </c>
      <c r="H92" s="276">
        <v>924</v>
      </c>
      <c r="I92" s="276">
        <v>959</v>
      </c>
      <c r="J92" s="276">
        <v>921</v>
      </c>
      <c r="K92" s="276">
        <v>384</v>
      </c>
      <c r="L92" s="276">
        <v>64</v>
      </c>
      <c r="M92" s="276">
        <v>15</v>
      </c>
      <c r="N92" s="270">
        <v>4</v>
      </c>
      <c r="O92" s="286">
        <v>3581</v>
      </c>
    </row>
    <row r="93" spans="1:15" ht="15.75" x14ac:dyDescent="0.25">
      <c r="A93" s="68" t="s">
        <v>282</v>
      </c>
      <c r="B93" s="269" t="s">
        <v>189</v>
      </c>
      <c r="C93" s="276" t="s">
        <v>189</v>
      </c>
      <c r="D93" s="276" t="s">
        <v>189</v>
      </c>
      <c r="E93" s="276" t="s">
        <v>189</v>
      </c>
      <c r="F93" s="276" t="s">
        <v>189</v>
      </c>
      <c r="G93" s="276">
        <v>10</v>
      </c>
      <c r="H93" s="276">
        <v>16</v>
      </c>
      <c r="I93" s="276">
        <v>37</v>
      </c>
      <c r="J93" s="276">
        <v>31</v>
      </c>
      <c r="K93" s="276">
        <v>20</v>
      </c>
      <c r="L93" s="276">
        <v>3</v>
      </c>
      <c r="M93" s="276" t="s">
        <v>189</v>
      </c>
      <c r="N93" s="270" t="s">
        <v>189</v>
      </c>
      <c r="O93" s="286">
        <v>117</v>
      </c>
    </row>
    <row r="94" spans="1:15" ht="15.75" x14ac:dyDescent="0.25">
      <c r="A94" s="68" t="s">
        <v>283</v>
      </c>
      <c r="B94" s="269" t="s">
        <v>189</v>
      </c>
      <c r="C94" s="276" t="s">
        <v>189</v>
      </c>
      <c r="D94" s="276" t="s">
        <v>189</v>
      </c>
      <c r="E94" s="276" t="s">
        <v>189</v>
      </c>
      <c r="F94" s="276" t="s">
        <v>189</v>
      </c>
      <c r="G94" s="276">
        <v>1</v>
      </c>
      <c r="H94" s="276">
        <v>1</v>
      </c>
      <c r="I94" s="276">
        <v>4</v>
      </c>
      <c r="J94" s="276">
        <v>3</v>
      </c>
      <c r="K94" s="276">
        <v>6</v>
      </c>
      <c r="L94" s="276">
        <v>1</v>
      </c>
      <c r="M94" s="276" t="s">
        <v>189</v>
      </c>
      <c r="N94" s="270" t="s">
        <v>189</v>
      </c>
      <c r="O94" s="286">
        <v>16</v>
      </c>
    </row>
    <row r="95" spans="1:15" ht="15.75" x14ac:dyDescent="0.25">
      <c r="A95" s="68" t="s">
        <v>284</v>
      </c>
      <c r="B95" s="269" t="s">
        <v>189</v>
      </c>
      <c r="C95" s="276" t="s">
        <v>189</v>
      </c>
      <c r="D95" s="276" t="s">
        <v>189</v>
      </c>
      <c r="E95" s="276">
        <v>6</v>
      </c>
      <c r="F95" s="276">
        <v>454</v>
      </c>
      <c r="G95" s="276">
        <v>1819</v>
      </c>
      <c r="H95" s="276">
        <v>2638</v>
      </c>
      <c r="I95" s="276">
        <v>2683</v>
      </c>
      <c r="J95" s="276">
        <v>977</v>
      </c>
      <c r="K95" s="276">
        <v>442</v>
      </c>
      <c r="L95" s="276">
        <v>77</v>
      </c>
      <c r="M95" s="276">
        <v>27</v>
      </c>
      <c r="N95" s="270">
        <v>6</v>
      </c>
      <c r="O95" s="286">
        <v>9129</v>
      </c>
    </row>
    <row r="96" spans="1:15" ht="15.75" x14ac:dyDescent="0.25">
      <c r="A96" s="68" t="s">
        <v>285</v>
      </c>
      <c r="B96" s="269" t="s">
        <v>189</v>
      </c>
      <c r="C96" s="276" t="s">
        <v>189</v>
      </c>
      <c r="D96" s="276" t="s">
        <v>189</v>
      </c>
      <c r="E96" s="276" t="s">
        <v>189</v>
      </c>
      <c r="F96" s="276">
        <v>27</v>
      </c>
      <c r="G96" s="276">
        <v>90</v>
      </c>
      <c r="H96" s="276">
        <v>266</v>
      </c>
      <c r="I96" s="276">
        <v>288</v>
      </c>
      <c r="J96" s="276">
        <v>206</v>
      </c>
      <c r="K96" s="276">
        <v>65</v>
      </c>
      <c r="L96" s="276">
        <v>12</v>
      </c>
      <c r="M96" s="276">
        <v>4</v>
      </c>
      <c r="N96" s="270">
        <v>1</v>
      </c>
      <c r="O96" s="286">
        <v>959</v>
      </c>
    </row>
    <row r="97" spans="1:15" ht="15.75" x14ac:dyDescent="0.25">
      <c r="A97" s="68" t="s">
        <v>286</v>
      </c>
      <c r="B97" s="269">
        <v>130</v>
      </c>
      <c r="C97" s="276">
        <v>2</v>
      </c>
      <c r="D97" s="276">
        <v>40</v>
      </c>
      <c r="E97" s="276">
        <v>34</v>
      </c>
      <c r="F97" s="276">
        <v>5354</v>
      </c>
      <c r="G97" s="276">
        <v>16405</v>
      </c>
      <c r="H97" s="276">
        <v>3273</v>
      </c>
      <c r="I97" s="276">
        <v>5967</v>
      </c>
      <c r="J97" s="276">
        <v>2720</v>
      </c>
      <c r="K97" s="276">
        <v>948</v>
      </c>
      <c r="L97" s="276">
        <v>132</v>
      </c>
      <c r="M97" s="276">
        <v>36</v>
      </c>
      <c r="N97" s="270">
        <v>7</v>
      </c>
      <c r="O97" s="286">
        <v>35048</v>
      </c>
    </row>
    <row r="98" spans="1:15" ht="15.75" x14ac:dyDescent="0.25">
      <c r="A98" s="68" t="s">
        <v>287</v>
      </c>
      <c r="B98" s="269">
        <v>3</v>
      </c>
      <c r="C98" s="276">
        <v>63</v>
      </c>
      <c r="D98" s="276">
        <v>2</v>
      </c>
      <c r="E98" s="276">
        <v>73</v>
      </c>
      <c r="F98" s="276">
        <v>63</v>
      </c>
      <c r="G98" s="276">
        <v>88</v>
      </c>
      <c r="H98" s="276">
        <v>222</v>
      </c>
      <c r="I98" s="276">
        <v>538</v>
      </c>
      <c r="J98" s="276">
        <v>718</v>
      </c>
      <c r="K98" s="276">
        <v>329</v>
      </c>
      <c r="L98" s="276">
        <v>88</v>
      </c>
      <c r="M98" s="276">
        <v>22</v>
      </c>
      <c r="N98" s="270">
        <v>9</v>
      </c>
      <c r="O98" s="286">
        <v>2218</v>
      </c>
    </row>
    <row r="99" spans="1:15" ht="15.75" x14ac:dyDescent="0.25">
      <c r="A99" s="68" t="s">
        <v>288</v>
      </c>
      <c r="B99" s="269" t="s">
        <v>189</v>
      </c>
      <c r="C99" s="276">
        <v>100</v>
      </c>
      <c r="D99" s="276" t="s">
        <v>189</v>
      </c>
      <c r="E99" s="276">
        <v>172</v>
      </c>
      <c r="F99" s="276">
        <v>84</v>
      </c>
      <c r="G99" s="276">
        <v>546</v>
      </c>
      <c r="H99" s="276">
        <v>675</v>
      </c>
      <c r="I99" s="276">
        <v>935</v>
      </c>
      <c r="J99" s="276">
        <v>701</v>
      </c>
      <c r="K99" s="276">
        <v>197</v>
      </c>
      <c r="L99" s="276">
        <v>35</v>
      </c>
      <c r="M99" s="276">
        <v>10</v>
      </c>
      <c r="N99" s="270">
        <v>3</v>
      </c>
      <c r="O99" s="286">
        <v>3458</v>
      </c>
    </row>
    <row r="100" spans="1:15" ht="15.75" x14ac:dyDescent="0.25">
      <c r="A100" s="68" t="s">
        <v>289</v>
      </c>
      <c r="B100" s="269" t="s">
        <v>189</v>
      </c>
      <c r="C100" s="276">
        <v>30</v>
      </c>
      <c r="D100" s="276">
        <v>1</v>
      </c>
      <c r="E100" s="276">
        <v>25</v>
      </c>
      <c r="F100" s="276">
        <v>26</v>
      </c>
      <c r="G100" s="276">
        <v>61</v>
      </c>
      <c r="H100" s="276">
        <v>298</v>
      </c>
      <c r="I100" s="276">
        <v>433</v>
      </c>
      <c r="J100" s="276">
        <v>587</v>
      </c>
      <c r="K100" s="276">
        <v>343</v>
      </c>
      <c r="L100" s="276">
        <v>47</v>
      </c>
      <c r="M100" s="276">
        <v>17</v>
      </c>
      <c r="N100" s="270">
        <v>2</v>
      </c>
      <c r="O100" s="286">
        <v>1870</v>
      </c>
    </row>
    <row r="101" spans="1:15" ht="15.75" x14ac:dyDescent="0.25">
      <c r="A101" s="68" t="s">
        <v>290</v>
      </c>
      <c r="B101" s="269" t="s">
        <v>189</v>
      </c>
      <c r="C101" s="276">
        <v>365</v>
      </c>
      <c r="D101" s="276">
        <v>279</v>
      </c>
      <c r="E101" s="276">
        <v>1842</v>
      </c>
      <c r="F101" s="276">
        <v>2013</v>
      </c>
      <c r="G101" s="276">
        <v>3539</v>
      </c>
      <c r="H101" s="276">
        <v>2082</v>
      </c>
      <c r="I101" s="276">
        <v>4441</v>
      </c>
      <c r="J101" s="276">
        <v>4504</v>
      </c>
      <c r="K101" s="276">
        <v>2156</v>
      </c>
      <c r="L101" s="276">
        <v>198</v>
      </c>
      <c r="M101" s="276">
        <v>30</v>
      </c>
      <c r="N101" s="270">
        <v>1</v>
      </c>
      <c r="O101" s="286">
        <v>21450</v>
      </c>
    </row>
    <row r="102" spans="1:15" ht="15.75" x14ac:dyDescent="0.25">
      <c r="A102" s="68" t="s">
        <v>291</v>
      </c>
      <c r="B102" s="269" t="s">
        <v>189</v>
      </c>
      <c r="C102" s="276" t="s">
        <v>189</v>
      </c>
      <c r="D102" s="276" t="s">
        <v>189</v>
      </c>
      <c r="E102" s="276" t="s">
        <v>189</v>
      </c>
      <c r="F102" s="276" t="s">
        <v>189</v>
      </c>
      <c r="G102" s="276" t="s">
        <v>189</v>
      </c>
      <c r="H102" s="276">
        <v>2</v>
      </c>
      <c r="I102" s="276">
        <v>12</v>
      </c>
      <c r="J102" s="276">
        <v>5</v>
      </c>
      <c r="K102" s="276">
        <v>5</v>
      </c>
      <c r="L102" s="276">
        <v>1</v>
      </c>
      <c r="M102" s="276" t="s">
        <v>189</v>
      </c>
      <c r="N102" s="270" t="s">
        <v>189</v>
      </c>
      <c r="O102" s="286">
        <v>25</v>
      </c>
    </row>
    <row r="103" spans="1:15" ht="15.75" x14ac:dyDescent="0.25">
      <c r="A103" s="68" t="s">
        <v>292</v>
      </c>
      <c r="B103" s="269" t="s">
        <v>189</v>
      </c>
      <c r="C103" s="276">
        <v>14</v>
      </c>
      <c r="D103" s="276" t="s">
        <v>189</v>
      </c>
      <c r="E103" s="276" t="s">
        <v>189</v>
      </c>
      <c r="F103" s="276">
        <v>2</v>
      </c>
      <c r="G103" s="276">
        <v>4</v>
      </c>
      <c r="H103" s="276">
        <v>20</v>
      </c>
      <c r="I103" s="276">
        <v>44</v>
      </c>
      <c r="J103" s="276">
        <v>41</v>
      </c>
      <c r="K103" s="276">
        <v>40</v>
      </c>
      <c r="L103" s="276">
        <v>10</v>
      </c>
      <c r="M103" s="276">
        <v>2</v>
      </c>
      <c r="N103" s="270">
        <v>1</v>
      </c>
      <c r="O103" s="286">
        <v>178</v>
      </c>
    </row>
    <row r="104" spans="1:15" ht="15.75" x14ac:dyDescent="0.25">
      <c r="A104" s="68" t="s">
        <v>293</v>
      </c>
      <c r="B104" s="269">
        <v>10</v>
      </c>
      <c r="C104" s="276" t="s">
        <v>189</v>
      </c>
      <c r="D104" s="276">
        <v>5</v>
      </c>
      <c r="E104" s="276">
        <v>7</v>
      </c>
      <c r="F104" s="276">
        <v>264</v>
      </c>
      <c r="G104" s="276">
        <v>791</v>
      </c>
      <c r="H104" s="276">
        <v>1185</v>
      </c>
      <c r="I104" s="276">
        <v>973</v>
      </c>
      <c r="J104" s="276">
        <v>541</v>
      </c>
      <c r="K104" s="276">
        <v>210</v>
      </c>
      <c r="L104" s="276">
        <v>39</v>
      </c>
      <c r="M104" s="276">
        <v>12</v>
      </c>
      <c r="N104" s="270">
        <v>4</v>
      </c>
      <c r="O104" s="286">
        <v>4041</v>
      </c>
    </row>
    <row r="105" spans="1:15" ht="15.75" x14ac:dyDescent="0.25">
      <c r="A105" s="68" t="s">
        <v>294</v>
      </c>
      <c r="B105" s="269" t="s">
        <v>189</v>
      </c>
      <c r="C105" s="276" t="s">
        <v>189</v>
      </c>
      <c r="D105" s="276" t="s">
        <v>189</v>
      </c>
      <c r="E105" s="276">
        <v>1</v>
      </c>
      <c r="F105" s="276">
        <v>73</v>
      </c>
      <c r="G105" s="276">
        <v>62</v>
      </c>
      <c r="H105" s="276">
        <v>82</v>
      </c>
      <c r="I105" s="276">
        <v>72</v>
      </c>
      <c r="J105" s="276">
        <v>57</v>
      </c>
      <c r="K105" s="276">
        <v>24</v>
      </c>
      <c r="L105" s="276">
        <v>3</v>
      </c>
      <c r="M105" s="276">
        <v>1</v>
      </c>
      <c r="N105" s="270" t="s">
        <v>189</v>
      </c>
      <c r="O105" s="286">
        <v>375</v>
      </c>
    </row>
    <row r="106" spans="1:15" ht="16.5" thickBot="1" x14ac:dyDescent="0.3">
      <c r="A106" s="70" t="s">
        <v>193</v>
      </c>
      <c r="B106" s="273">
        <v>628</v>
      </c>
      <c r="C106" s="284">
        <v>1365</v>
      </c>
      <c r="D106" s="284">
        <v>3881</v>
      </c>
      <c r="E106" s="284">
        <v>4480</v>
      </c>
      <c r="F106" s="284">
        <v>13342</v>
      </c>
      <c r="G106" s="284">
        <v>36040</v>
      </c>
      <c r="H106" s="284">
        <v>27951</v>
      </c>
      <c r="I106" s="284">
        <v>45578</v>
      </c>
      <c r="J106" s="284">
        <v>39752</v>
      </c>
      <c r="K106" s="284">
        <v>16990</v>
      </c>
      <c r="L106" s="284">
        <v>2602</v>
      </c>
      <c r="M106" s="284">
        <v>731</v>
      </c>
      <c r="N106" s="274">
        <v>163</v>
      </c>
      <c r="O106" s="275">
        <v>193503</v>
      </c>
    </row>
    <row r="108" spans="1:15" x14ac:dyDescent="0.25">
      <c r="A108" s="59" t="s">
        <v>194</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10.85546875" customWidth="1"/>
    <col min="2" max="5" width="14" customWidth="1"/>
    <col min="6" max="6" width="11.5703125" customWidth="1"/>
  </cols>
  <sheetData>
    <row r="1" spans="1:7" x14ac:dyDescent="0.25">
      <c r="A1" s="24" t="s">
        <v>97</v>
      </c>
      <c r="G1" s="23" t="s">
        <v>87</v>
      </c>
    </row>
    <row r="2" spans="1:7" ht="15.75" thickBot="1" x14ac:dyDescent="0.3">
      <c r="A2" s="2"/>
    </row>
    <row r="3" spans="1:7" ht="14.65" customHeight="1" thickBot="1" x14ac:dyDescent="0.3">
      <c r="A3" s="402" t="s">
        <v>185</v>
      </c>
      <c r="B3" s="397" t="s">
        <v>313</v>
      </c>
      <c r="C3" s="398"/>
      <c r="D3" s="398"/>
      <c r="E3" s="399"/>
      <c r="F3" s="400" t="s">
        <v>193</v>
      </c>
    </row>
    <row r="4" spans="1:7" ht="30.75" thickBot="1" x14ac:dyDescent="0.3">
      <c r="A4" s="403"/>
      <c r="B4" s="65" t="s">
        <v>184</v>
      </c>
      <c r="C4" s="66" t="s">
        <v>998</v>
      </c>
      <c r="D4" s="66" t="s">
        <v>999</v>
      </c>
      <c r="E4" s="67" t="s">
        <v>314</v>
      </c>
      <c r="F4" s="401"/>
    </row>
    <row r="5" spans="1:7" ht="16.5" thickBot="1" x14ac:dyDescent="0.3">
      <c r="A5" s="74">
        <v>2005</v>
      </c>
      <c r="B5" s="287">
        <v>129542</v>
      </c>
      <c r="C5" s="288">
        <v>7588</v>
      </c>
      <c r="D5" s="288">
        <v>461</v>
      </c>
      <c r="E5" s="289">
        <v>1285</v>
      </c>
      <c r="F5" s="290">
        <v>138876</v>
      </c>
    </row>
    <row r="6" spans="1:7" ht="16.5" thickBot="1" x14ac:dyDescent="0.3">
      <c r="A6" s="74">
        <v>2006</v>
      </c>
      <c r="B6" s="287">
        <v>138690</v>
      </c>
      <c r="C6" s="288">
        <v>9277</v>
      </c>
      <c r="D6" s="288">
        <v>652</v>
      </c>
      <c r="E6" s="289">
        <v>1326</v>
      </c>
      <c r="F6" s="290">
        <v>149945</v>
      </c>
    </row>
    <row r="7" spans="1:7" ht="16.5" thickBot="1" x14ac:dyDescent="0.3">
      <c r="A7" s="74">
        <v>2007</v>
      </c>
      <c r="B7" s="287">
        <v>146818</v>
      </c>
      <c r="C7" s="288">
        <v>8984</v>
      </c>
      <c r="D7" s="288">
        <v>975</v>
      </c>
      <c r="E7" s="289">
        <v>2027</v>
      </c>
      <c r="F7" s="290">
        <v>158804</v>
      </c>
    </row>
    <row r="8" spans="1:7" ht="16.5" thickBot="1" x14ac:dyDescent="0.3">
      <c r="A8" s="74">
        <v>2008</v>
      </c>
      <c r="B8" s="287">
        <v>147478</v>
      </c>
      <c r="C8" s="288">
        <v>7995</v>
      </c>
      <c r="D8" s="288">
        <v>606</v>
      </c>
      <c r="E8" s="289">
        <v>2298</v>
      </c>
      <c r="F8" s="290">
        <v>158377</v>
      </c>
    </row>
    <row r="9" spans="1:7" ht="16.5" thickBot="1" x14ac:dyDescent="0.3">
      <c r="A9" s="74">
        <v>2009</v>
      </c>
      <c r="B9" s="287">
        <v>149665</v>
      </c>
      <c r="C9" s="288">
        <v>7844</v>
      </c>
      <c r="D9" s="288">
        <v>584</v>
      </c>
      <c r="E9" s="289">
        <v>2998</v>
      </c>
      <c r="F9" s="290">
        <v>161091</v>
      </c>
    </row>
    <row r="10" spans="1:7" ht="16.5" thickBot="1" x14ac:dyDescent="0.3">
      <c r="A10" s="74">
        <v>2010</v>
      </c>
      <c r="B10" s="287">
        <v>150833</v>
      </c>
      <c r="C10" s="288">
        <v>7906</v>
      </c>
      <c r="D10" s="288">
        <v>619</v>
      </c>
      <c r="E10" s="289">
        <v>3475</v>
      </c>
      <c r="F10" s="290">
        <v>162833</v>
      </c>
    </row>
    <row r="11" spans="1:7" ht="16.5" thickBot="1" x14ac:dyDescent="0.3">
      <c r="A11" s="74">
        <v>2011</v>
      </c>
      <c r="B11" s="287">
        <v>153211</v>
      </c>
      <c r="C11" s="288">
        <v>7913</v>
      </c>
      <c r="D11" s="288">
        <v>695</v>
      </c>
      <c r="E11" s="289">
        <v>4774</v>
      </c>
      <c r="F11" s="290">
        <v>166593</v>
      </c>
    </row>
    <row r="12" spans="1:7" ht="16.5" thickBot="1" x14ac:dyDescent="0.3">
      <c r="A12" s="74">
        <v>2012</v>
      </c>
      <c r="B12" s="287">
        <v>151354</v>
      </c>
      <c r="C12" s="288">
        <v>6731</v>
      </c>
      <c r="D12" s="288">
        <v>625</v>
      </c>
      <c r="E12" s="289">
        <v>5754</v>
      </c>
      <c r="F12" s="290">
        <v>164464</v>
      </c>
    </row>
    <row r="13" spans="1:7" ht="16.5" thickBot="1" x14ac:dyDescent="0.3">
      <c r="A13" s="74">
        <v>2013</v>
      </c>
      <c r="B13" s="287">
        <v>149242</v>
      </c>
      <c r="C13" s="288">
        <v>5365</v>
      </c>
      <c r="D13" s="288">
        <v>711</v>
      </c>
      <c r="E13" s="289">
        <v>7259</v>
      </c>
      <c r="F13" s="290">
        <v>162577</v>
      </c>
    </row>
    <row r="14" spans="1:7" ht="16.5" thickBot="1" x14ac:dyDescent="0.3">
      <c r="A14" s="74">
        <v>2014</v>
      </c>
      <c r="B14" s="287">
        <v>138602</v>
      </c>
      <c r="C14" s="288">
        <v>4827</v>
      </c>
      <c r="D14" s="288">
        <v>795</v>
      </c>
      <c r="E14" s="289">
        <v>7112</v>
      </c>
      <c r="F14" s="290">
        <v>151336</v>
      </c>
    </row>
    <row r="15" spans="1:7" ht="16.5" thickBot="1" x14ac:dyDescent="0.3">
      <c r="A15" s="74">
        <v>2015</v>
      </c>
      <c r="B15" s="287">
        <v>135628</v>
      </c>
      <c r="C15" s="288">
        <v>6791</v>
      </c>
      <c r="D15" s="288">
        <v>657</v>
      </c>
      <c r="E15" s="289">
        <v>8629</v>
      </c>
      <c r="F15" s="290">
        <v>151705</v>
      </c>
    </row>
    <row r="16" spans="1:7" ht="16.5" thickBot="1" x14ac:dyDescent="0.3">
      <c r="A16" s="74">
        <v>2016</v>
      </c>
      <c r="B16" s="287">
        <v>136925</v>
      </c>
      <c r="C16" s="288">
        <v>6518</v>
      </c>
      <c r="D16" s="288">
        <v>593</v>
      </c>
      <c r="E16" s="289">
        <v>9205</v>
      </c>
      <c r="F16" s="290">
        <v>153241</v>
      </c>
    </row>
    <row r="17" spans="1:6" ht="16.5" thickBot="1" x14ac:dyDescent="0.3">
      <c r="A17" s="74">
        <v>2017</v>
      </c>
      <c r="B17" s="287">
        <v>136427</v>
      </c>
      <c r="C17" s="288">
        <v>6427</v>
      </c>
      <c r="D17" s="288">
        <v>579</v>
      </c>
      <c r="E17" s="289">
        <v>6468</v>
      </c>
      <c r="F17" s="290">
        <v>149901</v>
      </c>
    </row>
    <row r="18" spans="1:6" ht="16.5" thickBot="1" x14ac:dyDescent="0.3">
      <c r="A18" s="74">
        <v>2018</v>
      </c>
      <c r="B18" s="287">
        <v>132317</v>
      </c>
      <c r="C18" s="288">
        <v>6762</v>
      </c>
      <c r="D18" s="288">
        <v>536</v>
      </c>
      <c r="E18" s="289">
        <v>7131</v>
      </c>
      <c r="F18" s="290">
        <v>146746</v>
      </c>
    </row>
    <row r="19" spans="1:6" ht="16.5" thickBot="1" x14ac:dyDescent="0.3">
      <c r="A19" s="74">
        <v>2019</v>
      </c>
      <c r="B19" s="287">
        <v>129761</v>
      </c>
      <c r="C19" s="288">
        <v>6606</v>
      </c>
      <c r="D19" s="288">
        <v>549</v>
      </c>
      <c r="E19" s="289">
        <v>7613</v>
      </c>
      <c r="F19" s="290">
        <v>144529</v>
      </c>
    </row>
    <row r="20" spans="1:6" ht="16.5" thickBot="1" x14ac:dyDescent="0.3">
      <c r="A20" s="74">
        <v>2020</v>
      </c>
      <c r="B20" s="287">
        <v>131480</v>
      </c>
      <c r="C20" s="288">
        <v>7936</v>
      </c>
      <c r="D20" s="288">
        <v>569</v>
      </c>
      <c r="E20" s="289">
        <v>8547</v>
      </c>
      <c r="F20" s="290">
        <v>148532</v>
      </c>
    </row>
    <row r="21" spans="1:6" ht="16.5" thickBot="1" x14ac:dyDescent="0.3">
      <c r="A21" s="74">
        <v>2021</v>
      </c>
      <c r="B21" s="287">
        <v>136330</v>
      </c>
      <c r="C21" s="288">
        <v>9969</v>
      </c>
      <c r="D21" s="288">
        <v>644</v>
      </c>
      <c r="E21" s="289">
        <v>8305</v>
      </c>
      <c r="F21" s="290">
        <v>155248</v>
      </c>
    </row>
    <row r="22" spans="1:6" ht="16.5" thickBot="1" x14ac:dyDescent="0.3">
      <c r="A22" s="74">
        <v>2022</v>
      </c>
      <c r="B22" s="287">
        <v>143822</v>
      </c>
      <c r="C22" s="288">
        <v>9232</v>
      </c>
      <c r="D22" s="288">
        <v>709</v>
      </c>
      <c r="E22" s="289">
        <v>7659</v>
      </c>
      <c r="F22" s="290">
        <v>161422</v>
      </c>
    </row>
    <row r="23" spans="1:6" ht="16.5" thickBot="1" x14ac:dyDescent="0.3">
      <c r="A23" s="74">
        <v>2023</v>
      </c>
      <c r="B23" s="287">
        <v>159483</v>
      </c>
      <c r="C23" s="288">
        <v>9598</v>
      </c>
      <c r="D23" s="288">
        <v>980</v>
      </c>
      <c r="E23" s="289">
        <v>6980</v>
      </c>
      <c r="F23" s="290">
        <v>177041</v>
      </c>
    </row>
    <row r="24" spans="1:6" ht="16.5" thickBot="1" x14ac:dyDescent="0.3">
      <c r="A24" s="78">
        <v>2024</v>
      </c>
      <c r="B24" s="291">
        <v>178230</v>
      </c>
      <c r="C24" s="292">
        <v>6626</v>
      </c>
      <c r="D24" s="292">
        <v>899</v>
      </c>
      <c r="E24" s="293">
        <v>7748</v>
      </c>
      <c r="F24" s="294">
        <v>193503</v>
      </c>
    </row>
    <row r="26" spans="1:6" x14ac:dyDescent="0.25">
      <c r="A26" s="79" t="s">
        <v>194</v>
      </c>
    </row>
  </sheetData>
  <mergeCells count="3">
    <mergeCell ref="A3:A4"/>
    <mergeCell ref="B3:E3"/>
    <mergeCell ref="F3:F4"/>
  </mergeCells>
  <hyperlinks>
    <hyperlink ref="G1" location="'Table of Contents'!C2" display="Back to Table of Contents"/>
  </hyperlinks>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6" width="8.42578125" customWidth="1"/>
    <col min="7" max="27" width="9" customWidth="1"/>
    <col min="28" max="28" width="10.5703125" customWidth="1"/>
  </cols>
  <sheetData>
    <row r="1" spans="1:28" x14ac:dyDescent="0.25">
      <c r="A1" s="24" t="s">
        <v>98</v>
      </c>
      <c r="C1" s="23" t="s">
        <v>87</v>
      </c>
    </row>
    <row r="2" spans="1:28" ht="15.75" thickBot="1" x14ac:dyDescent="0.3">
      <c r="A2" s="2"/>
    </row>
    <row r="3" spans="1:28" ht="15.75" customHeight="1" x14ac:dyDescent="0.25">
      <c r="A3" s="405" t="s">
        <v>1</v>
      </c>
      <c r="B3" s="392" t="s">
        <v>300</v>
      </c>
      <c r="C3" s="394"/>
      <c r="D3" s="371" t="s">
        <v>301</v>
      </c>
      <c r="E3" s="395"/>
      <c r="F3" s="371" t="s">
        <v>302</v>
      </c>
      <c r="G3" s="395"/>
      <c r="H3" s="371" t="s">
        <v>303</v>
      </c>
      <c r="I3" s="395"/>
      <c r="J3" s="371" t="s">
        <v>304</v>
      </c>
      <c r="K3" s="395"/>
      <c r="L3" s="371" t="s">
        <v>305</v>
      </c>
      <c r="M3" s="395"/>
      <c r="N3" s="371" t="s">
        <v>306</v>
      </c>
      <c r="O3" s="395"/>
      <c r="P3" s="371" t="s">
        <v>307</v>
      </c>
      <c r="Q3" s="374"/>
      <c r="R3" s="404" t="s">
        <v>308</v>
      </c>
      <c r="S3" s="374"/>
      <c r="T3" s="404" t="s">
        <v>309</v>
      </c>
      <c r="U3" s="374"/>
      <c r="V3" s="404" t="s">
        <v>310</v>
      </c>
      <c r="W3" s="374"/>
      <c r="X3" s="404" t="s">
        <v>311</v>
      </c>
      <c r="Y3" s="374"/>
      <c r="Z3" s="404" t="s">
        <v>312</v>
      </c>
      <c r="AA3" s="374"/>
      <c r="AB3" s="407" t="s">
        <v>193</v>
      </c>
    </row>
    <row r="4" spans="1:28" ht="15.75" customHeight="1" thickBot="1" x14ac:dyDescent="0.3">
      <c r="A4" s="406"/>
      <c r="B4" s="33" t="s">
        <v>186</v>
      </c>
      <c r="C4" s="35" t="s">
        <v>187</v>
      </c>
      <c r="D4" s="33" t="s">
        <v>186</v>
      </c>
      <c r="E4" s="35" t="s">
        <v>187</v>
      </c>
      <c r="F4" s="33" t="s">
        <v>186</v>
      </c>
      <c r="G4" s="35" t="s">
        <v>187</v>
      </c>
      <c r="H4" s="33" t="s">
        <v>186</v>
      </c>
      <c r="I4" s="35" t="s">
        <v>187</v>
      </c>
      <c r="J4" s="33" t="s">
        <v>186</v>
      </c>
      <c r="K4" s="35" t="s">
        <v>187</v>
      </c>
      <c r="L4" s="33" t="s">
        <v>186</v>
      </c>
      <c r="M4" s="35" t="s">
        <v>187</v>
      </c>
      <c r="N4" s="33" t="s">
        <v>186</v>
      </c>
      <c r="O4" s="35" t="s">
        <v>187</v>
      </c>
      <c r="P4" s="33" t="s">
        <v>186</v>
      </c>
      <c r="Q4" s="80" t="s">
        <v>187</v>
      </c>
      <c r="R4" s="81" t="s">
        <v>186</v>
      </c>
      <c r="S4" s="80" t="s">
        <v>187</v>
      </c>
      <c r="T4" s="81" t="s">
        <v>186</v>
      </c>
      <c r="U4" s="80" t="s">
        <v>187</v>
      </c>
      <c r="V4" s="81" t="s">
        <v>186</v>
      </c>
      <c r="W4" s="80" t="s">
        <v>187</v>
      </c>
      <c r="X4" s="81" t="s">
        <v>186</v>
      </c>
      <c r="Y4" s="80" t="s">
        <v>187</v>
      </c>
      <c r="Z4" s="81" t="s">
        <v>186</v>
      </c>
      <c r="AA4" s="80" t="s">
        <v>187</v>
      </c>
      <c r="AB4" s="408"/>
    </row>
    <row r="5" spans="1:28" ht="15.75" x14ac:dyDescent="0.25">
      <c r="A5" s="74" t="s">
        <v>195</v>
      </c>
      <c r="B5" s="269">
        <v>2</v>
      </c>
      <c r="C5" s="270">
        <v>5</v>
      </c>
      <c r="D5" s="269">
        <v>10</v>
      </c>
      <c r="E5" s="270">
        <v>5</v>
      </c>
      <c r="F5" s="269">
        <v>6</v>
      </c>
      <c r="G5" s="270">
        <v>3</v>
      </c>
      <c r="H5" s="269">
        <v>11</v>
      </c>
      <c r="I5" s="270">
        <v>18</v>
      </c>
      <c r="J5" s="269">
        <v>45</v>
      </c>
      <c r="K5" s="270">
        <v>53</v>
      </c>
      <c r="L5" s="269">
        <v>985</v>
      </c>
      <c r="M5" s="270">
        <v>903</v>
      </c>
      <c r="N5" s="269">
        <v>349</v>
      </c>
      <c r="O5" s="270">
        <v>585</v>
      </c>
      <c r="P5" s="269">
        <v>626</v>
      </c>
      <c r="Q5" s="270">
        <v>866</v>
      </c>
      <c r="R5" s="269">
        <v>506</v>
      </c>
      <c r="S5" s="270">
        <v>733</v>
      </c>
      <c r="T5" s="269">
        <v>253</v>
      </c>
      <c r="U5" s="295">
        <v>278</v>
      </c>
      <c r="V5" s="269">
        <v>35</v>
      </c>
      <c r="W5" s="270">
        <v>36</v>
      </c>
      <c r="X5" s="269">
        <v>9</v>
      </c>
      <c r="Y5" s="270">
        <v>12</v>
      </c>
      <c r="Z5" s="269">
        <v>2</v>
      </c>
      <c r="AA5" s="270">
        <v>3</v>
      </c>
      <c r="AB5" s="290">
        <v>6360</v>
      </c>
    </row>
    <row r="6" spans="1:28" ht="15.75" x14ac:dyDescent="0.25">
      <c r="A6" s="74" t="s">
        <v>196</v>
      </c>
      <c r="B6" s="269" t="s">
        <v>189</v>
      </c>
      <c r="C6" s="270" t="s">
        <v>189</v>
      </c>
      <c r="D6" s="269">
        <v>1</v>
      </c>
      <c r="E6" s="270">
        <v>1</v>
      </c>
      <c r="F6" s="269" t="s">
        <v>189</v>
      </c>
      <c r="G6" s="270" t="s">
        <v>189</v>
      </c>
      <c r="H6" s="269">
        <v>14</v>
      </c>
      <c r="I6" s="270">
        <v>2</v>
      </c>
      <c r="J6" s="269">
        <v>4</v>
      </c>
      <c r="K6" s="270">
        <v>1</v>
      </c>
      <c r="L6" s="269">
        <v>4</v>
      </c>
      <c r="M6" s="270">
        <v>7</v>
      </c>
      <c r="N6" s="269">
        <v>6</v>
      </c>
      <c r="O6" s="270">
        <v>7</v>
      </c>
      <c r="P6" s="269">
        <v>38</v>
      </c>
      <c r="Q6" s="270">
        <v>36</v>
      </c>
      <c r="R6" s="269">
        <v>14</v>
      </c>
      <c r="S6" s="270">
        <v>17</v>
      </c>
      <c r="T6" s="269">
        <v>10</v>
      </c>
      <c r="U6" s="295">
        <v>8</v>
      </c>
      <c r="V6" s="269">
        <v>1</v>
      </c>
      <c r="W6" s="270">
        <v>2</v>
      </c>
      <c r="X6" s="269" t="s">
        <v>189</v>
      </c>
      <c r="Y6" s="270" t="s">
        <v>189</v>
      </c>
      <c r="Z6" s="269" t="s">
        <v>189</v>
      </c>
      <c r="AA6" s="270" t="s">
        <v>189</v>
      </c>
      <c r="AB6" s="290">
        <v>173</v>
      </c>
    </row>
    <row r="7" spans="1:28" ht="15.75" x14ac:dyDescent="0.25">
      <c r="A7" s="74" t="s">
        <v>197</v>
      </c>
      <c r="B7" s="269" t="s">
        <v>189</v>
      </c>
      <c r="C7" s="270" t="s">
        <v>189</v>
      </c>
      <c r="D7" s="269" t="s">
        <v>189</v>
      </c>
      <c r="E7" s="270" t="s">
        <v>189</v>
      </c>
      <c r="F7" s="269" t="s">
        <v>189</v>
      </c>
      <c r="G7" s="270" t="s">
        <v>189</v>
      </c>
      <c r="H7" s="269" t="s">
        <v>189</v>
      </c>
      <c r="I7" s="270" t="s">
        <v>189</v>
      </c>
      <c r="J7" s="269" t="s">
        <v>189</v>
      </c>
      <c r="K7" s="270" t="s">
        <v>189</v>
      </c>
      <c r="L7" s="269">
        <v>4</v>
      </c>
      <c r="M7" s="270">
        <v>15</v>
      </c>
      <c r="N7" s="269">
        <v>18</v>
      </c>
      <c r="O7" s="270">
        <v>26</v>
      </c>
      <c r="P7" s="269">
        <v>28</v>
      </c>
      <c r="Q7" s="270">
        <v>43</v>
      </c>
      <c r="R7" s="269">
        <v>30</v>
      </c>
      <c r="S7" s="270">
        <v>30</v>
      </c>
      <c r="T7" s="269">
        <v>16</v>
      </c>
      <c r="U7" s="295">
        <v>9</v>
      </c>
      <c r="V7" s="269">
        <v>2</v>
      </c>
      <c r="W7" s="270">
        <v>2</v>
      </c>
      <c r="X7" s="269" t="s">
        <v>189</v>
      </c>
      <c r="Y7" s="270" t="s">
        <v>189</v>
      </c>
      <c r="Z7" s="269" t="s">
        <v>189</v>
      </c>
      <c r="AA7" s="270" t="s">
        <v>189</v>
      </c>
      <c r="AB7" s="290">
        <v>224</v>
      </c>
    </row>
    <row r="8" spans="1:28" ht="15.75" x14ac:dyDescent="0.25">
      <c r="A8" s="74" t="s">
        <v>198</v>
      </c>
      <c r="B8" s="269" t="s">
        <v>189</v>
      </c>
      <c r="C8" s="270" t="s">
        <v>189</v>
      </c>
      <c r="D8" s="269">
        <v>12</v>
      </c>
      <c r="E8" s="270">
        <v>41</v>
      </c>
      <c r="F8" s="269">
        <v>1</v>
      </c>
      <c r="G8" s="270">
        <v>2</v>
      </c>
      <c r="H8" s="269">
        <v>3</v>
      </c>
      <c r="I8" s="270">
        <v>7</v>
      </c>
      <c r="J8" s="269">
        <v>27</v>
      </c>
      <c r="K8" s="270">
        <v>46</v>
      </c>
      <c r="L8" s="269">
        <v>61</v>
      </c>
      <c r="M8" s="270">
        <v>138</v>
      </c>
      <c r="N8" s="269">
        <v>62</v>
      </c>
      <c r="O8" s="270">
        <v>232</v>
      </c>
      <c r="P8" s="269">
        <v>157</v>
      </c>
      <c r="Q8" s="270">
        <v>381</v>
      </c>
      <c r="R8" s="269">
        <v>174</v>
      </c>
      <c r="S8" s="270">
        <v>502</v>
      </c>
      <c r="T8" s="269">
        <v>128</v>
      </c>
      <c r="U8" s="295">
        <v>265</v>
      </c>
      <c r="V8" s="269">
        <v>56</v>
      </c>
      <c r="W8" s="270">
        <v>88</v>
      </c>
      <c r="X8" s="269">
        <v>14</v>
      </c>
      <c r="Y8" s="270">
        <v>19</v>
      </c>
      <c r="Z8" s="269">
        <v>6</v>
      </c>
      <c r="AA8" s="270">
        <v>2</v>
      </c>
      <c r="AB8" s="290">
        <v>2427</v>
      </c>
    </row>
    <row r="9" spans="1:28" ht="15.75" x14ac:dyDescent="0.25">
      <c r="A9" s="74" t="s">
        <v>199</v>
      </c>
      <c r="B9" s="269" t="s">
        <v>189</v>
      </c>
      <c r="C9" s="270" t="s">
        <v>189</v>
      </c>
      <c r="D9" s="269" t="s">
        <v>189</v>
      </c>
      <c r="E9" s="270" t="s">
        <v>189</v>
      </c>
      <c r="F9" s="269" t="s">
        <v>189</v>
      </c>
      <c r="G9" s="270" t="s">
        <v>189</v>
      </c>
      <c r="H9" s="269" t="s">
        <v>189</v>
      </c>
      <c r="I9" s="270" t="s">
        <v>189</v>
      </c>
      <c r="J9" s="269">
        <v>21</v>
      </c>
      <c r="K9" s="270">
        <v>22</v>
      </c>
      <c r="L9" s="269">
        <v>33</v>
      </c>
      <c r="M9" s="270">
        <v>66</v>
      </c>
      <c r="N9" s="269">
        <v>36</v>
      </c>
      <c r="O9" s="270">
        <v>80</v>
      </c>
      <c r="P9" s="269">
        <v>50</v>
      </c>
      <c r="Q9" s="270">
        <v>95</v>
      </c>
      <c r="R9" s="269">
        <v>203</v>
      </c>
      <c r="S9" s="270">
        <v>143</v>
      </c>
      <c r="T9" s="269">
        <v>53</v>
      </c>
      <c r="U9" s="295">
        <v>40</v>
      </c>
      <c r="V9" s="269">
        <v>9</v>
      </c>
      <c r="W9" s="270">
        <v>7</v>
      </c>
      <c r="X9" s="269">
        <v>1</v>
      </c>
      <c r="Y9" s="270">
        <v>4</v>
      </c>
      <c r="Z9" s="269">
        <v>2</v>
      </c>
      <c r="AA9" s="270" t="s">
        <v>189</v>
      </c>
      <c r="AB9" s="290">
        <v>866</v>
      </c>
    </row>
    <row r="10" spans="1:28" ht="15.75" x14ac:dyDescent="0.25">
      <c r="A10" s="74" t="s">
        <v>200</v>
      </c>
      <c r="B10" s="269" t="s">
        <v>189</v>
      </c>
      <c r="C10" s="270" t="s">
        <v>189</v>
      </c>
      <c r="D10" s="269" t="s">
        <v>189</v>
      </c>
      <c r="E10" s="270" t="s">
        <v>189</v>
      </c>
      <c r="F10" s="269" t="s">
        <v>189</v>
      </c>
      <c r="G10" s="270" t="s">
        <v>189</v>
      </c>
      <c r="H10" s="269" t="s">
        <v>189</v>
      </c>
      <c r="I10" s="270">
        <v>4</v>
      </c>
      <c r="J10" s="269">
        <v>14</v>
      </c>
      <c r="K10" s="270">
        <v>25</v>
      </c>
      <c r="L10" s="269">
        <v>11</v>
      </c>
      <c r="M10" s="270">
        <v>52</v>
      </c>
      <c r="N10" s="269">
        <v>30</v>
      </c>
      <c r="O10" s="270">
        <v>39</v>
      </c>
      <c r="P10" s="269">
        <v>56</v>
      </c>
      <c r="Q10" s="270">
        <v>93</v>
      </c>
      <c r="R10" s="269">
        <v>48</v>
      </c>
      <c r="S10" s="270">
        <v>67</v>
      </c>
      <c r="T10" s="269">
        <v>15</v>
      </c>
      <c r="U10" s="295">
        <v>29</v>
      </c>
      <c r="V10" s="269">
        <v>3</v>
      </c>
      <c r="W10" s="270">
        <v>3</v>
      </c>
      <c r="X10" s="269" t="s">
        <v>189</v>
      </c>
      <c r="Y10" s="270">
        <v>1</v>
      </c>
      <c r="Z10" s="269" t="s">
        <v>189</v>
      </c>
      <c r="AA10" s="270" t="s">
        <v>189</v>
      </c>
      <c r="AB10" s="290">
        <v>490</v>
      </c>
    </row>
    <row r="11" spans="1:28" ht="15.75" x14ac:dyDescent="0.25">
      <c r="A11" s="74" t="s">
        <v>201</v>
      </c>
      <c r="B11" s="269" t="s">
        <v>189</v>
      </c>
      <c r="C11" s="270" t="s">
        <v>189</v>
      </c>
      <c r="D11" s="269" t="s">
        <v>189</v>
      </c>
      <c r="E11" s="270" t="s">
        <v>189</v>
      </c>
      <c r="F11" s="269" t="s">
        <v>189</v>
      </c>
      <c r="G11" s="270" t="s">
        <v>189</v>
      </c>
      <c r="H11" s="269" t="s">
        <v>189</v>
      </c>
      <c r="I11" s="270" t="s">
        <v>189</v>
      </c>
      <c r="J11" s="269" t="s">
        <v>189</v>
      </c>
      <c r="K11" s="270">
        <v>1</v>
      </c>
      <c r="L11" s="269">
        <v>4</v>
      </c>
      <c r="M11" s="270">
        <v>27</v>
      </c>
      <c r="N11" s="269">
        <v>2</v>
      </c>
      <c r="O11" s="270">
        <v>17</v>
      </c>
      <c r="P11" s="269">
        <v>11</v>
      </c>
      <c r="Q11" s="270">
        <v>62</v>
      </c>
      <c r="R11" s="269">
        <v>13</v>
      </c>
      <c r="S11" s="270">
        <v>38</v>
      </c>
      <c r="T11" s="269">
        <v>4</v>
      </c>
      <c r="U11" s="295">
        <v>30</v>
      </c>
      <c r="V11" s="269">
        <v>1</v>
      </c>
      <c r="W11" s="270">
        <v>1</v>
      </c>
      <c r="X11" s="269" t="s">
        <v>189</v>
      </c>
      <c r="Y11" s="270">
        <v>1</v>
      </c>
      <c r="Z11" s="269" t="s">
        <v>189</v>
      </c>
      <c r="AA11" s="270" t="s">
        <v>189</v>
      </c>
      <c r="AB11" s="290">
        <v>212</v>
      </c>
    </row>
    <row r="12" spans="1:28" ht="15.75" x14ac:dyDescent="0.25">
      <c r="A12" s="74" t="s">
        <v>202</v>
      </c>
      <c r="B12" s="269" t="s">
        <v>189</v>
      </c>
      <c r="C12" s="270" t="s">
        <v>189</v>
      </c>
      <c r="D12" s="269" t="s">
        <v>189</v>
      </c>
      <c r="E12" s="270" t="s">
        <v>189</v>
      </c>
      <c r="F12" s="269" t="s">
        <v>189</v>
      </c>
      <c r="G12" s="270" t="s">
        <v>189</v>
      </c>
      <c r="H12" s="269" t="s">
        <v>189</v>
      </c>
      <c r="I12" s="270" t="s">
        <v>189</v>
      </c>
      <c r="J12" s="269" t="s">
        <v>189</v>
      </c>
      <c r="K12" s="270" t="s">
        <v>189</v>
      </c>
      <c r="L12" s="269" t="s">
        <v>189</v>
      </c>
      <c r="M12" s="270" t="s">
        <v>189</v>
      </c>
      <c r="N12" s="269" t="s">
        <v>189</v>
      </c>
      <c r="O12" s="270">
        <v>5</v>
      </c>
      <c r="P12" s="269" t="s">
        <v>189</v>
      </c>
      <c r="Q12" s="270">
        <v>4</v>
      </c>
      <c r="R12" s="269">
        <v>1</v>
      </c>
      <c r="S12" s="270">
        <v>3</v>
      </c>
      <c r="T12" s="269">
        <v>4</v>
      </c>
      <c r="U12" s="295">
        <v>2</v>
      </c>
      <c r="V12" s="269">
        <v>1</v>
      </c>
      <c r="W12" s="270">
        <v>1</v>
      </c>
      <c r="X12" s="269" t="s">
        <v>189</v>
      </c>
      <c r="Y12" s="270" t="s">
        <v>189</v>
      </c>
      <c r="Z12" s="269" t="s">
        <v>189</v>
      </c>
      <c r="AA12" s="270" t="s">
        <v>189</v>
      </c>
      <c r="AB12" s="290">
        <v>21</v>
      </c>
    </row>
    <row r="13" spans="1:28" ht="15.75" x14ac:dyDescent="0.25">
      <c r="A13" s="74" t="s">
        <v>203</v>
      </c>
      <c r="B13" s="269" t="s">
        <v>189</v>
      </c>
      <c r="C13" s="270" t="s">
        <v>189</v>
      </c>
      <c r="D13" s="269" t="s">
        <v>189</v>
      </c>
      <c r="E13" s="270" t="s">
        <v>189</v>
      </c>
      <c r="F13" s="269" t="s">
        <v>189</v>
      </c>
      <c r="G13" s="270" t="s">
        <v>189</v>
      </c>
      <c r="H13" s="269">
        <v>10</v>
      </c>
      <c r="I13" s="270">
        <v>36</v>
      </c>
      <c r="J13" s="269">
        <v>28</v>
      </c>
      <c r="K13" s="270">
        <v>58</v>
      </c>
      <c r="L13" s="269">
        <v>97</v>
      </c>
      <c r="M13" s="270">
        <v>220</v>
      </c>
      <c r="N13" s="269">
        <v>41</v>
      </c>
      <c r="O13" s="270">
        <v>63</v>
      </c>
      <c r="P13" s="269">
        <v>39</v>
      </c>
      <c r="Q13" s="270">
        <v>68</v>
      </c>
      <c r="R13" s="269">
        <v>38</v>
      </c>
      <c r="S13" s="270">
        <v>60</v>
      </c>
      <c r="T13" s="269">
        <v>26</v>
      </c>
      <c r="U13" s="295">
        <v>27</v>
      </c>
      <c r="V13" s="269">
        <v>3</v>
      </c>
      <c r="W13" s="270">
        <v>5</v>
      </c>
      <c r="X13" s="269">
        <v>1</v>
      </c>
      <c r="Y13" s="270" t="s">
        <v>189</v>
      </c>
      <c r="Z13" s="269" t="s">
        <v>189</v>
      </c>
      <c r="AA13" s="270" t="s">
        <v>189</v>
      </c>
      <c r="AB13" s="290">
        <v>824</v>
      </c>
    </row>
    <row r="14" spans="1:28" ht="15.75" x14ac:dyDescent="0.25">
      <c r="A14" s="74" t="s">
        <v>204</v>
      </c>
      <c r="B14" s="269" t="s">
        <v>189</v>
      </c>
      <c r="C14" s="270" t="s">
        <v>189</v>
      </c>
      <c r="D14" s="269" t="s">
        <v>189</v>
      </c>
      <c r="E14" s="270" t="s">
        <v>189</v>
      </c>
      <c r="F14" s="269" t="s">
        <v>189</v>
      </c>
      <c r="G14" s="270" t="s">
        <v>189</v>
      </c>
      <c r="H14" s="269" t="s">
        <v>189</v>
      </c>
      <c r="I14" s="270" t="s">
        <v>189</v>
      </c>
      <c r="J14" s="269" t="s">
        <v>189</v>
      </c>
      <c r="K14" s="270">
        <v>1</v>
      </c>
      <c r="L14" s="269">
        <v>9</v>
      </c>
      <c r="M14" s="270">
        <v>14</v>
      </c>
      <c r="N14" s="269">
        <v>28</v>
      </c>
      <c r="O14" s="270">
        <v>49</v>
      </c>
      <c r="P14" s="269">
        <v>109</v>
      </c>
      <c r="Q14" s="270">
        <v>148</v>
      </c>
      <c r="R14" s="269">
        <v>67</v>
      </c>
      <c r="S14" s="270">
        <v>102</v>
      </c>
      <c r="T14" s="269">
        <v>31</v>
      </c>
      <c r="U14" s="295">
        <v>39</v>
      </c>
      <c r="V14" s="269">
        <v>7</v>
      </c>
      <c r="W14" s="270">
        <v>5</v>
      </c>
      <c r="X14" s="269">
        <v>1</v>
      </c>
      <c r="Y14" s="270">
        <v>3</v>
      </c>
      <c r="Z14" s="269" t="s">
        <v>189</v>
      </c>
      <c r="AA14" s="270" t="s">
        <v>189</v>
      </c>
      <c r="AB14" s="290">
        <v>613</v>
      </c>
    </row>
    <row r="15" spans="1:28" ht="15.75" x14ac:dyDescent="0.25">
      <c r="A15" s="74" t="s">
        <v>205</v>
      </c>
      <c r="B15" s="269" t="s">
        <v>189</v>
      </c>
      <c r="C15" s="270" t="s">
        <v>189</v>
      </c>
      <c r="D15" s="269" t="s">
        <v>189</v>
      </c>
      <c r="E15" s="270">
        <v>1</v>
      </c>
      <c r="F15" s="269">
        <v>2</v>
      </c>
      <c r="G15" s="270" t="s">
        <v>189</v>
      </c>
      <c r="H15" s="269">
        <v>25</v>
      </c>
      <c r="I15" s="270">
        <v>50</v>
      </c>
      <c r="J15" s="269">
        <v>7</v>
      </c>
      <c r="K15" s="270">
        <v>20</v>
      </c>
      <c r="L15" s="269">
        <v>118</v>
      </c>
      <c r="M15" s="270">
        <v>364</v>
      </c>
      <c r="N15" s="269">
        <v>113</v>
      </c>
      <c r="O15" s="270">
        <v>303</v>
      </c>
      <c r="P15" s="269">
        <v>48</v>
      </c>
      <c r="Q15" s="270">
        <v>144</v>
      </c>
      <c r="R15" s="269">
        <v>78</v>
      </c>
      <c r="S15" s="270">
        <v>193</v>
      </c>
      <c r="T15" s="269">
        <v>51</v>
      </c>
      <c r="U15" s="295">
        <v>145</v>
      </c>
      <c r="V15" s="269">
        <v>5</v>
      </c>
      <c r="W15" s="270">
        <v>5</v>
      </c>
      <c r="X15" s="269">
        <v>2</v>
      </c>
      <c r="Y15" s="270">
        <v>3</v>
      </c>
      <c r="Z15" s="269" t="s">
        <v>189</v>
      </c>
      <c r="AA15" s="270" t="s">
        <v>189</v>
      </c>
      <c r="AB15" s="290">
        <v>1680</v>
      </c>
    </row>
    <row r="16" spans="1:28" ht="15.75" x14ac:dyDescent="0.25">
      <c r="A16" s="74" t="s">
        <v>206</v>
      </c>
      <c r="B16" s="269" t="s">
        <v>189</v>
      </c>
      <c r="C16" s="270" t="s">
        <v>189</v>
      </c>
      <c r="D16" s="269" t="s">
        <v>189</v>
      </c>
      <c r="E16" s="270" t="s">
        <v>189</v>
      </c>
      <c r="F16" s="269" t="s">
        <v>189</v>
      </c>
      <c r="G16" s="270" t="s">
        <v>189</v>
      </c>
      <c r="H16" s="269" t="s">
        <v>189</v>
      </c>
      <c r="I16" s="270" t="s">
        <v>189</v>
      </c>
      <c r="J16" s="269" t="s">
        <v>189</v>
      </c>
      <c r="K16" s="270">
        <v>1</v>
      </c>
      <c r="L16" s="269">
        <v>3</v>
      </c>
      <c r="M16" s="270">
        <v>6</v>
      </c>
      <c r="N16" s="269">
        <v>13</v>
      </c>
      <c r="O16" s="270">
        <v>18</v>
      </c>
      <c r="P16" s="269">
        <v>25</v>
      </c>
      <c r="Q16" s="270">
        <v>48</v>
      </c>
      <c r="R16" s="269">
        <v>41</v>
      </c>
      <c r="S16" s="270">
        <v>44</v>
      </c>
      <c r="T16" s="269">
        <v>13</v>
      </c>
      <c r="U16" s="295">
        <v>11</v>
      </c>
      <c r="V16" s="269">
        <v>4</v>
      </c>
      <c r="W16" s="270">
        <v>2</v>
      </c>
      <c r="X16" s="269" t="s">
        <v>189</v>
      </c>
      <c r="Y16" s="270" t="s">
        <v>189</v>
      </c>
      <c r="Z16" s="269" t="s">
        <v>189</v>
      </c>
      <c r="AA16" s="270" t="s">
        <v>189</v>
      </c>
      <c r="AB16" s="290">
        <v>229</v>
      </c>
    </row>
    <row r="17" spans="1:28" ht="15.75" x14ac:dyDescent="0.25">
      <c r="A17" s="74" t="s">
        <v>207</v>
      </c>
      <c r="B17" s="269" t="s">
        <v>189</v>
      </c>
      <c r="C17" s="270" t="s">
        <v>189</v>
      </c>
      <c r="D17" s="269" t="s">
        <v>189</v>
      </c>
      <c r="E17" s="270" t="s">
        <v>189</v>
      </c>
      <c r="F17" s="269" t="s">
        <v>189</v>
      </c>
      <c r="G17" s="270" t="s">
        <v>189</v>
      </c>
      <c r="H17" s="269">
        <v>1</v>
      </c>
      <c r="I17" s="270">
        <v>4</v>
      </c>
      <c r="J17" s="269" t="s">
        <v>189</v>
      </c>
      <c r="K17" s="270" t="s">
        <v>189</v>
      </c>
      <c r="L17" s="269">
        <v>4</v>
      </c>
      <c r="M17" s="270">
        <v>6</v>
      </c>
      <c r="N17" s="269">
        <v>4</v>
      </c>
      <c r="O17" s="270">
        <v>14</v>
      </c>
      <c r="P17" s="269">
        <v>7</v>
      </c>
      <c r="Q17" s="270">
        <v>39</v>
      </c>
      <c r="R17" s="269">
        <v>13</v>
      </c>
      <c r="S17" s="270">
        <v>34</v>
      </c>
      <c r="T17" s="269">
        <v>13</v>
      </c>
      <c r="U17" s="295">
        <v>18</v>
      </c>
      <c r="V17" s="269">
        <v>3</v>
      </c>
      <c r="W17" s="270">
        <v>2</v>
      </c>
      <c r="X17" s="269" t="s">
        <v>189</v>
      </c>
      <c r="Y17" s="270" t="s">
        <v>189</v>
      </c>
      <c r="Z17" s="269" t="s">
        <v>189</v>
      </c>
      <c r="AA17" s="270" t="s">
        <v>189</v>
      </c>
      <c r="AB17" s="290">
        <v>162</v>
      </c>
    </row>
    <row r="18" spans="1:28" ht="15.75" x14ac:dyDescent="0.25">
      <c r="A18" s="74" t="s">
        <v>208</v>
      </c>
      <c r="B18" s="269" t="s">
        <v>189</v>
      </c>
      <c r="C18" s="270" t="s">
        <v>189</v>
      </c>
      <c r="D18" s="269" t="s">
        <v>189</v>
      </c>
      <c r="E18" s="270" t="s">
        <v>189</v>
      </c>
      <c r="F18" s="269" t="s">
        <v>189</v>
      </c>
      <c r="G18" s="270" t="s">
        <v>189</v>
      </c>
      <c r="H18" s="269" t="s">
        <v>189</v>
      </c>
      <c r="I18" s="270" t="s">
        <v>189</v>
      </c>
      <c r="J18" s="269">
        <v>1</v>
      </c>
      <c r="K18" s="270">
        <v>1</v>
      </c>
      <c r="L18" s="269">
        <v>13</v>
      </c>
      <c r="M18" s="270">
        <v>36</v>
      </c>
      <c r="N18" s="269">
        <v>26</v>
      </c>
      <c r="O18" s="270">
        <v>48</v>
      </c>
      <c r="P18" s="269">
        <v>32</v>
      </c>
      <c r="Q18" s="270">
        <v>58</v>
      </c>
      <c r="R18" s="269">
        <v>22</v>
      </c>
      <c r="S18" s="270">
        <v>40</v>
      </c>
      <c r="T18" s="269">
        <v>6</v>
      </c>
      <c r="U18" s="295">
        <v>23</v>
      </c>
      <c r="V18" s="269">
        <v>1</v>
      </c>
      <c r="W18" s="270">
        <v>5</v>
      </c>
      <c r="X18" s="269" t="s">
        <v>189</v>
      </c>
      <c r="Y18" s="270">
        <v>1</v>
      </c>
      <c r="Z18" s="269" t="s">
        <v>189</v>
      </c>
      <c r="AA18" s="270" t="s">
        <v>189</v>
      </c>
      <c r="AB18" s="290">
        <v>315</v>
      </c>
    </row>
    <row r="19" spans="1:28" ht="15.75" x14ac:dyDescent="0.25">
      <c r="A19" s="74" t="s">
        <v>209</v>
      </c>
      <c r="B19" s="269" t="s">
        <v>189</v>
      </c>
      <c r="C19" s="270" t="s">
        <v>189</v>
      </c>
      <c r="D19" s="269" t="s">
        <v>189</v>
      </c>
      <c r="E19" s="270" t="s">
        <v>189</v>
      </c>
      <c r="F19" s="269">
        <v>1</v>
      </c>
      <c r="G19" s="270" t="s">
        <v>189</v>
      </c>
      <c r="H19" s="269">
        <v>1</v>
      </c>
      <c r="I19" s="270" t="s">
        <v>189</v>
      </c>
      <c r="J19" s="269">
        <v>3</v>
      </c>
      <c r="K19" s="270">
        <v>2</v>
      </c>
      <c r="L19" s="269">
        <v>7</v>
      </c>
      <c r="M19" s="270">
        <v>41</v>
      </c>
      <c r="N19" s="269">
        <v>17</v>
      </c>
      <c r="O19" s="270">
        <v>37</v>
      </c>
      <c r="P19" s="269">
        <v>43</v>
      </c>
      <c r="Q19" s="270">
        <v>90</v>
      </c>
      <c r="R19" s="269">
        <v>49</v>
      </c>
      <c r="S19" s="270">
        <v>108</v>
      </c>
      <c r="T19" s="269">
        <v>16</v>
      </c>
      <c r="U19" s="295">
        <v>50</v>
      </c>
      <c r="V19" s="269">
        <v>11</v>
      </c>
      <c r="W19" s="270">
        <v>8</v>
      </c>
      <c r="X19" s="269">
        <v>2</v>
      </c>
      <c r="Y19" s="270">
        <v>4</v>
      </c>
      <c r="Z19" s="269">
        <v>1</v>
      </c>
      <c r="AA19" s="270" t="s">
        <v>189</v>
      </c>
      <c r="AB19" s="290">
        <v>491</v>
      </c>
    </row>
    <row r="20" spans="1:28" ht="15.75" x14ac:dyDescent="0.25">
      <c r="A20" s="74" t="s">
        <v>210</v>
      </c>
      <c r="B20" s="269" t="s">
        <v>189</v>
      </c>
      <c r="C20" s="270" t="s">
        <v>189</v>
      </c>
      <c r="D20" s="269" t="s">
        <v>189</v>
      </c>
      <c r="E20" s="270" t="s">
        <v>189</v>
      </c>
      <c r="F20" s="269" t="s">
        <v>189</v>
      </c>
      <c r="G20" s="270" t="s">
        <v>189</v>
      </c>
      <c r="H20" s="269" t="s">
        <v>189</v>
      </c>
      <c r="I20" s="270" t="s">
        <v>189</v>
      </c>
      <c r="J20" s="269" t="s">
        <v>189</v>
      </c>
      <c r="K20" s="270" t="s">
        <v>189</v>
      </c>
      <c r="L20" s="269" t="s">
        <v>189</v>
      </c>
      <c r="M20" s="270">
        <v>3</v>
      </c>
      <c r="N20" s="269" t="s">
        <v>189</v>
      </c>
      <c r="O20" s="270">
        <v>3</v>
      </c>
      <c r="P20" s="269">
        <v>2</v>
      </c>
      <c r="Q20" s="270">
        <v>8</v>
      </c>
      <c r="R20" s="269">
        <v>6</v>
      </c>
      <c r="S20" s="270">
        <v>11</v>
      </c>
      <c r="T20" s="269">
        <v>1</v>
      </c>
      <c r="U20" s="295">
        <v>10</v>
      </c>
      <c r="V20" s="269">
        <v>2</v>
      </c>
      <c r="W20" s="270" t="s">
        <v>189</v>
      </c>
      <c r="X20" s="269">
        <v>1</v>
      </c>
      <c r="Y20" s="270" t="s">
        <v>189</v>
      </c>
      <c r="Z20" s="269" t="s">
        <v>189</v>
      </c>
      <c r="AA20" s="270" t="s">
        <v>189</v>
      </c>
      <c r="AB20" s="290">
        <v>47</v>
      </c>
    </row>
    <row r="21" spans="1:28" ht="15.75" x14ac:dyDescent="0.25">
      <c r="A21" s="74" t="s">
        <v>211</v>
      </c>
      <c r="B21" s="269" t="s">
        <v>189</v>
      </c>
      <c r="C21" s="270" t="s">
        <v>189</v>
      </c>
      <c r="D21" s="269" t="s">
        <v>189</v>
      </c>
      <c r="E21" s="270" t="s">
        <v>189</v>
      </c>
      <c r="F21" s="269" t="s">
        <v>189</v>
      </c>
      <c r="G21" s="270" t="s">
        <v>189</v>
      </c>
      <c r="H21" s="269" t="s">
        <v>189</v>
      </c>
      <c r="I21" s="270" t="s">
        <v>189</v>
      </c>
      <c r="J21" s="269" t="s">
        <v>189</v>
      </c>
      <c r="K21" s="270" t="s">
        <v>189</v>
      </c>
      <c r="L21" s="269">
        <v>3</v>
      </c>
      <c r="M21" s="270">
        <v>3</v>
      </c>
      <c r="N21" s="269">
        <v>7</v>
      </c>
      <c r="O21" s="270">
        <v>19</v>
      </c>
      <c r="P21" s="269">
        <v>3</v>
      </c>
      <c r="Q21" s="270">
        <v>16</v>
      </c>
      <c r="R21" s="269">
        <v>5</v>
      </c>
      <c r="S21" s="270">
        <v>16</v>
      </c>
      <c r="T21" s="269">
        <v>14</v>
      </c>
      <c r="U21" s="295">
        <v>12</v>
      </c>
      <c r="V21" s="269">
        <v>11</v>
      </c>
      <c r="W21" s="270">
        <v>10</v>
      </c>
      <c r="X21" s="269">
        <v>1</v>
      </c>
      <c r="Y21" s="270" t="s">
        <v>189</v>
      </c>
      <c r="Z21" s="269" t="s">
        <v>189</v>
      </c>
      <c r="AA21" s="270">
        <v>2</v>
      </c>
      <c r="AB21" s="290">
        <v>123</v>
      </c>
    </row>
    <row r="22" spans="1:28" ht="15.75" x14ac:dyDescent="0.25">
      <c r="A22" s="74" t="s">
        <v>212</v>
      </c>
      <c r="B22" s="269" t="s">
        <v>189</v>
      </c>
      <c r="C22" s="270" t="s">
        <v>189</v>
      </c>
      <c r="D22" s="269" t="s">
        <v>189</v>
      </c>
      <c r="E22" s="270" t="s">
        <v>189</v>
      </c>
      <c r="F22" s="269" t="s">
        <v>189</v>
      </c>
      <c r="G22" s="270" t="s">
        <v>189</v>
      </c>
      <c r="H22" s="269" t="s">
        <v>189</v>
      </c>
      <c r="I22" s="270" t="s">
        <v>189</v>
      </c>
      <c r="J22" s="269" t="s">
        <v>189</v>
      </c>
      <c r="K22" s="270" t="s">
        <v>189</v>
      </c>
      <c r="L22" s="269" t="s">
        <v>189</v>
      </c>
      <c r="M22" s="270" t="s">
        <v>189</v>
      </c>
      <c r="N22" s="269" t="s">
        <v>189</v>
      </c>
      <c r="O22" s="270" t="s">
        <v>189</v>
      </c>
      <c r="P22" s="269" t="s">
        <v>189</v>
      </c>
      <c r="Q22" s="270" t="s">
        <v>189</v>
      </c>
      <c r="R22" s="269" t="s">
        <v>189</v>
      </c>
      <c r="S22" s="270" t="s">
        <v>189</v>
      </c>
      <c r="T22" s="269" t="s">
        <v>189</v>
      </c>
      <c r="U22" s="295" t="s">
        <v>189</v>
      </c>
      <c r="V22" s="269">
        <v>2</v>
      </c>
      <c r="W22" s="270" t="s">
        <v>189</v>
      </c>
      <c r="X22" s="269" t="s">
        <v>189</v>
      </c>
      <c r="Y22" s="270">
        <v>1</v>
      </c>
      <c r="Z22" s="269">
        <v>1</v>
      </c>
      <c r="AA22" s="270" t="s">
        <v>189</v>
      </c>
      <c r="AB22" s="290">
        <v>4</v>
      </c>
    </row>
    <row r="23" spans="1:28" ht="15.75" x14ac:dyDescent="0.25">
      <c r="A23" s="74" t="s">
        <v>213</v>
      </c>
      <c r="B23" s="269" t="s">
        <v>189</v>
      </c>
      <c r="C23" s="270" t="s">
        <v>189</v>
      </c>
      <c r="D23" s="269">
        <v>21</v>
      </c>
      <c r="E23" s="270">
        <v>28</v>
      </c>
      <c r="F23" s="269">
        <v>115</v>
      </c>
      <c r="G23" s="270">
        <v>96</v>
      </c>
      <c r="H23" s="269">
        <v>15</v>
      </c>
      <c r="I23" s="270">
        <v>7</v>
      </c>
      <c r="J23" s="269">
        <v>93</v>
      </c>
      <c r="K23" s="270">
        <v>82</v>
      </c>
      <c r="L23" s="269">
        <v>215</v>
      </c>
      <c r="M23" s="270">
        <v>225</v>
      </c>
      <c r="N23" s="269">
        <v>256</v>
      </c>
      <c r="O23" s="270">
        <v>460</v>
      </c>
      <c r="P23" s="269">
        <v>536</v>
      </c>
      <c r="Q23" s="270">
        <v>912</v>
      </c>
      <c r="R23" s="269">
        <v>619</v>
      </c>
      <c r="S23" s="270">
        <v>977</v>
      </c>
      <c r="T23" s="269">
        <v>293</v>
      </c>
      <c r="U23" s="295">
        <v>362</v>
      </c>
      <c r="V23" s="269">
        <v>44</v>
      </c>
      <c r="W23" s="270">
        <v>65</v>
      </c>
      <c r="X23" s="269">
        <v>12</v>
      </c>
      <c r="Y23" s="270">
        <v>18</v>
      </c>
      <c r="Z23" s="269">
        <v>3</v>
      </c>
      <c r="AA23" s="270">
        <v>4</v>
      </c>
      <c r="AB23" s="290">
        <v>5479</v>
      </c>
    </row>
    <row r="24" spans="1:28" ht="15.75" x14ac:dyDescent="0.25">
      <c r="A24" s="74" t="s">
        <v>214</v>
      </c>
      <c r="B24" s="269" t="s">
        <v>189</v>
      </c>
      <c r="C24" s="270" t="s">
        <v>189</v>
      </c>
      <c r="D24" s="269" t="s">
        <v>189</v>
      </c>
      <c r="E24" s="270" t="s">
        <v>189</v>
      </c>
      <c r="F24" s="269">
        <v>1</v>
      </c>
      <c r="G24" s="270" t="s">
        <v>189</v>
      </c>
      <c r="H24" s="269">
        <v>1</v>
      </c>
      <c r="I24" s="270" t="s">
        <v>189</v>
      </c>
      <c r="J24" s="269">
        <v>30</v>
      </c>
      <c r="K24" s="270">
        <v>14</v>
      </c>
      <c r="L24" s="269">
        <v>13</v>
      </c>
      <c r="M24" s="270">
        <v>46</v>
      </c>
      <c r="N24" s="269">
        <v>102</v>
      </c>
      <c r="O24" s="270">
        <v>55</v>
      </c>
      <c r="P24" s="269">
        <v>324</v>
      </c>
      <c r="Q24" s="270">
        <v>197</v>
      </c>
      <c r="R24" s="269">
        <v>437</v>
      </c>
      <c r="S24" s="270">
        <v>260</v>
      </c>
      <c r="T24" s="269">
        <v>203</v>
      </c>
      <c r="U24" s="295">
        <v>134</v>
      </c>
      <c r="V24" s="269">
        <v>13</v>
      </c>
      <c r="W24" s="270">
        <v>6</v>
      </c>
      <c r="X24" s="269">
        <v>3</v>
      </c>
      <c r="Y24" s="270">
        <v>2</v>
      </c>
      <c r="Z24" s="269" t="s">
        <v>189</v>
      </c>
      <c r="AA24" s="270" t="s">
        <v>189</v>
      </c>
      <c r="AB24" s="290">
        <v>1858</v>
      </c>
    </row>
    <row r="25" spans="1:28" ht="15.75" x14ac:dyDescent="0.25">
      <c r="A25" s="74" t="s">
        <v>215</v>
      </c>
      <c r="B25" s="269" t="s">
        <v>189</v>
      </c>
      <c r="C25" s="270" t="s">
        <v>189</v>
      </c>
      <c r="D25" s="269" t="s">
        <v>189</v>
      </c>
      <c r="E25" s="270" t="s">
        <v>189</v>
      </c>
      <c r="F25" s="269" t="s">
        <v>189</v>
      </c>
      <c r="G25" s="270" t="s">
        <v>189</v>
      </c>
      <c r="H25" s="269">
        <v>1</v>
      </c>
      <c r="I25" s="270" t="s">
        <v>189</v>
      </c>
      <c r="J25" s="269">
        <v>2</v>
      </c>
      <c r="K25" s="270">
        <v>3</v>
      </c>
      <c r="L25" s="269">
        <v>25</v>
      </c>
      <c r="M25" s="270">
        <v>34</v>
      </c>
      <c r="N25" s="269">
        <v>20</v>
      </c>
      <c r="O25" s="270">
        <v>53</v>
      </c>
      <c r="P25" s="269">
        <v>71</v>
      </c>
      <c r="Q25" s="270">
        <v>64</v>
      </c>
      <c r="R25" s="269">
        <v>47</v>
      </c>
      <c r="S25" s="270">
        <v>66</v>
      </c>
      <c r="T25" s="269">
        <v>27</v>
      </c>
      <c r="U25" s="295">
        <v>17</v>
      </c>
      <c r="V25" s="269">
        <v>2</v>
      </c>
      <c r="W25" s="270">
        <v>7</v>
      </c>
      <c r="X25" s="269">
        <v>2</v>
      </c>
      <c r="Y25" s="270" t="s">
        <v>189</v>
      </c>
      <c r="Z25" s="269">
        <v>1</v>
      </c>
      <c r="AA25" s="270" t="s">
        <v>189</v>
      </c>
      <c r="AB25" s="290">
        <v>442</v>
      </c>
    </row>
    <row r="26" spans="1:28" ht="15.75" x14ac:dyDescent="0.25">
      <c r="A26" s="74" t="s">
        <v>216</v>
      </c>
      <c r="B26" s="269" t="s">
        <v>189</v>
      </c>
      <c r="C26" s="270" t="s">
        <v>189</v>
      </c>
      <c r="D26" s="269" t="s">
        <v>189</v>
      </c>
      <c r="E26" s="270" t="s">
        <v>189</v>
      </c>
      <c r="F26" s="269">
        <v>1</v>
      </c>
      <c r="G26" s="270">
        <v>3</v>
      </c>
      <c r="H26" s="269" t="s">
        <v>189</v>
      </c>
      <c r="I26" s="270" t="s">
        <v>189</v>
      </c>
      <c r="J26" s="269" t="s">
        <v>189</v>
      </c>
      <c r="K26" s="270">
        <v>1</v>
      </c>
      <c r="L26" s="269">
        <v>2</v>
      </c>
      <c r="M26" s="270">
        <v>3</v>
      </c>
      <c r="N26" s="269">
        <v>2</v>
      </c>
      <c r="O26" s="270">
        <v>3</v>
      </c>
      <c r="P26" s="269">
        <v>7</v>
      </c>
      <c r="Q26" s="270">
        <v>10</v>
      </c>
      <c r="R26" s="269">
        <v>5</v>
      </c>
      <c r="S26" s="270">
        <v>15</v>
      </c>
      <c r="T26" s="269">
        <v>7</v>
      </c>
      <c r="U26" s="295">
        <v>5</v>
      </c>
      <c r="V26" s="269" t="s">
        <v>189</v>
      </c>
      <c r="W26" s="270">
        <v>1</v>
      </c>
      <c r="X26" s="269" t="s">
        <v>189</v>
      </c>
      <c r="Y26" s="270" t="s">
        <v>189</v>
      </c>
      <c r="Z26" s="269" t="s">
        <v>189</v>
      </c>
      <c r="AA26" s="270" t="s">
        <v>189</v>
      </c>
      <c r="AB26" s="290">
        <v>65</v>
      </c>
    </row>
    <row r="27" spans="1:28" ht="15.75" x14ac:dyDescent="0.25">
      <c r="A27" s="74" t="s">
        <v>217</v>
      </c>
      <c r="B27" s="269" t="s">
        <v>189</v>
      </c>
      <c r="C27" s="270" t="s">
        <v>189</v>
      </c>
      <c r="D27" s="269" t="s">
        <v>189</v>
      </c>
      <c r="E27" s="270" t="s">
        <v>189</v>
      </c>
      <c r="F27" s="269" t="s">
        <v>189</v>
      </c>
      <c r="G27" s="270" t="s">
        <v>189</v>
      </c>
      <c r="H27" s="269" t="s">
        <v>189</v>
      </c>
      <c r="I27" s="270">
        <v>1</v>
      </c>
      <c r="J27" s="269" t="s">
        <v>189</v>
      </c>
      <c r="K27" s="270">
        <v>8</v>
      </c>
      <c r="L27" s="269">
        <v>3</v>
      </c>
      <c r="M27" s="270">
        <v>27</v>
      </c>
      <c r="N27" s="269">
        <v>12</v>
      </c>
      <c r="O27" s="270">
        <v>26</v>
      </c>
      <c r="P27" s="269">
        <v>41</v>
      </c>
      <c r="Q27" s="270">
        <v>56</v>
      </c>
      <c r="R27" s="269">
        <v>19</v>
      </c>
      <c r="S27" s="270">
        <v>36</v>
      </c>
      <c r="T27" s="269">
        <v>7</v>
      </c>
      <c r="U27" s="295">
        <v>8</v>
      </c>
      <c r="V27" s="269">
        <v>1</v>
      </c>
      <c r="W27" s="270">
        <v>1</v>
      </c>
      <c r="X27" s="269" t="s">
        <v>189</v>
      </c>
      <c r="Y27" s="270" t="s">
        <v>189</v>
      </c>
      <c r="Z27" s="269" t="s">
        <v>189</v>
      </c>
      <c r="AA27" s="270" t="s">
        <v>189</v>
      </c>
      <c r="AB27" s="290">
        <v>246</v>
      </c>
    </row>
    <row r="28" spans="1:28" ht="15.75" x14ac:dyDescent="0.25">
      <c r="A28" s="74" t="s">
        <v>218</v>
      </c>
      <c r="B28" s="269" t="s">
        <v>189</v>
      </c>
      <c r="C28" s="270" t="s">
        <v>189</v>
      </c>
      <c r="D28" s="269" t="s">
        <v>189</v>
      </c>
      <c r="E28" s="270" t="s">
        <v>189</v>
      </c>
      <c r="F28" s="269" t="s">
        <v>189</v>
      </c>
      <c r="G28" s="270">
        <v>1</v>
      </c>
      <c r="H28" s="269">
        <v>4</v>
      </c>
      <c r="I28" s="270">
        <v>3</v>
      </c>
      <c r="J28" s="269">
        <v>1</v>
      </c>
      <c r="K28" s="270">
        <v>1</v>
      </c>
      <c r="L28" s="269">
        <v>5</v>
      </c>
      <c r="M28" s="270">
        <v>14</v>
      </c>
      <c r="N28" s="269">
        <v>17</v>
      </c>
      <c r="O28" s="270">
        <v>30</v>
      </c>
      <c r="P28" s="269">
        <v>46</v>
      </c>
      <c r="Q28" s="270">
        <v>75</v>
      </c>
      <c r="R28" s="269">
        <v>65</v>
      </c>
      <c r="S28" s="270">
        <v>82</v>
      </c>
      <c r="T28" s="269">
        <v>44</v>
      </c>
      <c r="U28" s="295">
        <v>29</v>
      </c>
      <c r="V28" s="269">
        <v>3</v>
      </c>
      <c r="W28" s="270">
        <v>5</v>
      </c>
      <c r="X28" s="269">
        <v>2</v>
      </c>
      <c r="Y28" s="270">
        <v>2</v>
      </c>
      <c r="Z28" s="269" t="s">
        <v>189</v>
      </c>
      <c r="AA28" s="270" t="s">
        <v>189</v>
      </c>
      <c r="AB28" s="290">
        <v>430</v>
      </c>
    </row>
    <row r="29" spans="1:28" ht="15.75" x14ac:dyDescent="0.25">
      <c r="A29" s="74" t="s">
        <v>219</v>
      </c>
      <c r="B29" s="269">
        <v>107</v>
      </c>
      <c r="C29" s="270">
        <v>52</v>
      </c>
      <c r="D29" s="269">
        <v>150</v>
      </c>
      <c r="E29" s="270">
        <v>78</v>
      </c>
      <c r="F29" s="269">
        <v>20</v>
      </c>
      <c r="G29" s="270">
        <v>11</v>
      </c>
      <c r="H29" s="269">
        <v>123</v>
      </c>
      <c r="I29" s="270">
        <v>88</v>
      </c>
      <c r="J29" s="269">
        <v>269</v>
      </c>
      <c r="K29" s="270">
        <v>482</v>
      </c>
      <c r="L29" s="269">
        <v>632</v>
      </c>
      <c r="M29" s="270">
        <v>1111</v>
      </c>
      <c r="N29" s="269">
        <v>1495</v>
      </c>
      <c r="O29" s="270">
        <v>1666</v>
      </c>
      <c r="P29" s="269">
        <v>3313</v>
      </c>
      <c r="Q29" s="270">
        <v>3021</v>
      </c>
      <c r="R29" s="269">
        <v>2730</v>
      </c>
      <c r="S29" s="270">
        <v>2231</v>
      </c>
      <c r="T29" s="269">
        <v>1348</v>
      </c>
      <c r="U29" s="295">
        <v>844</v>
      </c>
      <c r="V29" s="269">
        <v>58</v>
      </c>
      <c r="W29" s="270">
        <v>77</v>
      </c>
      <c r="X29" s="269">
        <v>30</v>
      </c>
      <c r="Y29" s="270">
        <v>25</v>
      </c>
      <c r="Z29" s="269">
        <v>8</v>
      </c>
      <c r="AA29" s="270">
        <v>3</v>
      </c>
      <c r="AB29" s="290">
        <v>20048</v>
      </c>
    </row>
    <row r="30" spans="1:28" ht="15.75" x14ac:dyDescent="0.25">
      <c r="A30" s="74" t="s">
        <v>220</v>
      </c>
      <c r="B30" s="269">
        <v>7</v>
      </c>
      <c r="C30" s="270" t="s">
        <v>189</v>
      </c>
      <c r="D30" s="269">
        <v>16</v>
      </c>
      <c r="E30" s="270">
        <v>8</v>
      </c>
      <c r="F30" s="269" t="s">
        <v>189</v>
      </c>
      <c r="G30" s="270" t="s">
        <v>189</v>
      </c>
      <c r="H30" s="269" t="s">
        <v>189</v>
      </c>
      <c r="I30" s="270" t="s">
        <v>189</v>
      </c>
      <c r="J30" s="269">
        <v>6</v>
      </c>
      <c r="K30" s="270">
        <v>3</v>
      </c>
      <c r="L30" s="269">
        <v>5</v>
      </c>
      <c r="M30" s="270">
        <v>16</v>
      </c>
      <c r="N30" s="269">
        <v>40</v>
      </c>
      <c r="O30" s="270">
        <v>45</v>
      </c>
      <c r="P30" s="269">
        <v>54</v>
      </c>
      <c r="Q30" s="270">
        <v>67</v>
      </c>
      <c r="R30" s="269">
        <v>62</v>
      </c>
      <c r="S30" s="270">
        <v>95</v>
      </c>
      <c r="T30" s="269">
        <v>76</v>
      </c>
      <c r="U30" s="295">
        <v>58</v>
      </c>
      <c r="V30" s="269">
        <v>7</v>
      </c>
      <c r="W30" s="270">
        <v>11</v>
      </c>
      <c r="X30" s="269">
        <v>5</v>
      </c>
      <c r="Y30" s="270">
        <v>5</v>
      </c>
      <c r="Z30" s="269">
        <v>2</v>
      </c>
      <c r="AA30" s="270" t="s">
        <v>189</v>
      </c>
      <c r="AB30" s="290">
        <v>630</v>
      </c>
    </row>
    <row r="31" spans="1:28" ht="15.75" x14ac:dyDescent="0.25">
      <c r="A31" s="74" t="s">
        <v>221</v>
      </c>
      <c r="B31" s="269" t="s">
        <v>189</v>
      </c>
      <c r="C31" s="270" t="s">
        <v>189</v>
      </c>
      <c r="D31" s="269" t="s">
        <v>189</v>
      </c>
      <c r="E31" s="270" t="s">
        <v>189</v>
      </c>
      <c r="F31" s="269" t="s">
        <v>189</v>
      </c>
      <c r="G31" s="270" t="s">
        <v>189</v>
      </c>
      <c r="H31" s="269" t="s">
        <v>189</v>
      </c>
      <c r="I31" s="270" t="s">
        <v>189</v>
      </c>
      <c r="J31" s="269">
        <v>15</v>
      </c>
      <c r="K31" s="270">
        <v>32</v>
      </c>
      <c r="L31" s="269">
        <v>39</v>
      </c>
      <c r="M31" s="270">
        <v>177</v>
      </c>
      <c r="N31" s="269">
        <v>24</v>
      </c>
      <c r="O31" s="270">
        <v>89</v>
      </c>
      <c r="P31" s="269">
        <v>42</v>
      </c>
      <c r="Q31" s="270">
        <v>78</v>
      </c>
      <c r="R31" s="269">
        <v>46</v>
      </c>
      <c r="S31" s="270">
        <v>65</v>
      </c>
      <c r="T31" s="269">
        <v>27</v>
      </c>
      <c r="U31" s="295">
        <v>9</v>
      </c>
      <c r="V31" s="269">
        <v>3</v>
      </c>
      <c r="W31" s="270">
        <v>3</v>
      </c>
      <c r="X31" s="269">
        <v>2</v>
      </c>
      <c r="Y31" s="270" t="s">
        <v>189</v>
      </c>
      <c r="Z31" s="269" t="s">
        <v>189</v>
      </c>
      <c r="AA31" s="270" t="s">
        <v>189</v>
      </c>
      <c r="AB31" s="290">
        <v>651</v>
      </c>
    </row>
    <row r="32" spans="1:28" ht="15.75" x14ac:dyDescent="0.25">
      <c r="A32" s="74" t="s">
        <v>9</v>
      </c>
      <c r="B32" s="269">
        <v>2</v>
      </c>
      <c r="C32" s="270">
        <v>3</v>
      </c>
      <c r="D32" s="269" t="s">
        <v>189</v>
      </c>
      <c r="E32" s="270" t="s">
        <v>189</v>
      </c>
      <c r="F32" s="269" t="s">
        <v>189</v>
      </c>
      <c r="G32" s="270" t="s">
        <v>189</v>
      </c>
      <c r="H32" s="269">
        <v>6</v>
      </c>
      <c r="I32" s="270">
        <v>4</v>
      </c>
      <c r="J32" s="269">
        <v>9</v>
      </c>
      <c r="K32" s="270">
        <v>8</v>
      </c>
      <c r="L32" s="269">
        <v>41</v>
      </c>
      <c r="M32" s="270">
        <v>83</v>
      </c>
      <c r="N32" s="269">
        <v>85</v>
      </c>
      <c r="O32" s="270">
        <v>175</v>
      </c>
      <c r="P32" s="269">
        <v>132</v>
      </c>
      <c r="Q32" s="270">
        <v>354</v>
      </c>
      <c r="R32" s="269">
        <v>170</v>
      </c>
      <c r="S32" s="270">
        <v>407</v>
      </c>
      <c r="T32" s="269">
        <v>74</v>
      </c>
      <c r="U32" s="295">
        <v>143</v>
      </c>
      <c r="V32" s="269">
        <v>14</v>
      </c>
      <c r="W32" s="270">
        <v>39</v>
      </c>
      <c r="X32" s="269">
        <v>6</v>
      </c>
      <c r="Y32" s="270">
        <v>10</v>
      </c>
      <c r="Z32" s="269">
        <v>2</v>
      </c>
      <c r="AA32" s="270">
        <v>2</v>
      </c>
      <c r="AB32" s="290">
        <v>1777</v>
      </c>
    </row>
    <row r="33" spans="1:28" ht="15.75" x14ac:dyDescent="0.25">
      <c r="A33" s="74" t="s">
        <v>222</v>
      </c>
      <c r="B33" s="269" t="s">
        <v>189</v>
      </c>
      <c r="C33" s="270" t="s">
        <v>189</v>
      </c>
      <c r="D33" s="269" t="s">
        <v>189</v>
      </c>
      <c r="E33" s="270" t="s">
        <v>189</v>
      </c>
      <c r="F33" s="269" t="s">
        <v>189</v>
      </c>
      <c r="G33" s="270" t="s">
        <v>189</v>
      </c>
      <c r="H33" s="269">
        <v>3</v>
      </c>
      <c r="I33" s="270" t="s">
        <v>189</v>
      </c>
      <c r="J33" s="269">
        <v>1</v>
      </c>
      <c r="K33" s="270">
        <v>2</v>
      </c>
      <c r="L33" s="269">
        <v>3</v>
      </c>
      <c r="M33" s="270">
        <v>2</v>
      </c>
      <c r="N33" s="269">
        <v>7</v>
      </c>
      <c r="O33" s="270">
        <v>14</v>
      </c>
      <c r="P33" s="269">
        <v>11</v>
      </c>
      <c r="Q33" s="270">
        <v>25</v>
      </c>
      <c r="R33" s="269">
        <v>17</v>
      </c>
      <c r="S33" s="270">
        <v>25</v>
      </c>
      <c r="T33" s="269">
        <v>14</v>
      </c>
      <c r="U33" s="295">
        <v>8</v>
      </c>
      <c r="V33" s="269" t="s">
        <v>189</v>
      </c>
      <c r="W33" s="270">
        <v>4</v>
      </c>
      <c r="X33" s="269">
        <v>1</v>
      </c>
      <c r="Y33" s="270" t="s">
        <v>189</v>
      </c>
      <c r="Z33" s="269" t="s">
        <v>189</v>
      </c>
      <c r="AA33" s="270" t="s">
        <v>189</v>
      </c>
      <c r="AB33" s="290">
        <v>137</v>
      </c>
    </row>
    <row r="34" spans="1:28" ht="15.75" x14ac:dyDescent="0.25">
      <c r="A34" s="74" t="s">
        <v>223</v>
      </c>
      <c r="B34" s="269" t="s">
        <v>189</v>
      </c>
      <c r="C34" s="270" t="s">
        <v>189</v>
      </c>
      <c r="D34" s="269" t="s">
        <v>189</v>
      </c>
      <c r="E34" s="270" t="s">
        <v>189</v>
      </c>
      <c r="F34" s="269" t="s">
        <v>189</v>
      </c>
      <c r="G34" s="270" t="s">
        <v>189</v>
      </c>
      <c r="H34" s="269" t="s">
        <v>189</v>
      </c>
      <c r="I34" s="270" t="s">
        <v>189</v>
      </c>
      <c r="J34" s="269" t="s">
        <v>189</v>
      </c>
      <c r="K34" s="270" t="s">
        <v>189</v>
      </c>
      <c r="L34" s="269">
        <v>1</v>
      </c>
      <c r="M34" s="270">
        <v>3</v>
      </c>
      <c r="N34" s="269">
        <v>4</v>
      </c>
      <c r="O34" s="270">
        <v>13</v>
      </c>
      <c r="P34" s="269">
        <v>22</v>
      </c>
      <c r="Q34" s="270">
        <v>33</v>
      </c>
      <c r="R34" s="269">
        <v>11</v>
      </c>
      <c r="S34" s="270">
        <v>10</v>
      </c>
      <c r="T34" s="269">
        <v>5</v>
      </c>
      <c r="U34" s="295">
        <v>3</v>
      </c>
      <c r="V34" s="269" t="s">
        <v>189</v>
      </c>
      <c r="W34" s="270" t="s">
        <v>189</v>
      </c>
      <c r="X34" s="269" t="s">
        <v>189</v>
      </c>
      <c r="Y34" s="270" t="s">
        <v>189</v>
      </c>
      <c r="Z34" s="269" t="s">
        <v>189</v>
      </c>
      <c r="AA34" s="270" t="s">
        <v>189</v>
      </c>
      <c r="AB34" s="290">
        <v>105</v>
      </c>
    </row>
    <row r="35" spans="1:28" ht="15.75" x14ac:dyDescent="0.25">
      <c r="A35" s="74" t="s">
        <v>224</v>
      </c>
      <c r="B35" s="269">
        <v>11</v>
      </c>
      <c r="C35" s="270">
        <v>10</v>
      </c>
      <c r="D35" s="269" t="s">
        <v>189</v>
      </c>
      <c r="E35" s="270" t="s">
        <v>189</v>
      </c>
      <c r="F35" s="269" t="s">
        <v>189</v>
      </c>
      <c r="G35" s="270" t="s">
        <v>189</v>
      </c>
      <c r="H35" s="269">
        <v>14</v>
      </c>
      <c r="I35" s="270">
        <v>19</v>
      </c>
      <c r="J35" s="269">
        <v>91</v>
      </c>
      <c r="K35" s="270">
        <v>91</v>
      </c>
      <c r="L35" s="269">
        <v>182</v>
      </c>
      <c r="M35" s="270">
        <v>288</v>
      </c>
      <c r="N35" s="269">
        <v>282</v>
      </c>
      <c r="O35" s="270">
        <v>409</v>
      </c>
      <c r="P35" s="269">
        <v>426</v>
      </c>
      <c r="Q35" s="270">
        <v>715</v>
      </c>
      <c r="R35" s="269">
        <v>537</v>
      </c>
      <c r="S35" s="270">
        <v>760</v>
      </c>
      <c r="T35" s="269">
        <v>160</v>
      </c>
      <c r="U35" s="295">
        <v>282</v>
      </c>
      <c r="V35" s="269">
        <v>26</v>
      </c>
      <c r="W35" s="270">
        <v>40</v>
      </c>
      <c r="X35" s="269">
        <v>10</v>
      </c>
      <c r="Y35" s="270">
        <v>10</v>
      </c>
      <c r="Z35" s="269">
        <v>1</v>
      </c>
      <c r="AA35" s="270">
        <v>3</v>
      </c>
      <c r="AB35" s="290">
        <v>4377</v>
      </c>
    </row>
    <row r="36" spans="1:28" ht="15.75" x14ac:dyDescent="0.25">
      <c r="A36" s="74" t="s">
        <v>225</v>
      </c>
      <c r="B36" s="269" t="s">
        <v>189</v>
      </c>
      <c r="C36" s="270" t="s">
        <v>189</v>
      </c>
      <c r="D36" s="269" t="s">
        <v>189</v>
      </c>
      <c r="E36" s="270" t="s">
        <v>189</v>
      </c>
      <c r="F36" s="269" t="s">
        <v>189</v>
      </c>
      <c r="G36" s="270" t="s">
        <v>189</v>
      </c>
      <c r="H36" s="269" t="s">
        <v>189</v>
      </c>
      <c r="I36" s="270" t="s">
        <v>189</v>
      </c>
      <c r="J36" s="269" t="s">
        <v>189</v>
      </c>
      <c r="K36" s="270" t="s">
        <v>189</v>
      </c>
      <c r="L36" s="269" t="s">
        <v>189</v>
      </c>
      <c r="M36" s="270">
        <v>1</v>
      </c>
      <c r="N36" s="269" t="s">
        <v>189</v>
      </c>
      <c r="O36" s="270" t="s">
        <v>189</v>
      </c>
      <c r="P36" s="269">
        <v>2</v>
      </c>
      <c r="Q36" s="270">
        <v>3</v>
      </c>
      <c r="R36" s="269">
        <v>2</v>
      </c>
      <c r="S36" s="270">
        <v>6</v>
      </c>
      <c r="T36" s="269">
        <v>2</v>
      </c>
      <c r="U36" s="295">
        <v>1</v>
      </c>
      <c r="V36" s="269" t="s">
        <v>189</v>
      </c>
      <c r="W36" s="270" t="s">
        <v>189</v>
      </c>
      <c r="X36" s="269" t="s">
        <v>189</v>
      </c>
      <c r="Y36" s="270" t="s">
        <v>189</v>
      </c>
      <c r="Z36" s="269" t="s">
        <v>189</v>
      </c>
      <c r="AA36" s="270" t="s">
        <v>189</v>
      </c>
      <c r="AB36" s="290">
        <v>17</v>
      </c>
    </row>
    <row r="37" spans="1:28" ht="15.75" x14ac:dyDescent="0.25">
      <c r="A37" s="74" t="s">
        <v>226</v>
      </c>
      <c r="B37" s="269" t="s">
        <v>189</v>
      </c>
      <c r="C37" s="270" t="s">
        <v>189</v>
      </c>
      <c r="D37" s="269" t="s">
        <v>189</v>
      </c>
      <c r="E37" s="270" t="s">
        <v>189</v>
      </c>
      <c r="F37" s="269" t="s">
        <v>189</v>
      </c>
      <c r="G37" s="270" t="s">
        <v>189</v>
      </c>
      <c r="H37" s="269" t="s">
        <v>189</v>
      </c>
      <c r="I37" s="270" t="s">
        <v>189</v>
      </c>
      <c r="J37" s="269">
        <v>2</v>
      </c>
      <c r="K37" s="270">
        <v>2</v>
      </c>
      <c r="L37" s="269">
        <v>12</v>
      </c>
      <c r="M37" s="270">
        <v>20</v>
      </c>
      <c r="N37" s="269">
        <v>16</v>
      </c>
      <c r="O37" s="270">
        <v>20</v>
      </c>
      <c r="P37" s="269">
        <v>21</v>
      </c>
      <c r="Q37" s="270">
        <v>56</v>
      </c>
      <c r="R37" s="269">
        <v>19</v>
      </c>
      <c r="S37" s="270">
        <v>51</v>
      </c>
      <c r="T37" s="269">
        <v>8</v>
      </c>
      <c r="U37" s="295">
        <v>13</v>
      </c>
      <c r="V37" s="269">
        <v>1</v>
      </c>
      <c r="W37" s="270">
        <v>3</v>
      </c>
      <c r="X37" s="269" t="s">
        <v>189</v>
      </c>
      <c r="Y37" s="270">
        <v>1</v>
      </c>
      <c r="Z37" s="269" t="s">
        <v>189</v>
      </c>
      <c r="AA37" s="270" t="s">
        <v>189</v>
      </c>
      <c r="AB37" s="290">
        <v>249</v>
      </c>
    </row>
    <row r="38" spans="1:28" ht="15.75" x14ac:dyDescent="0.25">
      <c r="A38" s="74" t="s">
        <v>227</v>
      </c>
      <c r="B38" s="269" t="s">
        <v>189</v>
      </c>
      <c r="C38" s="270" t="s">
        <v>189</v>
      </c>
      <c r="D38" s="269">
        <v>3</v>
      </c>
      <c r="E38" s="270">
        <v>2</v>
      </c>
      <c r="F38" s="269">
        <v>1</v>
      </c>
      <c r="G38" s="270" t="s">
        <v>189</v>
      </c>
      <c r="H38" s="269">
        <v>3</v>
      </c>
      <c r="I38" s="270">
        <v>6</v>
      </c>
      <c r="J38" s="269">
        <v>7</v>
      </c>
      <c r="K38" s="270">
        <v>19</v>
      </c>
      <c r="L38" s="269">
        <v>29</v>
      </c>
      <c r="M38" s="270">
        <v>49</v>
      </c>
      <c r="N38" s="269">
        <v>52</v>
      </c>
      <c r="O38" s="270">
        <v>92</v>
      </c>
      <c r="P38" s="269">
        <v>88</v>
      </c>
      <c r="Q38" s="270">
        <v>149</v>
      </c>
      <c r="R38" s="269">
        <v>73</v>
      </c>
      <c r="S38" s="270">
        <v>104</v>
      </c>
      <c r="T38" s="269">
        <v>27</v>
      </c>
      <c r="U38" s="295">
        <v>29</v>
      </c>
      <c r="V38" s="269">
        <v>3</v>
      </c>
      <c r="W38" s="270">
        <v>3</v>
      </c>
      <c r="X38" s="269" t="s">
        <v>189</v>
      </c>
      <c r="Y38" s="270" t="s">
        <v>189</v>
      </c>
      <c r="Z38" s="269" t="s">
        <v>189</v>
      </c>
      <c r="AA38" s="270" t="s">
        <v>189</v>
      </c>
      <c r="AB38" s="290">
        <v>744</v>
      </c>
    </row>
    <row r="39" spans="1:28" ht="15.75" x14ac:dyDescent="0.25">
      <c r="A39" s="74" t="s">
        <v>228</v>
      </c>
      <c r="B39" s="269" t="s">
        <v>189</v>
      </c>
      <c r="C39" s="270" t="s">
        <v>189</v>
      </c>
      <c r="D39" s="269" t="s">
        <v>189</v>
      </c>
      <c r="E39" s="270" t="s">
        <v>189</v>
      </c>
      <c r="F39" s="269" t="s">
        <v>189</v>
      </c>
      <c r="G39" s="270" t="s">
        <v>189</v>
      </c>
      <c r="H39" s="269" t="s">
        <v>189</v>
      </c>
      <c r="I39" s="270" t="s">
        <v>189</v>
      </c>
      <c r="J39" s="269">
        <v>2</v>
      </c>
      <c r="K39" s="270">
        <v>5</v>
      </c>
      <c r="L39" s="269">
        <v>33</v>
      </c>
      <c r="M39" s="270">
        <v>47</v>
      </c>
      <c r="N39" s="269">
        <v>51</v>
      </c>
      <c r="O39" s="270">
        <v>95</v>
      </c>
      <c r="P39" s="269">
        <v>22</v>
      </c>
      <c r="Q39" s="270">
        <v>48</v>
      </c>
      <c r="R39" s="269">
        <v>16</v>
      </c>
      <c r="S39" s="270">
        <v>38</v>
      </c>
      <c r="T39" s="269">
        <v>15</v>
      </c>
      <c r="U39" s="295">
        <v>18</v>
      </c>
      <c r="V39" s="269">
        <v>2</v>
      </c>
      <c r="W39" s="270">
        <v>3</v>
      </c>
      <c r="X39" s="269" t="s">
        <v>189</v>
      </c>
      <c r="Y39" s="270" t="s">
        <v>189</v>
      </c>
      <c r="Z39" s="269" t="s">
        <v>189</v>
      </c>
      <c r="AA39" s="270" t="s">
        <v>189</v>
      </c>
      <c r="AB39" s="290">
        <v>396</v>
      </c>
    </row>
    <row r="40" spans="1:28" ht="15.75" x14ac:dyDescent="0.25">
      <c r="A40" s="74" t="s">
        <v>229</v>
      </c>
      <c r="B40" s="269" t="s">
        <v>189</v>
      </c>
      <c r="C40" s="270" t="s">
        <v>189</v>
      </c>
      <c r="D40" s="269" t="s">
        <v>189</v>
      </c>
      <c r="E40" s="270" t="s">
        <v>189</v>
      </c>
      <c r="F40" s="269" t="s">
        <v>189</v>
      </c>
      <c r="G40" s="270" t="s">
        <v>189</v>
      </c>
      <c r="H40" s="269" t="s">
        <v>189</v>
      </c>
      <c r="I40" s="270">
        <v>1</v>
      </c>
      <c r="J40" s="269">
        <v>30</v>
      </c>
      <c r="K40" s="270">
        <v>72</v>
      </c>
      <c r="L40" s="269">
        <v>39</v>
      </c>
      <c r="M40" s="270">
        <v>76</v>
      </c>
      <c r="N40" s="269">
        <v>116</v>
      </c>
      <c r="O40" s="270">
        <v>204</v>
      </c>
      <c r="P40" s="269">
        <v>85</v>
      </c>
      <c r="Q40" s="270">
        <v>147</v>
      </c>
      <c r="R40" s="269">
        <v>45</v>
      </c>
      <c r="S40" s="270">
        <v>106</v>
      </c>
      <c r="T40" s="269">
        <v>28</v>
      </c>
      <c r="U40" s="295">
        <v>33</v>
      </c>
      <c r="V40" s="269">
        <v>5</v>
      </c>
      <c r="W40" s="270">
        <v>8</v>
      </c>
      <c r="X40" s="269">
        <v>2</v>
      </c>
      <c r="Y40" s="270">
        <v>2</v>
      </c>
      <c r="Z40" s="269" t="s">
        <v>189</v>
      </c>
      <c r="AA40" s="270" t="s">
        <v>189</v>
      </c>
      <c r="AB40" s="290">
        <v>1013</v>
      </c>
    </row>
    <row r="41" spans="1:28" ht="15.75" x14ac:dyDescent="0.25">
      <c r="A41" s="74" t="s">
        <v>230</v>
      </c>
      <c r="B41" s="269" t="s">
        <v>189</v>
      </c>
      <c r="C41" s="270" t="s">
        <v>189</v>
      </c>
      <c r="D41" s="269">
        <v>2</v>
      </c>
      <c r="E41" s="270">
        <v>1</v>
      </c>
      <c r="F41" s="269" t="s">
        <v>189</v>
      </c>
      <c r="G41" s="270" t="s">
        <v>189</v>
      </c>
      <c r="H41" s="269" t="s">
        <v>189</v>
      </c>
      <c r="I41" s="270" t="s">
        <v>189</v>
      </c>
      <c r="J41" s="269" t="s">
        <v>189</v>
      </c>
      <c r="K41" s="270">
        <v>2</v>
      </c>
      <c r="L41" s="269">
        <v>4</v>
      </c>
      <c r="M41" s="270">
        <v>7</v>
      </c>
      <c r="N41" s="269">
        <v>3</v>
      </c>
      <c r="O41" s="270">
        <v>11</v>
      </c>
      <c r="P41" s="269">
        <v>8</v>
      </c>
      <c r="Q41" s="270">
        <v>15</v>
      </c>
      <c r="R41" s="269">
        <v>10</v>
      </c>
      <c r="S41" s="270">
        <v>24</v>
      </c>
      <c r="T41" s="269">
        <v>4</v>
      </c>
      <c r="U41" s="295">
        <v>11</v>
      </c>
      <c r="V41" s="269" t="s">
        <v>189</v>
      </c>
      <c r="W41" s="270">
        <v>5</v>
      </c>
      <c r="X41" s="269">
        <v>1</v>
      </c>
      <c r="Y41" s="270">
        <v>1</v>
      </c>
      <c r="Z41" s="269" t="s">
        <v>189</v>
      </c>
      <c r="AA41" s="270" t="s">
        <v>189</v>
      </c>
      <c r="AB41" s="290">
        <v>110</v>
      </c>
    </row>
    <row r="42" spans="1:28" ht="15.75" x14ac:dyDescent="0.25">
      <c r="A42" s="74" t="s">
        <v>231</v>
      </c>
      <c r="B42" s="269">
        <v>8</v>
      </c>
      <c r="C42" s="270">
        <v>7</v>
      </c>
      <c r="D42" s="269">
        <v>15</v>
      </c>
      <c r="E42" s="270">
        <v>9</v>
      </c>
      <c r="F42" s="269">
        <v>6</v>
      </c>
      <c r="G42" s="270">
        <v>10</v>
      </c>
      <c r="H42" s="269">
        <v>269</v>
      </c>
      <c r="I42" s="270">
        <v>60</v>
      </c>
      <c r="J42" s="269">
        <v>14</v>
      </c>
      <c r="K42" s="270">
        <v>22</v>
      </c>
      <c r="L42" s="269">
        <v>87</v>
      </c>
      <c r="M42" s="270">
        <v>109</v>
      </c>
      <c r="N42" s="269">
        <v>100</v>
      </c>
      <c r="O42" s="270">
        <v>128</v>
      </c>
      <c r="P42" s="269">
        <v>156</v>
      </c>
      <c r="Q42" s="270">
        <v>222</v>
      </c>
      <c r="R42" s="269">
        <v>248</v>
      </c>
      <c r="S42" s="270">
        <v>381</v>
      </c>
      <c r="T42" s="269">
        <v>101</v>
      </c>
      <c r="U42" s="295">
        <v>147</v>
      </c>
      <c r="V42" s="269">
        <v>25</v>
      </c>
      <c r="W42" s="270">
        <v>30</v>
      </c>
      <c r="X42" s="269">
        <v>12</v>
      </c>
      <c r="Y42" s="270">
        <v>6</v>
      </c>
      <c r="Z42" s="269">
        <v>3</v>
      </c>
      <c r="AA42" s="270">
        <v>1</v>
      </c>
      <c r="AB42" s="290">
        <v>2182</v>
      </c>
    </row>
    <row r="43" spans="1:28" ht="15.75" x14ac:dyDescent="0.25">
      <c r="A43" s="74" t="s">
        <v>232</v>
      </c>
      <c r="B43" s="269" t="s">
        <v>189</v>
      </c>
      <c r="C43" s="270" t="s">
        <v>189</v>
      </c>
      <c r="D43" s="269">
        <v>11</v>
      </c>
      <c r="E43" s="270">
        <v>5</v>
      </c>
      <c r="F43" s="269">
        <v>677</v>
      </c>
      <c r="G43" s="270">
        <v>2135</v>
      </c>
      <c r="H43" s="269">
        <v>51</v>
      </c>
      <c r="I43" s="270">
        <v>184</v>
      </c>
      <c r="J43" s="269">
        <v>41</v>
      </c>
      <c r="K43" s="270">
        <v>127</v>
      </c>
      <c r="L43" s="269">
        <v>227</v>
      </c>
      <c r="M43" s="270">
        <v>155</v>
      </c>
      <c r="N43" s="269">
        <v>104</v>
      </c>
      <c r="O43" s="270">
        <v>142</v>
      </c>
      <c r="P43" s="269">
        <v>137</v>
      </c>
      <c r="Q43" s="270">
        <v>199</v>
      </c>
      <c r="R43" s="269">
        <v>84</v>
      </c>
      <c r="S43" s="270">
        <v>149</v>
      </c>
      <c r="T43" s="269">
        <v>27</v>
      </c>
      <c r="U43" s="295">
        <v>51</v>
      </c>
      <c r="V43" s="269">
        <v>5</v>
      </c>
      <c r="W43" s="270">
        <v>8</v>
      </c>
      <c r="X43" s="269">
        <v>2</v>
      </c>
      <c r="Y43" s="270">
        <v>2</v>
      </c>
      <c r="Z43" s="269" t="s">
        <v>189</v>
      </c>
      <c r="AA43" s="270" t="s">
        <v>189</v>
      </c>
      <c r="AB43" s="290">
        <v>4538</v>
      </c>
    </row>
    <row r="44" spans="1:28" ht="15.75" x14ac:dyDescent="0.25">
      <c r="A44" s="74" t="s">
        <v>233</v>
      </c>
      <c r="B44" s="269" t="s">
        <v>189</v>
      </c>
      <c r="C44" s="270" t="s">
        <v>189</v>
      </c>
      <c r="D44" s="269">
        <v>2</v>
      </c>
      <c r="E44" s="270" t="s">
        <v>189</v>
      </c>
      <c r="F44" s="269" t="s">
        <v>189</v>
      </c>
      <c r="G44" s="270" t="s">
        <v>189</v>
      </c>
      <c r="H44" s="269">
        <v>1</v>
      </c>
      <c r="I44" s="270">
        <v>1</v>
      </c>
      <c r="J44" s="269">
        <v>3</v>
      </c>
      <c r="K44" s="270">
        <v>1</v>
      </c>
      <c r="L44" s="269">
        <v>3</v>
      </c>
      <c r="M44" s="270">
        <v>12</v>
      </c>
      <c r="N44" s="269">
        <v>15</v>
      </c>
      <c r="O44" s="270">
        <v>23</v>
      </c>
      <c r="P44" s="269">
        <v>31</v>
      </c>
      <c r="Q44" s="270">
        <v>44</v>
      </c>
      <c r="R44" s="269">
        <v>48</v>
      </c>
      <c r="S44" s="270">
        <v>56</v>
      </c>
      <c r="T44" s="269">
        <v>26</v>
      </c>
      <c r="U44" s="295">
        <v>21</v>
      </c>
      <c r="V44" s="269">
        <v>5</v>
      </c>
      <c r="W44" s="270">
        <v>2</v>
      </c>
      <c r="X44" s="269">
        <v>1</v>
      </c>
      <c r="Y44" s="270">
        <v>1</v>
      </c>
      <c r="Z44" s="269" t="s">
        <v>189</v>
      </c>
      <c r="AA44" s="270" t="s">
        <v>189</v>
      </c>
      <c r="AB44" s="290">
        <v>298</v>
      </c>
    </row>
    <row r="45" spans="1:28" ht="15.75" x14ac:dyDescent="0.25">
      <c r="A45" s="74" t="s">
        <v>234</v>
      </c>
      <c r="B45" s="269" t="s">
        <v>189</v>
      </c>
      <c r="C45" s="270" t="s">
        <v>189</v>
      </c>
      <c r="D45" s="269" t="s">
        <v>189</v>
      </c>
      <c r="E45" s="270" t="s">
        <v>189</v>
      </c>
      <c r="F45" s="269">
        <v>2</v>
      </c>
      <c r="G45" s="270">
        <v>1</v>
      </c>
      <c r="H45" s="269" t="s">
        <v>189</v>
      </c>
      <c r="I45" s="270" t="s">
        <v>189</v>
      </c>
      <c r="J45" s="269">
        <v>1</v>
      </c>
      <c r="K45" s="270">
        <v>4</v>
      </c>
      <c r="L45" s="269">
        <v>12</v>
      </c>
      <c r="M45" s="270">
        <v>35</v>
      </c>
      <c r="N45" s="269">
        <v>28</v>
      </c>
      <c r="O45" s="270">
        <v>44</v>
      </c>
      <c r="P45" s="269">
        <v>54</v>
      </c>
      <c r="Q45" s="270">
        <v>45</v>
      </c>
      <c r="R45" s="269">
        <v>26</v>
      </c>
      <c r="S45" s="270">
        <v>19</v>
      </c>
      <c r="T45" s="269">
        <v>27</v>
      </c>
      <c r="U45" s="295">
        <v>15</v>
      </c>
      <c r="V45" s="269" t="s">
        <v>189</v>
      </c>
      <c r="W45" s="270" t="s">
        <v>189</v>
      </c>
      <c r="X45" s="269">
        <v>2</v>
      </c>
      <c r="Y45" s="270" t="s">
        <v>189</v>
      </c>
      <c r="Z45" s="269">
        <v>1</v>
      </c>
      <c r="AA45" s="270" t="s">
        <v>189</v>
      </c>
      <c r="AB45" s="290">
        <v>343</v>
      </c>
    </row>
    <row r="46" spans="1:28" ht="15.75" x14ac:dyDescent="0.25">
      <c r="A46" s="74" t="s">
        <v>235</v>
      </c>
      <c r="B46" s="269" t="s">
        <v>189</v>
      </c>
      <c r="C46" s="270" t="s">
        <v>189</v>
      </c>
      <c r="D46" s="269" t="s">
        <v>189</v>
      </c>
      <c r="E46" s="270" t="s">
        <v>189</v>
      </c>
      <c r="F46" s="269" t="s">
        <v>189</v>
      </c>
      <c r="G46" s="270" t="s">
        <v>189</v>
      </c>
      <c r="H46" s="269">
        <v>2</v>
      </c>
      <c r="I46" s="270" t="s">
        <v>189</v>
      </c>
      <c r="J46" s="269">
        <v>2</v>
      </c>
      <c r="K46" s="270">
        <v>3</v>
      </c>
      <c r="L46" s="269">
        <v>1</v>
      </c>
      <c r="M46" s="270">
        <v>6</v>
      </c>
      <c r="N46" s="269">
        <v>5</v>
      </c>
      <c r="O46" s="270">
        <v>5</v>
      </c>
      <c r="P46" s="269">
        <v>3</v>
      </c>
      <c r="Q46" s="270">
        <v>10</v>
      </c>
      <c r="R46" s="269">
        <v>4</v>
      </c>
      <c r="S46" s="270">
        <v>12</v>
      </c>
      <c r="T46" s="269">
        <v>1</v>
      </c>
      <c r="U46" s="295">
        <v>4</v>
      </c>
      <c r="V46" s="269">
        <v>2</v>
      </c>
      <c r="W46" s="270">
        <v>1</v>
      </c>
      <c r="X46" s="269" t="s">
        <v>189</v>
      </c>
      <c r="Y46" s="270" t="s">
        <v>189</v>
      </c>
      <c r="Z46" s="269" t="s">
        <v>189</v>
      </c>
      <c r="AA46" s="270" t="s">
        <v>189</v>
      </c>
      <c r="AB46" s="290">
        <v>61</v>
      </c>
    </row>
    <row r="47" spans="1:28" ht="15.75" x14ac:dyDescent="0.25">
      <c r="A47" s="74" t="s">
        <v>236</v>
      </c>
      <c r="B47" s="269" t="s">
        <v>189</v>
      </c>
      <c r="C47" s="270" t="s">
        <v>189</v>
      </c>
      <c r="D47" s="269">
        <v>1</v>
      </c>
      <c r="E47" s="270" t="s">
        <v>189</v>
      </c>
      <c r="F47" s="269" t="s">
        <v>189</v>
      </c>
      <c r="G47" s="270" t="s">
        <v>189</v>
      </c>
      <c r="H47" s="269" t="s">
        <v>189</v>
      </c>
      <c r="I47" s="270" t="s">
        <v>189</v>
      </c>
      <c r="J47" s="269" t="s">
        <v>189</v>
      </c>
      <c r="K47" s="270">
        <v>3</v>
      </c>
      <c r="L47" s="269" t="s">
        <v>189</v>
      </c>
      <c r="M47" s="270" t="s">
        <v>189</v>
      </c>
      <c r="N47" s="269">
        <v>1</v>
      </c>
      <c r="O47" s="270">
        <v>2</v>
      </c>
      <c r="P47" s="269">
        <v>6</v>
      </c>
      <c r="Q47" s="270">
        <v>9</v>
      </c>
      <c r="R47" s="269">
        <v>5</v>
      </c>
      <c r="S47" s="270">
        <v>20</v>
      </c>
      <c r="T47" s="269">
        <v>4</v>
      </c>
      <c r="U47" s="295">
        <v>13</v>
      </c>
      <c r="V47" s="269">
        <v>1</v>
      </c>
      <c r="W47" s="270">
        <v>1</v>
      </c>
      <c r="X47" s="269" t="s">
        <v>189</v>
      </c>
      <c r="Y47" s="270">
        <v>1</v>
      </c>
      <c r="Z47" s="269" t="s">
        <v>189</v>
      </c>
      <c r="AA47" s="270" t="s">
        <v>189</v>
      </c>
      <c r="AB47" s="290">
        <v>68</v>
      </c>
    </row>
    <row r="48" spans="1:28" ht="15.75" x14ac:dyDescent="0.25">
      <c r="A48" s="74" t="s">
        <v>237</v>
      </c>
      <c r="B48" s="269" t="s">
        <v>189</v>
      </c>
      <c r="C48" s="270" t="s">
        <v>189</v>
      </c>
      <c r="D48" s="269">
        <v>24</v>
      </c>
      <c r="E48" s="270">
        <v>43</v>
      </c>
      <c r="F48" s="269" t="s">
        <v>189</v>
      </c>
      <c r="G48" s="270">
        <v>3</v>
      </c>
      <c r="H48" s="269" t="s">
        <v>189</v>
      </c>
      <c r="I48" s="270">
        <v>1</v>
      </c>
      <c r="J48" s="269">
        <v>23</v>
      </c>
      <c r="K48" s="270">
        <v>45</v>
      </c>
      <c r="L48" s="269">
        <v>136</v>
      </c>
      <c r="M48" s="270">
        <v>217</v>
      </c>
      <c r="N48" s="269">
        <v>215</v>
      </c>
      <c r="O48" s="270">
        <v>388</v>
      </c>
      <c r="P48" s="269">
        <v>337</v>
      </c>
      <c r="Q48" s="270">
        <v>509</v>
      </c>
      <c r="R48" s="269">
        <v>745</v>
      </c>
      <c r="S48" s="270">
        <v>1071</v>
      </c>
      <c r="T48" s="269">
        <v>352</v>
      </c>
      <c r="U48" s="295">
        <v>434</v>
      </c>
      <c r="V48" s="269">
        <v>104</v>
      </c>
      <c r="W48" s="270">
        <v>124</v>
      </c>
      <c r="X48" s="269">
        <v>39</v>
      </c>
      <c r="Y48" s="270">
        <v>37</v>
      </c>
      <c r="Z48" s="269">
        <v>11</v>
      </c>
      <c r="AA48" s="270">
        <v>10</v>
      </c>
      <c r="AB48" s="290">
        <v>4880</v>
      </c>
    </row>
    <row r="49" spans="1:28" ht="15.75" x14ac:dyDescent="0.25">
      <c r="A49" s="74" t="s">
        <v>238</v>
      </c>
      <c r="B49" s="269" t="s">
        <v>189</v>
      </c>
      <c r="C49" s="270" t="s">
        <v>189</v>
      </c>
      <c r="D49" s="269" t="s">
        <v>189</v>
      </c>
      <c r="E49" s="270" t="s">
        <v>189</v>
      </c>
      <c r="F49" s="269" t="s">
        <v>189</v>
      </c>
      <c r="G49" s="270" t="s">
        <v>189</v>
      </c>
      <c r="H49" s="269" t="s">
        <v>189</v>
      </c>
      <c r="I49" s="270" t="s">
        <v>189</v>
      </c>
      <c r="J49" s="269" t="s">
        <v>189</v>
      </c>
      <c r="K49" s="270" t="s">
        <v>189</v>
      </c>
      <c r="L49" s="269">
        <v>2</v>
      </c>
      <c r="M49" s="270">
        <v>1</v>
      </c>
      <c r="N49" s="269">
        <v>3</v>
      </c>
      <c r="O49" s="270">
        <v>13</v>
      </c>
      <c r="P49" s="269">
        <v>1</v>
      </c>
      <c r="Q49" s="270">
        <v>7</v>
      </c>
      <c r="R49" s="269">
        <v>3</v>
      </c>
      <c r="S49" s="270">
        <v>6</v>
      </c>
      <c r="T49" s="269">
        <v>4</v>
      </c>
      <c r="U49" s="295">
        <v>9</v>
      </c>
      <c r="V49" s="269">
        <v>2</v>
      </c>
      <c r="W49" s="270">
        <v>1</v>
      </c>
      <c r="X49" s="269" t="s">
        <v>189</v>
      </c>
      <c r="Y49" s="270" t="s">
        <v>189</v>
      </c>
      <c r="Z49" s="269" t="s">
        <v>189</v>
      </c>
      <c r="AA49" s="270" t="s">
        <v>189</v>
      </c>
      <c r="AB49" s="290">
        <v>52</v>
      </c>
    </row>
    <row r="50" spans="1:28" ht="15.75" x14ac:dyDescent="0.25">
      <c r="A50" s="74" t="s">
        <v>239</v>
      </c>
      <c r="B50" s="269" t="s">
        <v>189</v>
      </c>
      <c r="C50" s="270" t="s">
        <v>189</v>
      </c>
      <c r="D50" s="269">
        <v>3</v>
      </c>
      <c r="E50" s="270">
        <v>3</v>
      </c>
      <c r="F50" s="269" t="s">
        <v>189</v>
      </c>
      <c r="G50" s="270" t="s">
        <v>189</v>
      </c>
      <c r="H50" s="269">
        <v>1</v>
      </c>
      <c r="I50" s="270" t="s">
        <v>189</v>
      </c>
      <c r="J50" s="269" t="s">
        <v>189</v>
      </c>
      <c r="K50" s="270">
        <v>5</v>
      </c>
      <c r="L50" s="269">
        <v>25</v>
      </c>
      <c r="M50" s="270">
        <v>34</v>
      </c>
      <c r="N50" s="269">
        <v>13</v>
      </c>
      <c r="O50" s="270">
        <v>36</v>
      </c>
      <c r="P50" s="269">
        <v>54</v>
      </c>
      <c r="Q50" s="270">
        <v>76</v>
      </c>
      <c r="R50" s="269">
        <v>93</v>
      </c>
      <c r="S50" s="270">
        <v>132</v>
      </c>
      <c r="T50" s="269">
        <v>70</v>
      </c>
      <c r="U50" s="295">
        <v>61</v>
      </c>
      <c r="V50" s="269">
        <v>23</v>
      </c>
      <c r="W50" s="270">
        <v>17</v>
      </c>
      <c r="X50" s="269">
        <v>6</v>
      </c>
      <c r="Y50" s="270">
        <v>6</v>
      </c>
      <c r="Z50" s="269">
        <v>1</v>
      </c>
      <c r="AA50" s="270">
        <v>2</v>
      </c>
      <c r="AB50" s="290">
        <v>661</v>
      </c>
    </row>
    <row r="51" spans="1:28" ht="15.75" x14ac:dyDescent="0.25">
      <c r="A51" s="74" t="s">
        <v>240</v>
      </c>
      <c r="B51" s="269">
        <v>9</v>
      </c>
      <c r="C51" s="270">
        <v>2</v>
      </c>
      <c r="D51" s="269">
        <v>12</v>
      </c>
      <c r="E51" s="270">
        <v>29</v>
      </c>
      <c r="F51" s="269">
        <v>10</v>
      </c>
      <c r="G51" s="270">
        <v>4</v>
      </c>
      <c r="H51" s="269">
        <v>24</v>
      </c>
      <c r="I51" s="270">
        <v>32</v>
      </c>
      <c r="J51" s="269">
        <v>28</v>
      </c>
      <c r="K51" s="270">
        <v>70</v>
      </c>
      <c r="L51" s="269">
        <v>103</v>
      </c>
      <c r="M51" s="270">
        <v>401</v>
      </c>
      <c r="N51" s="269">
        <v>297</v>
      </c>
      <c r="O51" s="270">
        <v>817</v>
      </c>
      <c r="P51" s="269">
        <v>640</v>
      </c>
      <c r="Q51" s="270">
        <v>1590</v>
      </c>
      <c r="R51" s="269">
        <v>694</v>
      </c>
      <c r="S51" s="270">
        <v>1594</v>
      </c>
      <c r="T51" s="269">
        <v>322</v>
      </c>
      <c r="U51" s="295">
        <v>651</v>
      </c>
      <c r="V51" s="269">
        <v>62</v>
      </c>
      <c r="W51" s="270">
        <v>102</v>
      </c>
      <c r="X51" s="269">
        <v>16</v>
      </c>
      <c r="Y51" s="270">
        <v>24</v>
      </c>
      <c r="Z51" s="269">
        <v>3</v>
      </c>
      <c r="AA51" s="270">
        <v>4</v>
      </c>
      <c r="AB51" s="290">
        <v>7571</v>
      </c>
    </row>
    <row r="52" spans="1:28" ht="15.75" x14ac:dyDescent="0.25">
      <c r="A52" s="74" t="s">
        <v>241</v>
      </c>
      <c r="B52" s="269" t="s">
        <v>189</v>
      </c>
      <c r="C52" s="270" t="s">
        <v>189</v>
      </c>
      <c r="D52" s="269" t="s">
        <v>189</v>
      </c>
      <c r="E52" s="270" t="s">
        <v>189</v>
      </c>
      <c r="F52" s="269" t="s">
        <v>189</v>
      </c>
      <c r="G52" s="270" t="s">
        <v>189</v>
      </c>
      <c r="H52" s="269" t="s">
        <v>189</v>
      </c>
      <c r="I52" s="270" t="s">
        <v>189</v>
      </c>
      <c r="J52" s="269">
        <v>2</v>
      </c>
      <c r="K52" s="270">
        <v>4</v>
      </c>
      <c r="L52" s="269">
        <v>36</v>
      </c>
      <c r="M52" s="270">
        <v>88</v>
      </c>
      <c r="N52" s="269">
        <v>61</v>
      </c>
      <c r="O52" s="270">
        <v>159</v>
      </c>
      <c r="P52" s="269">
        <v>235</v>
      </c>
      <c r="Q52" s="270">
        <v>588</v>
      </c>
      <c r="R52" s="269">
        <v>94</v>
      </c>
      <c r="S52" s="270">
        <v>234</v>
      </c>
      <c r="T52" s="269">
        <v>30</v>
      </c>
      <c r="U52" s="295">
        <v>48</v>
      </c>
      <c r="V52" s="269">
        <v>3</v>
      </c>
      <c r="W52" s="270">
        <v>8</v>
      </c>
      <c r="X52" s="269">
        <v>1</v>
      </c>
      <c r="Y52" s="270">
        <v>2</v>
      </c>
      <c r="Z52" s="269" t="s">
        <v>189</v>
      </c>
      <c r="AA52" s="270" t="s">
        <v>189</v>
      </c>
      <c r="AB52" s="290">
        <v>1597</v>
      </c>
    </row>
    <row r="53" spans="1:28" ht="15.75" x14ac:dyDescent="0.25">
      <c r="A53" s="74" t="s">
        <v>242</v>
      </c>
      <c r="B53" s="269" t="s">
        <v>189</v>
      </c>
      <c r="C53" s="270" t="s">
        <v>189</v>
      </c>
      <c r="D53" s="269" t="s">
        <v>189</v>
      </c>
      <c r="E53" s="270" t="s">
        <v>189</v>
      </c>
      <c r="F53" s="269" t="s">
        <v>189</v>
      </c>
      <c r="G53" s="270" t="s">
        <v>189</v>
      </c>
      <c r="H53" s="269" t="s">
        <v>189</v>
      </c>
      <c r="I53" s="270" t="s">
        <v>189</v>
      </c>
      <c r="J53" s="269" t="s">
        <v>189</v>
      </c>
      <c r="K53" s="270" t="s">
        <v>189</v>
      </c>
      <c r="L53" s="269" t="s">
        <v>189</v>
      </c>
      <c r="M53" s="270">
        <v>2</v>
      </c>
      <c r="N53" s="269">
        <v>2</v>
      </c>
      <c r="O53" s="270">
        <v>3</v>
      </c>
      <c r="P53" s="269">
        <v>10</v>
      </c>
      <c r="Q53" s="270">
        <v>26</v>
      </c>
      <c r="R53" s="269">
        <v>13</v>
      </c>
      <c r="S53" s="270">
        <v>49</v>
      </c>
      <c r="T53" s="269">
        <v>11</v>
      </c>
      <c r="U53" s="295">
        <v>23</v>
      </c>
      <c r="V53" s="269" t="s">
        <v>189</v>
      </c>
      <c r="W53" s="270" t="s">
        <v>189</v>
      </c>
      <c r="X53" s="269" t="s">
        <v>189</v>
      </c>
      <c r="Y53" s="270">
        <v>2</v>
      </c>
      <c r="Z53" s="269" t="s">
        <v>189</v>
      </c>
      <c r="AA53" s="270">
        <v>1</v>
      </c>
      <c r="AB53" s="290">
        <v>142</v>
      </c>
    </row>
    <row r="54" spans="1:28" ht="15.75" x14ac:dyDescent="0.25">
      <c r="A54" s="74" t="s">
        <v>243</v>
      </c>
      <c r="B54" s="269" t="s">
        <v>189</v>
      </c>
      <c r="C54" s="270" t="s">
        <v>189</v>
      </c>
      <c r="D54" s="269">
        <v>3</v>
      </c>
      <c r="E54" s="270">
        <v>2</v>
      </c>
      <c r="F54" s="269" t="s">
        <v>189</v>
      </c>
      <c r="G54" s="270" t="s">
        <v>189</v>
      </c>
      <c r="H54" s="269" t="s">
        <v>189</v>
      </c>
      <c r="I54" s="270" t="s">
        <v>189</v>
      </c>
      <c r="J54" s="269">
        <v>4</v>
      </c>
      <c r="K54" s="270" t="s">
        <v>189</v>
      </c>
      <c r="L54" s="269">
        <v>12</v>
      </c>
      <c r="M54" s="270">
        <v>24</v>
      </c>
      <c r="N54" s="269">
        <v>12</v>
      </c>
      <c r="O54" s="270">
        <v>37</v>
      </c>
      <c r="P54" s="269">
        <v>91</v>
      </c>
      <c r="Q54" s="270">
        <v>117</v>
      </c>
      <c r="R54" s="269">
        <v>66</v>
      </c>
      <c r="S54" s="270">
        <v>97</v>
      </c>
      <c r="T54" s="269">
        <v>30</v>
      </c>
      <c r="U54" s="295">
        <v>42</v>
      </c>
      <c r="V54" s="269">
        <v>6</v>
      </c>
      <c r="W54" s="270">
        <v>9</v>
      </c>
      <c r="X54" s="269">
        <v>3</v>
      </c>
      <c r="Y54" s="270">
        <v>1</v>
      </c>
      <c r="Z54" s="269" t="s">
        <v>189</v>
      </c>
      <c r="AA54" s="270">
        <v>1</v>
      </c>
      <c r="AB54" s="290">
        <v>558</v>
      </c>
    </row>
    <row r="55" spans="1:28" ht="15.75" x14ac:dyDescent="0.25">
      <c r="A55" s="74" t="s">
        <v>244</v>
      </c>
      <c r="B55" s="269" t="s">
        <v>189</v>
      </c>
      <c r="C55" s="270" t="s">
        <v>189</v>
      </c>
      <c r="D55" s="269">
        <v>1</v>
      </c>
      <c r="E55" s="270">
        <v>9</v>
      </c>
      <c r="F55" s="269" t="s">
        <v>189</v>
      </c>
      <c r="G55" s="270" t="s">
        <v>189</v>
      </c>
      <c r="H55" s="269" t="s">
        <v>189</v>
      </c>
      <c r="I55" s="270">
        <v>1</v>
      </c>
      <c r="J55" s="269">
        <v>4</v>
      </c>
      <c r="K55" s="270">
        <v>2</v>
      </c>
      <c r="L55" s="269">
        <v>15</v>
      </c>
      <c r="M55" s="270">
        <v>29</v>
      </c>
      <c r="N55" s="269">
        <v>33</v>
      </c>
      <c r="O55" s="270">
        <v>54</v>
      </c>
      <c r="P55" s="269">
        <v>66</v>
      </c>
      <c r="Q55" s="270">
        <v>110</v>
      </c>
      <c r="R55" s="269">
        <v>73</v>
      </c>
      <c r="S55" s="270">
        <v>170</v>
      </c>
      <c r="T55" s="269">
        <v>18</v>
      </c>
      <c r="U55" s="295">
        <v>42</v>
      </c>
      <c r="V55" s="269">
        <v>4</v>
      </c>
      <c r="W55" s="270">
        <v>6</v>
      </c>
      <c r="X55" s="269" t="s">
        <v>189</v>
      </c>
      <c r="Y55" s="270" t="s">
        <v>189</v>
      </c>
      <c r="Z55" s="269" t="s">
        <v>189</v>
      </c>
      <c r="AA55" s="270" t="s">
        <v>189</v>
      </c>
      <c r="AB55" s="290">
        <v>640</v>
      </c>
    </row>
    <row r="56" spans="1:28" ht="15.75" x14ac:dyDescent="0.25">
      <c r="A56" s="74" t="s">
        <v>245</v>
      </c>
      <c r="B56" s="269" t="s">
        <v>189</v>
      </c>
      <c r="C56" s="270" t="s">
        <v>189</v>
      </c>
      <c r="D56" s="269" t="s">
        <v>189</v>
      </c>
      <c r="E56" s="270" t="s">
        <v>189</v>
      </c>
      <c r="F56" s="269" t="s">
        <v>189</v>
      </c>
      <c r="G56" s="270" t="s">
        <v>189</v>
      </c>
      <c r="H56" s="269" t="s">
        <v>189</v>
      </c>
      <c r="I56" s="270">
        <v>3</v>
      </c>
      <c r="J56" s="269">
        <v>4</v>
      </c>
      <c r="K56" s="270">
        <v>10</v>
      </c>
      <c r="L56" s="269">
        <v>1</v>
      </c>
      <c r="M56" s="270">
        <v>6</v>
      </c>
      <c r="N56" s="269">
        <v>10</v>
      </c>
      <c r="O56" s="270">
        <v>13</v>
      </c>
      <c r="P56" s="269">
        <v>33</v>
      </c>
      <c r="Q56" s="270">
        <v>19</v>
      </c>
      <c r="R56" s="269">
        <v>33</v>
      </c>
      <c r="S56" s="270">
        <v>18</v>
      </c>
      <c r="T56" s="269">
        <v>13</v>
      </c>
      <c r="U56" s="295">
        <v>12</v>
      </c>
      <c r="V56" s="269">
        <v>3</v>
      </c>
      <c r="W56" s="270" t="s">
        <v>189</v>
      </c>
      <c r="X56" s="269" t="s">
        <v>189</v>
      </c>
      <c r="Y56" s="270" t="s">
        <v>189</v>
      </c>
      <c r="Z56" s="269" t="s">
        <v>189</v>
      </c>
      <c r="AA56" s="270" t="s">
        <v>189</v>
      </c>
      <c r="AB56" s="290">
        <v>178</v>
      </c>
    </row>
    <row r="57" spans="1:28" ht="15.75" x14ac:dyDescent="0.25">
      <c r="A57" s="74" t="s">
        <v>246</v>
      </c>
      <c r="B57" s="269" t="s">
        <v>189</v>
      </c>
      <c r="C57" s="270" t="s">
        <v>189</v>
      </c>
      <c r="D57" s="269" t="s">
        <v>189</v>
      </c>
      <c r="E57" s="270" t="s">
        <v>189</v>
      </c>
      <c r="F57" s="269" t="s">
        <v>189</v>
      </c>
      <c r="G57" s="270" t="s">
        <v>189</v>
      </c>
      <c r="H57" s="269" t="s">
        <v>189</v>
      </c>
      <c r="I57" s="270" t="s">
        <v>189</v>
      </c>
      <c r="J57" s="269" t="s">
        <v>189</v>
      </c>
      <c r="K57" s="270" t="s">
        <v>189</v>
      </c>
      <c r="L57" s="269" t="s">
        <v>189</v>
      </c>
      <c r="M57" s="270">
        <v>1</v>
      </c>
      <c r="N57" s="269">
        <v>2</v>
      </c>
      <c r="O57" s="270">
        <v>9</v>
      </c>
      <c r="P57" s="269">
        <v>6</v>
      </c>
      <c r="Q57" s="270">
        <v>28</v>
      </c>
      <c r="R57" s="269">
        <v>6</v>
      </c>
      <c r="S57" s="270">
        <v>16</v>
      </c>
      <c r="T57" s="269">
        <v>3</v>
      </c>
      <c r="U57" s="295">
        <v>8</v>
      </c>
      <c r="V57" s="269">
        <v>1</v>
      </c>
      <c r="W57" s="270">
        <v>2</v>
      </c>
      <c r="X57" s="269" t="s">
        <v>189</v>
      </c>
      <c r="Y57" s="270">
        <v>1</v>
      </c>
      <c r="Z57" s="269" t="s">
        <v>189</v>
      </c>
      <c r="AA57" s="270" t="s">
        <v>189</v>
      </c>
      <c r="AB57" s="290">
        <v>83</v>
      </c>
    </row>
    <row r="58" spans="1:28" ht="15.75" x14ac:dyDescent="0.25">
      <c r="A58" s="74" t="s">
        <v>247</v>
      </c>
      <c r="B58" s="269" t="s">
        <v>189</v>
      </c>
      <c r="C58" s="270" t="s">
        <v>189</v>
      </c>
      <c r="D58" s="269" t="s">
        <v>189</v>
      </c>
      <c r="E58" s="270" t="s">
        <v>189</v>
      </c>
      <c r="F58" s="269" t="s">
        <v>189</v>
      </c>
      <c r="G58" s="270" t="s">
        <v>189</v>
      </c>
      <c r="H58" s="269" t="s">
        <v>189</v>
      </c>
      <c r="I58" s="270" t="s">
        <v>189</v>
      </c>
      <c r="J58" s="269">
        <v>1</v>
      </c>
      <c r="K58" s="270" t="s">
        <v>189</v>
      </c>
      <c r="L58" s="269">
        <v>2</v>
      </c>
      <c r="M58" s="270">
        <v>9</v>
      </c>
      <c r="N58" s="269">
        <v>5</v>
      </c>
      <c r="O58" s="270">
        <v>8</v>
      </c>
      <c r="P58" s="269">
        <v>7</v>
      </c>
      <c r="Q58" s="270">
        <v>27</v>
      </c>
      <c r="R58" s="269">
        <v>12</v>
      </c>
      <c r="S58" s="270">
        <v>26</v>
      </c>
      <c r="T58" s="269">
        <v>7</v>
      </c>
      <c r="U58" s="295">
        <v>10</v>
      </c>
      <c r="V58" s="269">
        <v>1</v>
      </c>
      <c r="W58" s="270">
        <v>1</v>
      </c>
      <c r="X58" s="269" t="s">
        <v>189</v>
      </c>
      <c r="Y58" s="270" t="s">
        <v>189</v>
      </c>
      <c r="Z58" s="269" t="s">
        <v>189</v>
      </c>
      <c r="AA58" s="270">
        <v>1</v>
      </c>
      <c r="AB58" s="290">
        <v>117</v>
      </c>
    </row>
    <row r="59" spans="1:28" ht="15.75" x14ac:dyDescent="0.25">
      <c r="A59" s="74" t="s">
        <v>248</v>
      </c>
      <c r="B59" s="269" t="s">
        <v>189</v>
      </c>
      <c r="C59" s="270" t="s">
        <v>189</v>
      </c>
      <c r="D59" s="269" t="s">
        <v>189</v>
      </c>
      <c r="E59" s="270" t="s">
        <v>189</v>
      </c>
      <c r="F59" s="269" t="s">
        <v>189</v>
      </c>
      <c r="G59" s="270" t="s">
        <v>189</v>
      </c>
      <c r="H59" s="269" t="s">
        <v>189</v>
      </c>
      <c r="I59" s="270" t="s">
        <v>189</v>
      </c>
      <c r="J59" s="269" t="s">
        <v>189</v>
      </c>
      <c r="K59" s="270" t="s">
        <v>189</v>
      </c>
      <c r="L59" s="269">
        <v>1</v>
      </c>
      <c r="M59" s="270">
        <v>13</v>
      </c>
      <c r="N59" s="269">
        <v>3</v>
      </c>
      <c r="O59" s="270">
        <v>9</v>
      </c>
      <c r="P59" s="269">
        <v>7</v>
      </c>
      <c r="Q59" s="270">
        <v>19</v>
      </c>
      <c r="R59" s="269">
        <v>9</v>
      </c>
      <c r="S59" s="270">
        <v>20</v>
      </c>
      <c r="T59" s="269">
        <v>3</v>
      </c>
      <c r="U59" s="295">
        <v>9</v>
      </c>
      <c r="V59" s="269">
        <v>1</v>
      </c>
      <c r="W59" s="270">
        <v>1</v>
      </c>
      <c r="X59" s="269" t="s">
        <v>189</v>
      </c>
      <c r="Y59" s="270" t="s">
        <v>189</v>
      </c>
      <c r="Z59" s="269" t="s">
        <v>189</v>
      </c>
      <c r="AA59" s="270" t="s">
        <v>189</v>
      </c>
      <c r="AB59" s="290">
        <v>95</v>
      </c>
    </row>
    <row r="60" spans="1:28" ht="15.75" x14ac:dyDescent="0.25">
      <c r="A60" s="74" t="s">
        <v>249</v>
      </c>
      <c r="B60" s="269" t="s">
        <v>189</v>
      </c>
      <c r="C60" s="270" t="s">
        <v>189</v>
      </c>
      <c r="D60" s="269" t="s">
        <v>189</v>
      </c>
      <c r="E60" s="270" t="s">
        <v>189</v>
      </c>
      <c r="F60" s="269" t="s">
        <v>189</v>
      </c>
      <c r="G60" s="270" t="s">
        <v>189</v>
      </c>
      <c r="H60" s="269" t="s">
        <v>189</v>
      </c>
      <c r="I60" s="270" t="s">
        <v>189</v>
      </c>
      <c r="J60" s="269">
        <v>1</v>
      </c>
      <c r="K60" s="270" t="s">
        <v>189</v>
      </c>
      <c r="L60" s="269">
        <v>6</v>
      </c>
      <c r="M60" s="270">
        <v>16</v>
      </c>
      <c r="N60" s="269">
        <v>7</v>
      </c>
      <c r="O60" s="270">
        <v>33</v>
      </c>
      <c r="P60" s="269">
        <v>20</v>
      </c>
      <c r="Q60" s="270">
        <v>61</v>
      </c>
      <c r="R60" s="269">
        <v>31</v>
      </c>
      <c r="S60" s="270">
        <v>52</v>
      </c>
      <c r="T60" s="269">
        <v>9</v>
      </c>
      <c r="U60" s="295">
        <v>14</v>
      </c>
      <c r="V60" s="269">
        <v>2</v>
      </c>
      <c r="W60" s="270" t="s">
        <v>189</v>
      </c>
      <c r="X60" s="269">
        <v>1</v>
      </c>
      <c r="Y60" s="270">
        <v>2</v>
      </c>
      <c r="Z60" s="269" t="s">
        <v>189</v>
      </c>
      <c r="AA60" s="270" t="s">
        <v>189</v>
      </c>
      <c r="AB60" s="290">
        <v>256</v>
      </c>
    </row>
    <row r="61" spans="1:28" ht="15.75" x14ac:dyDescent="0.25">
      <c r="A61" s="74" t="s">
        <v>250</v>
      </c>
      <c r="B61" s="269" t="s">
        <v>189</v>
      </c>
      <c r="C61" s="270" t="s">
        <v>189</v>
      </c>
      <c r="D61" s="269">
        <v>1</v>
      </c>
      <c r="E61" s="270" t="s">
        <v>189</v>
      </c>
      <c r="F61" s="269" t="s">
        <v>189</v>
      </c>
      <c r="G61" s="270" t="s">
        <v>189</v>
      </c>
      <c r="H61" s="269" t="s">
        <v>189</v>
      </c>
      <c r="I61" s="270">
        <v>1</v>
      </c>
      <c r="J61" s="269">
        <v>2</v>
      </c>
      <c r="K61" s="270">
        <v>2</v>
      </c>
      <c r="L61" s="269" t="s">
        <v>189</v>
      </c>
      <c r="M61" s="270" t="s">
        <v>189</v>
      </c>
      <c r="N61" s="269">
        <v>5</v>
      </c>
      <c r="O61" s="270">
        <v>5</v>
      </c>
      <c r="P61" s="269">
        <v>2</v>
      </c>
      <c r="Q61" s="270">
        <v>4</v>
      </c>
      <c r="R61" s="269">
        <v>5</v>
      </c>
      <c r="S61" s="270">
        <v>5</v>
      </c>
      <c r="T61" s="269">
        <v>1</v>
      </c>
      <c r="U61" s="295">
        <v>2</v>
      </c>
      <c r="V61" s="269" t="s">
        <v>189</v>
      </c>
      <c r="W61" s="270" t="s">
        <v>189</v>
      </c>
      <c r="X61" s="269" t="s">
        <v>189</v>
      </c>
      <c r="Y61" s="270" t="s">
        <v>189</v>
      </c>
      <c r="Z61" s="269" t="s">
        <v>189</v>
      </c>
      <c r="AA61" s="270" t="s">
        <v>189</v>
      </c>
      <c r="AB61" s="290">
        <v>35</v>
      </c>
    </row>
    <row r="62" spans="1:28" ht="15.75" x14ac:dyDescent="0.25">
      <c r="A62" s="74" t="s">
        <v>251</v>
      </c>
      <c r="B62" s="269" t="s">
        <v>189</v>
      </c>
      <c r="C62" s="270" t="s">
        <v>189</v>
      </c>
      <c r="D62" s="269" t="s">
        <v>189</v>
      </c>
      <c r="E62" s="270" t="s">
        <v>189</v>
      </c>
      <c r="F62" s="269" t="s">
        <v>189</v>
      </c>
      <c r="G62" s="270" t="s">
        <v>189</v>
      </c>
      <c r="H62" s="269" t="s">
        <v>189</v>
      </c>
      <c r="I62" s="270" t="s">
        <v>189</v>
      </c>
      <c r="J62" s="269" t="s">
        <v>189</v>
      </c>
      <c r="K62" s="270" t="s">
        <v>189</v>
      </c>
      <c r="L62" s="269" t="s">
        <v>189</v>
      </c>
      <c r="M62" s="270" t="s">
        <v>189</v>
      </c>
      <c r="N62" s="269" t="s">
        <v>189</v>
      </c>
      <c r="O62" s="270" t="s">
        <v>189</v>
      </c>
      <c r="P62" s="269">
        <v>1</v>
      </c>
      <c r="Q62" s="270">
        <v>7</v>
      </c>
      <c r="R62" s="269">
        <v>2</v>
      </c>
      <c r="S62" s="270">
        <v>7</v>
      </c>
      <c r="T62" s="269">
        <v>1</v>
      </c>
      <c r="U62" s="295">
        <v>2</v>
      </c>
      <c r="V62" s="269" t="s">
        <v>189</v>
      </c>
      <c r="W62" s="270">
        <v>2</v>
      </c>
      <c r="X62" s="269" t="s">
        <v>189</v>
      </c>
      <c r="Y62" s="270" t="s">
        <v>189</v>
      </c>
      <c r="Z62" s="269" t="s">
        <v>189</v>
      </c>
      <c r="AA62" s="270" t="s">
        <v>189</v>
      </c>
      <c r="AB62" s="290">
        <v>22</v>
      </c>
    </row>
    <row r="63" spans="1:28" ht="15.75" x14ac:dyDescent="0.25">
      <c r="A63" s="74" t="s">
        <v>252</v>
      </c>
      <c r="B63" s="269" t="s">
        <v>189</v>
      </c>
      <c r="C63" s="270" t="s">
        <v>189</v>
      </c>
      <c r="D63" s="269" t="s">
        <v>189</v>
      </c>
      <c r="E63" s="270" t="s">
        <v>189</v>
      </c>
      <c r="F63" s="269" t="s">
        <v>189</v>
      </c>
      <c r="G63" s="270" t="s">
        <v>189</v>
      </c>
      <c r="H63" s="269" t="s">
        <v>189</v>
      </c>
      <c r="I63" s="270" t="s">
        <v>189</v>
      </c>
      <c r="J63" s="269" t="s">
        <v>189</v>
      </c>
      <c r="K63" s="270" t="s">
        <v>189</v>
      </c>
      <c r="L63" s="269" t="s">
        <v>189</v>
      </c>
      <c r="M63" s="270" t="s">
        <v>189</v>
      </c>
      <c r="N63" s="269" t="s">
        <v>189</v>
      </c>
      <c r="O63" s="270">
        <v>2</v>
      </c>
      <c r="P63" s="269" t="s">
        <v>189</v>
      </c>
      <c r="Q63" s="270">
        <v>5</v>
      </c>
      <c r="R63" s="269">
        <v>2</v>
      </c>
      <c r="S63" s="270">
        <v>12</v>
      </c>
      <c r="T63" s="269">
        <v>4</v>
      </c>
      <c r="U63" s="295">
        <v>6</v>
      </c>
      <c r="V63" s="269" t="s">
        <v>189</v>
      </c>
      <c r="W63" s="270">
        <v>2</v>
      </c>
      <c r="X63" s="269" t="s">
        <v>189</v>
      </c>
      <c r="Y63" s="270" t="s">
        <v>189</v>
      </c>
      <c r="Z63" s="269" t="s">
        <v>189</v>
      </c>
      <c r="AA63" s="270" t="s">
        <v>189</v>
      </c>
      <c r="AB63" s="290">
        <v>33</v>
      </c>
    </row>
    <row r="64" spans="1:28" ht="15.75" x14ac:dyDescent="0.25">
      <c r="A64" s="74" t="s">
        <v>253</v>
      </c>
      <c r="B64" s="269" t="s">
        <v>189</v>
      </c>
      <c r="C64" s="270" t="s">
        <v>189</v>
      </c>
      <c r="D64" s="269" t="s">
        <v>189</v>
      </c>
      <c r="E64" s="270" t="s">
        <v>189</v>
      </c>
      <c r="F64" s="269" t="s">
        <v>189</v>
      </c>
      <c r="G64" s="270" t="s">
        <v>189</v>
      </c>
      <c r="H64" s="269" t="s">
        <v>189</v>
      </c>
      <c r="I64" s="270" t="s">
        <v>189</v>
      </c>
      <c r="J64" s="269">
        <v>1</v>
      </c>
      <c r="K64" s="270" t="s">
        <v>189</v>
      </c>
      <c r="L64" s="269">
        <v>3</v>
      </c>
      <c r="M64" s="270">
        <v>3</v>
      </c>
      <c r="N64" s="269" t="s">
        <v>189</v>
      </c>
      <c r="O64" s="270">
        <v>8</v>
      </c>
      <c r="P64" s="269">
        <v>2</v>
      </c>
      <c r="Q64" s="270">
        <v>5</v>
      </c>
      <c r="R64" s="269">
        <v>3</v>
      </c>
      <c r="S64" s="270">
        <v>5</v>
      </c>
      <c r="T64" s="269">
        <v>3</v>
      </c>
      <c r="U64" s="295">
        <v>9</v>
      </c>
      <c r="V64" s="269">
        <v>1</v>
      </c>
      <c r="W64" s="270" t="s">
        <v>189</v>
      </c>
      <c r="X64" s="269" t="s">
        <v>189</v>
      </c>
      <c r="Y64" s="270" t="s">
        <v>189</v>
      </c>
      <c r="Z64" s="269" t="s">
        <v>189</v>
      </c>
      <c r="AA64" s="270" t="s">
        <v>189</v>
      </c>
      <c r="AB64" s="290">
        <v>43</v>
      </c>
    </row>
    <row r="65" spans="1:28" ht="15.75" x14ac:dyDescent="0.25">
      <c r="A65" s="74" t="s">
        <v>254</v>
      </c>
      <c r="B65" s="269" t="s">
        <v>189</v>
      </c>
      <c r="C65" s="270" t="s">
        <v>189</v>
      </c>
      <c r="D65" s="269" t="s">
        <v>189</v>
      </c>
      <c r="E65" s="270" t="s">
        <v>189</v>
      </c>
      <c r="F65" s="269">
        <v>132</v>
      </c>
      <c r="G65" s="270">
        <v>117</v>
      </c>
      <c r="H65" s="269">
        <v>2</v>
      </c>
      <c r="I65" s="270">
        <v>15</v>
      </c>
      <c r="J65" s="269">
        <v>34</v>
      </c>
      <c r="K65" s="270">
        <v>40</v>
      </c>
      <c r="L65" s="269">
        <v>7</v>
      </c>
      <c r="M65" s="270">
        <v>4</v>
      </c>
      <c r="N65" s="269">
        <v>5</v>
      </c>
      <c r="O65" s="270">
        <v>20</v>
      </c>
      <c r="P65" s="269">
        <v>30</v>
      </c>
      <c r="Q65" s="270">
        <v>37</v>
      </c>
      <c r="R65" s="269">
        <v>24</v>
      </c>
      <c r="S65" s="270">
        <v>38</v>
      </c>
      <c r="T65" s="269">
        <v>8</v>
      </c>
      <c r="U65" s="295">
        <v>11</v>
      </c>
      <c r="V65" s="269">
        <v>2</v>
      </c>
      <c r="W65" s="270" t="s">
        <v>189</v>
      </c>
      <c r="X65" s="269">
        <v>1</v>
      </c>
      <c r="Y65" s="270">
        <v>1</v>
      </c>
      <c r="Z65" s="269" t="s">
        <v>189</v>
      </c>
      <c r="AA65" s="270" t="s">
        <v>189</v>
      </c>
      <c r="AB65" s="290">
        <v>529</v>
      </c>
    </row>
    <row r="66" spans="1:28" ht="15.75" x14ac:dyDescent="0.25">
      <c r="A66" s="74" t="s">
        <v>255</v>
      </c>
      <c r="B66" s="269">
        <v>130</v>
      </c>
      <c r="C66" s="270">
        <v>96</v>
      </c>
      <c r="D66" s="269">
        <v>23</v>
      </c>
      <c r="E66" s="270">
        <v>21</v>
      </c>
      <c r="F66" s="269">
        <v>13</v>
      </c>
      <c r="G66" s="270">
        <v>3</v>
      </c>
      <c r="H66" s="269">
        <v>305</v>
      </c>
      <c r="I66" s="270">
        <v>352</v>
      </c>
      <c r="J66" s="269">
        <v>1276</v>
      </c>
      <c r="K66" s="270">
        <v>1021</v>
      </c>
      <c r="L66" s="269">
        <v>959</v>
      </c>
      <c r="M66" s="270">
        <v>1367</v>
      </c>
      <c r="N66" s="269">
        <v>1309</v>
      </c>
      <c r="O66" s="270">
        <v>1562</v>
      </c>
      <c r="P66" s="269">
        <v>1437</v>
      </c>
      <c r="Q66" s="270">
        <v>1884</v>
      </c>
      <c r="R66" s="269">
        <v>1222</v>
      </c>
      <c r="S66" s="270">
        <v>1421</v>
      </c>
      <c r="T66" s="269">
        <v>450</v>
      </c>
      <c r="U66" s="295">
        <v>466</v>
      </c>
      <c r="V66" s="269">
        <v>64</v>
      </c>
      <c r="W66" s="270">
        <v>61</v>
      </c>
      <c r="X66" s="269">
        <v>22</v>
      </c>
      <c r="Y66" s="270">
        <v>16</v>
      </c>
      <c r="Z66" s="269">
        <v>3</v>
      </c>
      <c r="AA66" s="270">
        <v>5</v>
      </c>
      <c r="AB66" s="290">
        <v>15534</v>
      </c>
    </row>
    <row r="67" spans="1:28" ht="15.75" x14ac:dyDescent="0.25">
      <c r="A67" s="74" t="s">
        <v>256</v>
      </c>
      <c r="B67" s="269" t="s">
        <v>189</v>
      </c>
      <c r="C67" s="270" t="s">
        <v>189</v>
      </c>
      <c r="D67" s="269" t="s">
        <v>189</v>
      </c>
      <c r="E67" s="270" t="s">
        <v>189</v>
      </c>
      <c r="F67" s="269" t="s">
        <v>189</v>
      </c>
      <c r="G67" s="270" t="s">
        <v>189</v>
      </c>
      <c r="H67" s="269" t="s">
        <v>189</v>
      </c>
      <c r="I67" s="270" t="s">
        <v>189</v>
      </c>
      <c r="J67" s="269">
        <v>1</v>
      </c>
      <c r="K67" s="270">
        <v>1</v>
      </c>
      <c r="L67" s="269">
        <v>13</v>
      </c>
      <c r="M67" s="270">
        <v>21</v>
      </c>
      <c r="N67" s="269">
        <v>26</v>
      </c>
      <c r="O67" s="270">
        <v>31</v>
      </c>
      <c r="P67" s="269">
        <v>46</v>
      </c>
      <c r="Q67" s="270">
        <v>85</v>
      </c>
      <c r="R67" s="269">
        <v>42</v>
      </c>
      <c r="S67" s="270">
        <v>81</v>
      </c>
      <c r="T67" s="269">
        <v>16</v>
      </c>
      <c r="U67" s="295">
        <v>38</v>
      </c>
      <c r="V67" s="269">
        <v>6</v>
      </c>
      <c r="W67" s="270">
        <v>9</v>
      </c>
      <c r="X67" s="269">
        <v>3</v>
      </c>
      <c r="Y67" s="270">
        <v>3</v>
      </c>
      <c r="Z67" s="269">
        <v>2</v>
      </c>
      <c r="AA67" s="270">
        <v>1</v>
      </c>
      <c r="AB67" s="290">
        <v>426</v>
      </c>
    </row>
    <row r="68" spans="1:28" ht="15.75" x14ac:dyDescent="0.25">
      <c r="A68" s="74" t="s">
        <v>257</v>
      </c>
      <c r="B68" s="269">
        <v>9</v>
      </c>
      <c r="C68" s="270">
        <v>12</v>
      </c>
      <c r="D68" s="269">
        <v>35</v>
      </c>
      <c r="E68" s="270">
        <v>36</v>
      </c>
      <c r="F68" s="269">
        <v>34</v>
      </c>
      <c r="G68" s="270">
        <v>53</v>
      </c>
      <c r="H68" s="269">
        <v>20</v>
      </c>
      <c r="I68" s="270">
        <v>23</v>
      </c>
      <c r="J68" s="269">
        <v>26</v>
      </c>
      <c r="K68" s="270">
        <v>33</v>
      </c>
      <c r="L68" s="269">
        <v>146</v>
      </c>
      <c r="M68" s="270">
        <v>254</v>
      </c>
      <c r="N68" s="269">
        <v>275</v>
      </c>
      <c r="O68" s="270">
        <v>433</v>
      </c>
      <c r="P68" s="269">
        <v>898</v>
      </c>
      <c r="Q68" s="270">
        <v>922</v>
      </c>
      <c r="R68" s="269">
        <v>770</v>
      </c>
      <c r="S68" s="270">
        <v>862</v>
      </c>
      <c r="T68" s="269">
        <v>317</v>
      </c>
      <c r="U68" s="295">
        <v>345</v>
      </c>
      <c r="V68" s="269">
        <v>35</v>
      </c>
      <c r="W68" s="270">
        <v>55</v>
      </c>
      <c r="X68" s="269">
        <v>16</v>
      </c>
      <c r="Y68" s="270">
        <v>13</v>
      </c>
      <c r="Z68" s="269">
        <v>3</v>
      </c>
      <c r="AA68" s="270">
        <v>3</v>
      </c>
      <c r="AB68" s="290">
        <v>5656</v>
      </c>
    </row>
    <row r="69" spans="1:28" ht="15.75" customHeight="1" x14ac:dyDescent="0.25">
      <c r="A69" s="74" t="s">
        <v>258</v>
      </c>
      <c r="B69" s="269" t="s">
        <v>189</v>
      </c>
      <c r="C69" s="270" t="s">
        <v>189</v>
      </c>
      <c r="D69" s="269" t="s">
        <v>189</v>
      </c>
      <c r="E69" s="270" t="s">
        <v>189</v>
      </c>
      <c r="F69" s="269" t="s">
        <v>189</v>
      </c>
      <c r="G69" s="270" t="s">
        <v>189</v>
      </c>
      <c r="H69" s="269" t="s">
        <v>189</v>
      </c>
      <c r="I69" s="270" t="s">
        <v>189</v>
      </c>
      <c r="J69" s="269" t="s">
        <v>189</v>
      </c>
      <c r="K69" s="270">
        <v>1</v>
      </c>
      <c r="L69" s="269">
        <v>4</v>
      </c>
      <c r="M69" s="270">
        <v>13</v>
      </c>
      <c r="N69" s="269">
        <v>2</v>
      </c>
      <c r="O69" s="270">
        <v>8</v>
      </c>
      <c r="P69" s="269">
        <v>7</v>
      </c>
      <c r="Q69" s="270">
        <v>17</v>
      </c>
      <c r="R69" s="269">
        <v>65</v>
      </c>
      <c r="S69" s="270">
        <v>27</v>
      </c>
      <c r="T69" s="269">
        <v>24</v>
      </c>
      <c r="U69" s="295">
        <v>2</v>
      </c>
      <c r="V69" s="269">
        <v>1</v>
      </c>
      <c r="W69" s="270">
        <v>1</v>
      </c>
      <c r="X69" s="269">
        <v>1</v>
      </c>
      <c r="Y69" s="270" t="s">
        <v>189</v>
      </c>
      <c r="Z69" s="269" t="s">
        <v>189</v>
      </c>
      <c r="AA69" s="270" t="s">
        <v>189</v>
      </c>
      <c r="AB69" s="290">
        <v>173</v>
      </c>
    </row>
    <row r="70" spans="1:28" ht="15.75" customHeight="1" x14ac:dyDescent="0.25">
      <c r="A70" s="74" t="s">
        <v>259</v>
      </c>
      <c r="B70" s="269" t="s">
        <v>189</v>
      </c>
      <c r="C70" s="270">
        <v>1</v>
      </c>
      <c r="D70" s="269" t="s">
        <v>189</v>
      </c>
      <c r="E70" s="270" t="s">
        <v>189</v>
      </c>
      <c r="F70" s="269" t="s">
        <v>189</v>
      </c>
      <c r="G70" s="270" t="s">
        <v>189</v>
      </c>
      <c r="H70" s="269">
        <v>22</v>
      </c>
      <c r="I70" s="270">
        <v>27</v>
      </c>
      <c r="J70" s="269">
        <v>10</v>
      </c>
      <c r="K70" s="270">
        <v>17</v>
      </c>
      <c r="L70" s="269">
        <v>52</v>
      </c>
      <c r="M70" s="270">
        <v>118</v>
      </c>
      <c r="N70" s="269">
        <v>130</v>
      </c>
      <c r="O70" s="270">
        <v>214</v>
      </c>
      <c r="P70" s="269">
        <v>228</v>
      </c>
      <c r="Q70" s="270">
        <v>370</v>
      </c>
      <c r="R70" s="269">
        <v>329</v>
      </c>
      <c r="S70" s="270">
        <v>487</v>
      </c>
      <c r="T70" s="269">
        <v>138</v>
      </c>
      <c r="U70" s="295">
        <v>195</v>
      </c>
      <c r="V70" s="269">
        <v>38</v>
      </c>
      <c r="W70" s="270">
        <v>41</v>
      </c>
      <c r="X70" s="269">
        <v>8</v>
      </c>
      <c r="Y70" s="270">
        <v>15</v>
      </c>
      <c r="Z70" s="269">
        <v>3</v>
      </c>
      <c r="AA70" s="270">
        <v>3</v>
      </c>
      <c r="AB70" s="290">
        <v>2451</v>
      </c>
    </row>
    <row r="71" spans="1:28" ht="15.75" x14ac:dyDescent="0.25">
      <c r="A71" s="74" t="s">
        <v>260</v>
      </c>
      <c r="B71" s="269" t="s">
        <v>189</v>
      </c>
      <c r="C71" s="270" t="s">
        <v>189</v>
      </c>
      <c r="D71" s="269">
        <v>1</v>
      </c>
      <c r="E71" s="270">
        <v>7</v>
      </c>
      <c r="F71" s="269" t="s">
        <v>189</v>
      </c>
      <c r="G71" s="270" t="s">
        <v>189</v>
      </c>
      <c r="H71" s="269">
        <v>2</v>
      </c>
      <c r="I71" s="270">
        <v>2</v>
      </c>
      <c r="J71" s="269">
        <v>1</v>
      </c>
      <c r="K71" s="270">
        <v>6</v>
      </c>
      <c r="L71" s="269">
        <v>7</v>
      </c>
      <c r="M71" s="270">
        <v>18</v>
      </c>
      <c r="N71" s="269">
        <v>22</v>
      </c>
      <c r="O71" s="270">
        <v>33</v>
      </c>
      <c r="P71" s="269">
        <v>80</v>
      </c>
      <c r="Q71" s="270">
        <v>108</v>
      </c>
      <c r="R71" s="269">
        <v>104</v>
      </c>
      <c r="S71" s="270">
        <v>154</v>
      </c>
      <c r="T71" s="269">
        <v>44</v>
      </c>
      <c r="U71" s="295">
        <v>43</v>
      </c>
      <c r="V71" s="269">
        <v>10</v>
      </c>
      <c r="W71" s="270">
        <v>7</v>
      </c>
      <c r="X71" s="269">
        <v>3</v>
      </c>
      <c r="Y71" s="270">
        <v>4</v>
      </c>
      <c r="Z71" s="269" t="s">
        <v>189</v>
      </c>
      <c r="AA71" s="270" t="s">
        <v>189</v>
      </c>
      <c r="AB71" s="290">
        <v>658</v>
      </c>
    </row>
    <row r="72" spans="1:28" ht="15.75" x14ac:dyDescent="0.25">
      <c r="A72" s="74" t="s">
        <v>261</v>
      </c>
      <c r="B72" s="269" t="s">
        <v>189</v>
      </c>
      <c r="C72" s="270" t="s">
        <v>189</v>
      </c>
      <c r="D72" s="269" t="s">
        <v>189</v>
      </c>
      <c r="E72" s="270" t="s">
        <v>189</v>
      </c>
      <c r="F72" s="269" t="s">
        <v>189</v>
      </c>
      <c r="G72" s="270">
        <v>1</v>
      </c>
      <c r="H72" s="269">
        <v>1</v>
      </c>
      <c r="I72" s="270" t="s">
        <v>189</v>
      </c>
      <c r="J72" s="269" t="s">
        <v>189</v>
      </c>
      <c r="K72" s="270">
        <v>3</v>
      </c>
      <c r="L72" s="269">
        <v>5</v>
      </c>
      <c r="M72" s="270">
        <v>7</v>
      </c>
      <c r="N72" s="269">
        <v>12</v>
      </c>
      <c r="O72" s="270">
        <v>17</v>
      </c>
      <c r="P72" s="269">
        <v>17</v>
      </c>
      <c r="Q72" s="270">
        <v>16</v>
      </c>
      <c r="R72" s="269">
        <v>15</v>
      </c>
      <c r="S72" s="270">
        <v>12</v>
      </c>
      <c r="T72" s="269">
        <v>6</v>
      </c>
      <c r="U72" s="295">
        <v>6</v>
      </c>
      <c r="V72" s="269">
        <v>1</v>
      </c>
      <c r="W72" s="270" t="s">
        <v>189</v>
      </c>
      <c r="X72" s="269" t="s">
        <v>189</v>
      </c>
      <c r="Y72" s="270" t="s">
        <v>189</v>
      </c>
      <c r="Z72" s="269" t="s">
        <v>189</v>
      </c>
      <c r="AA72" s="270" t="s">
        <v>189</v>
      </c>
      <c r="AB72" s="290">
        <v>119</v>
      </c>
    </row>
    <row r="73" spans="1:28" ht="15.75" x14ac:dyDescent="0.25">
      <c r="A73" s="74" t="s">
        <v>262</v>
      </c>
      <c r="B73" s="269" t="s">
        <v>189</v>
      </c>
      <c r="C73" s="270" t="s">
        <v>189</v>
      </c>
      <c r="D73" s="269" t="s">
        <v>189</v>
      </c>
      <c r="E73" s="270" t="s">
        <v>189</v>
      </c>
      <c r="F73" s="269" t="s">
        <v>189</v>
      </c>
      <c r="G73" s="270" t="s">
        <v>189</v>
      </c>
      <c r="H73" s="269" t="s">
        <v>189</v>
      </c>
      <c r="I73" s="270" t="s">
        <v>189</v>
      </c>
      <c r="J73" s="269" t="s">
        <v>189</v>
      </c>
      <c r="K73" s="270" t="s">
        <v>189</v>
      </c>
      <c r="L73" s="269" t="s">
        <v>189</v>
      </c>
      <c r="M73" s="270">
        <v>2</v>
      </c>
      <c r="N73" s="269">
        <v>4</v>
      </c>
      <c r="O73" s="270">
        <v>9</v>
      </c>
      <c r="P73" s="269">
        <v>9</v>
      </c>
      <c r="Q73" s="270">
        <v>11</v>
      </c>
      <c r="R73" s="269">
        <v>8</v>
      </c>
      <c r="S73" s="270">
        <v>4</v>
      </c>
      <c r="T73" s="269">
        <v>51</v>
      </c>
      <c r="U73" s="295">
        <v>19</v>
      </c>
      <c r="V73" s="269" t="s">
        <v>189</v>
      </c>
      <c r="W73" s="270" t="s">
        <v>189</v>
      </c>
      <c r="X73" s="269">
        <v>1</v>
      </c>
      <c r="Y73" s="270" t="s">
        <v>189</v>
      </c>
      <c r="Z73" s="269" t="s">
        <v>189</v>
      </c>
      <c r="AA73" s="270" t="s">
        <v>189</v>
      </c>
      <c r="AB73" s="290">
        <v>118</v>
      </c>
    </row>
    <row r="74" spans="1:28" ht="15.75" x14ac:dyDescent="0.25">
      <c r="A74" s="74" t="s">
        <v>263</v>
      </c>
      <c r="B74" s="269" t="s">
        <v>189</v>
      </c>
      <c r="C74" s="270" t="s">
        <v>189</v>
      </c>
      <c r="D74" s="269" t="s">
        <v>189</v>
      </c>
      <c r="E74" s="270" t="s">
        <v>189</v>
      </c>
      <c r="F74" s="269" t="s">
        <v>189</v>
      </c>
      <c r="G74" s="270">
        <v>1</v>
      </c>
      <c r="H74" s="269" t="s">
        <v>189</v>
      </c>
      <c r="I74" s="270" t="s">
        <v>189</v>
      </c>
      <c r="J74" s="269" t="s">
        <v>189</v>
      </c>
      <c r="K74" s="270" t="s">
        <v>189</v>
      </c>
      <c r="L74" s="269">
        <v>1</v>
      </c>
      <c r="M74" s="270" t="s">
        <v>189</v>
      </c>
      <c r="N74" s="269" t="s">
        <v>189</v>
      </c>
      <c r="O74" s="270" t="s">
        <v>189</v>
      </c>
      <c r="P74" s="269" t="s">
        <v>189</v>
      </c>
      <c r="Q74" s="270">
        <v>5</v>
      </c>
      <c r="R74" s="269">
        <v>3</v>
      </c>
      <c r="S74" s="270">
        <v>3</v>
      </c>
      <c r="T74" s="269" t="s">
        <v>189</v>
      </c>
      <c r="U74" s="295">
        <v>3</v>
      </c>
      <c r="V74" s="269">
        <v>4</v>
      </c>
      <c r="W74" s="270">
        <v>2</v>
      </c>
      <c r="X74" s="269">
        <v>1</v>
      </c>
      <c r="Y74" s="270" t="s">
        <v>189</v>
      </c>
      <c r="Z74" s="269" t="s">
        <v>189</v>
      </c>
      <c r="AA74" s="270" t="s">
        <v>189</v>
      </c>
      <c r="AB74" s="290">
        <v>23</v>
      </c>
    </row>
    <row r="75" spans="1:28" ht="15.75" x14ac:dyDescent="0.25">
      <c r="A75" s="74" t="s">
        <v>264</v>
      </c>
      <c r="B75" s="269" t="s">
        <v>189</v>
      </c>
      <c r="C75" s="270" t="s">
        <v>189</v>
      </c>
      <c r="D75" s="269" t="s">
        <v>189</v>
      </c>
      <c r="E75" s="270" t="s">
        <v>189</v>
      </c>
      <c r="F75" s="269">
        <v>10</v>
      </c>
      <c r="G75" s="270">
        <v>8</v>
      </c>
      <c r="H75" s="269">
        <v>12</v>
      </c>
      <c r="I75" s="270">
        <v>10</v>
      </c>
      <c r="J75" s="269">
        <v>18</v>
      </c>
      <c r="K75" s="270">
        <v>14</v>
      </c>
      <c r="L75" s="269">
        <v>25</v>
      </c>
      <c r="M75" s="270">
        <v>61</v>
      </c>
      <c r="N75" s="269">
        <v>36</v>
      </c>
      <c r="O75" s="270">
        <v>41</v>
      </c>
      <c r="P75" s="269">
        <v>36</v>
      </c>
      <c r="Q75" s="270">
        <v>66</v>
      </c>
      <c r="R75" s="269">
        <v>25</v>
      </c>
      <c r="S75" s="270">
        <v>42</v>
      </c>
      <c r="T75" s="269">
        <v>9</v>
      </c>
      <c r="U75" s="295">
        <v>18</v>
      </c>
      <c r="V75" s="269">
        <v>1</v>
      </c>
      <c r="W75" s="270">
        <v>2</v>
      </c>
      <c r="X75" s="269" t="s">
        <v>189</v>
      </c>
      <c r="Y75" s="270" t="s">
        <v>189</v>
      </c>
      <c r="Z75" s="269" t="s">
        <v>189</v>
      </c>
      <c r="AA75" s="270" t="s">
        <v>189</v>
      </c>
      <c r="AB75" s="290">
        <v>437</v>
      </c>
    </row>
    <row r="76" spans="1:28" ht="15.75" x14ac:dyDescent="0.25">
      <c r="A76" s="74" t="s">
        <v>265</v>
      </c>
      <c r="B76" s="269" t="s">
        <v>189</v>
      </c>
      <c r="C76" s="270" t="s">
        <v>189</v>
      </c>
      <c r="D76" s="269" t="s">
        <v>189</v>
      </c>
      <c r="E76" s="270" t="s">
        <v>189</v>
      </c>
      <c r="F76" s="269" t="s">
        <v>189</v>
      </c>
      <c r="G76" s="270" t="s">
        <v>189</v>
      </c>
      <c r="H76" s="269">
        <v>2</v>
      </c>
      <c r="I76" s="270" t="s">
        <v>189</v>
      </c>
      <c r="J76" s="269">
        <v>3</v>
      </c>
      <c r="K76" s="270" t="s">
        <v>189</v>
      </c>
      <c r="L76" s="269">
        <v>1</v>
      </c>
      <c r="M76" s="270">
        <v>4</v>
      </c>
      <c r="N76" s="269">
        <v>4</v>
      </c>
      <c r="O76" s="270">
        <v>2</v>
      </c>
      <c r="P76" s="269">
        <v>8</v>
      </c>
      <c r="Q76" s="270">
        <v>11</v>
      </c>
      <c r="R76" s="269">
        <v>8</v>
      </c>
      <c r="S76" s="270">
        <v>12</v>
      </c>
      <c r="T76" s="269">
        <v>8</v>
      </c>
      <c r="U76" s="295">
        <v>5</v>
      </c>
      <c r="V76" s="269">
        <v>2</v>
      </c>
      <c r="W76" s="270" t="s">
        <v>189</v>
      </c>
      <c r="X76" s="269" t="s">
        <v>189</v>
      </c>
      <c r="Y76" s="270" t="s">
        <v>189</v>
      </c>
      <c r="Z76" s="269" t="s">
        <v>189</v>
      </c>
      <c r="AA76" s="270" t="s">
        <v>189</v>
      </c>
      <c r="AB76" s="290">
        <v>70</v>
      </c>
    </row>
    <row r="77" spans="1:28" ht="15.75" x14ac:dyDescent="0.25">
      <c r="A77" s="74" t="s">
        <v>266</v>
      </c>
      <c r="B77" s="269" t="s">
        <v>189</v>
      </c>
      <c r="C77" s="270" t="s">
        <v>189</v>
      </c>
      <c r="D77" s="269" t="s">
        <v>189</v>
      </c>
      <c r="E77" s="270" t="s">
        <v>189</v>
      </c>
      <c r="F77" s="269">
        <v>1</v>
      </c>
      <c r="G77" s="270" t="s">
        <v>189</v>
      </c>
      <c r="H77" s="269">
        <v>8</v>
      </c>
      <c r="I77" s="270">
        <v>14</v>
      </c>
      <c r="J77" s="269">
        <v>23</v>
      </c>
      <c r="K77" s="270">
        <v>20</v>
      </c>
      <c r="L77" s="269">
        <v>25</v>
      </c>
      <c r="M77" s="270">
        <v>24</v>
      </c>
      <c r="N77" s="269">
        <v>22</v>
      </c>
      <c r="O77" s="270">
        <v>26</v>
      </c>
      <c r="P77" s="269">
        <v>38</v>
      </c>
      <c r="Q77" s="270">
        <v>28</v>
      </c>
      <c r="R77" s="269">
        <v>22</v>
      </c>
      <c r="S77" s="270">
        <v>26</v>
      </c>
      <c r="T77" s="269">
        <v>5</v>
      </c>
      <c r="U77" s="295">
        <v>15</v>
      </c>
      <c r="V77" s="269">
        <v>1</v>
      </c>
      <c r="W77" s="270">
        <v>1</v>
      </c>
      <c r="X77" s="269" t="s">
        <v>189</v>
      </c>
      <c r="Y77" s="270" t="s">
        <v>189</v>
      </c>
      <c r="Z77" s="269" t="s">
        <v>189</v>
      </c>
      <c r="AA77" s="270" t="s">
        <v>189</v>
      </c>
      <c r="AB77" s="290">
        <v>302</v>
      </c>
    </row>
    <row r="78" spans="1:28" ht="15.75" x14ac:dyDescent="0.25">
      <c r="A78" s="74" t="s">
        <v>267</v>
      </c>
      <c r="B78" s="269" t="s">
        <v>189</v>
      </c>
      <c r="C78" s="270" t="s">
        <v>189</v>
      </c>
      <c r="D78" s="269" t="s">
        <v>189</v>
      </c>
      <c r="E78" s="270" t="s">
        <v>189</v>
      </c>
      <c r="F78" s="269" t="s">
        <v>189</v>
      </c>
      <c r="G78" s="270" t="s">
        <v>189</v>
      </c>
      <c r="H78" s="269">
        <v>3</v>
      </c>
      <c r="I78" s="270">
        <v>11</v>
      </c>
      <c r="J78" s="269">
        <v>13</v>
      </c>
      <c r="K78" s="270">
        <v>26</v>
      </c>
      <c r="L78" s="269">
        <v>24</v>
      </c>
      <c r="M78" s="270">
        <v>61</v>
      </c>
      <c r="N78" s="269">
        <v>20</v>
      </c>
      <c r="O78" s="270">
        <v>68</v>
      </c>
      <c r="P78" s="269">
        <v>29</v>
      </c>
      <c r="Q78" s="270">
        <v>60</v>
      </c>
      <c r="R78" s="269">
        <v>41</v>
      </c>
      <c r="S78" s="270">
        <v>61</v>
      </c>
      <c r="T78" s="269">
        <v>14</v>
      </c>
      <c r="U78" s="295">
        <v>22</v>
      </c>
      <c r="V78" s="269">
        <v>2</v>
      </c>
      <c r="W78" s="270">
        <v>4</v>
      </c>
      <c r="X78" s="269" t="s">
        <v>189</v>
      </c>
      <c r="Y78" s="270" t="s">
        <v>189</v>
      </c>
      <c r="Z78" s="269" t="s">
        <v>189</v>
      </c>
      <c r="AA78" s="270" t="s">
        <v>189</v>
      </c>
      <c r="AB78" s="290">
        <v>461</v>
      </c>
    </row>
    <row r="79" spans="1:28" ht="15.75" x14ac:dyDescent="0.25">
      <c r="A79" s="74" t="s">
        <v>268</v>
      </c>
      <c r="B79" s="269" t="s">
        <v>189</v>
      </c>
      <c r="C79" s="270" t="s">
        <v>189</v>
      </c>
      <c r="D79" s="269" t="s">
        <v>189</v>
      </c>
      <c r="E79" s="270" t="s">
        <v>189</v>
      </c>
      <c r="F79" s="269">
        <v>8</v>
      </c>
      <c r="G79" s="270">
        <v>10</v>
      </c>
      <c r="H79" s="269">
        <v>17</v>
      </c>
      <c r="I79" s="270">
        <v>23</v>
      </c>
      <c r="J79" s="269">
        <v>4</v>
      </c>
      <c r="K79" s="270">
        <v>13</v>
      </c>
      <c r="L79" s="269">
        <v>9</v>
      </c>
      <c r="M79" s="270">
        <v>30</v>
      </c>
      <c r="N79" s="269">
        <v>14</v>
      </c>
      <c r="O79" s="270">
        <v>28</v>
      </c>
      <c r="P79" s="269">
        <v>23</v>
      </c>
      <c r="Q79" s="270">
        <v>55</v>
      </c>
      <c r="R79" s="269">
        <v>14</v>
      </c>
      <c r="S79" s="270">
        <v>29</v>
      </c>
      <c r="T79" s="269">
        <v>6</v>
      </c>
      <c r="U79" s="295">
        <v>11</v>
      </c>
      <c r="V79" s="269" t="s">
        <v>189</v>
      </c>
      <c r="W79" s="270">
        <v>1</v>
      </c>
      <c r="X79" s="269" t="s">
        <v>189</v>
      </c>
      <c r="Y79" s="270" t="s">
        <v>189</v>
      </c>
      <c r="Z79" s="269" t="s">
        <v>189</v>
      </c>
      <c r="AA79" s="270" t="s">
        <v>189</v>
      </c>
      <c r="AB79" s="290">
        <v>295</v>
      </c>
    </row>
    <row r="80" spans="1:28" ht="15.75" x14ac:dyDescent="0.25">
      <c r="A80" s="74" t="s">
        <v>269</v>
      </c>
      <c r="B80" s="269" t="s">
        <v>189</v>
      </c>
      <c r="C80" s="270" t="s">
        <v>189</v>
      </c>
      <c r="D80" s="269" t="s">
        <v>189</v>
      </c>
      <c r="E80" s="270" t="s">
        <v>189</v>
      </c>
      <c r="F80" s="269" t="s">
        <v>189</v>
      </c>
      <c r="G80" s="270" t="s">
        <v>189</v>
      </c>
      <c r="H80" s="269">
        <v>1</v>
      </c>
      <c r="I80" s="270">
        <v>2</v>
      </c>
      <c r="J80" s="269">
        <v>1</v>
      </c>
      <c r="K80" s="270" t="s">
        <v>189</v>
      </c>
      <c r="L80" s="269">
        <v>3</v>
      </c>
      <c r="M80" s="270">
        <v>12</v>
      </c>
      <c r="N80" s="269">
        <v>3</v>
      </c>
      <c r="O80" s="270">
        <v>6</v>
      </c>
      <c r="P80" s="269">
        <v>3</v>
      </c>
      <c r="Q80" s="270">
        <v>10</v>
      </c>
      <c r="R80" s="269">
        <v>7</v>
      </c>
      <c r="S80" s="270">
        <v>11</v>
      </c>
      <c r="T80" s="269">
        <v>2</v>
      </c>
      <c r="U80" s="295">
        <v>3</v>
      </c>
      <c r="V80" s="269" t="s">
        <v>189</v>
      </c>
      <c r="W80" s="270" t="s">
        <v>189</v>
      </c>
      <c r="X80" s="269" t="s">
        <v>189</v>
      </c>
      <c r="Y80" s="270" t="s">
        <v>189</v>
      </c>
      <c r="Z80" s="269" t="s">
        <v>189</v>
      </c>
      <c r="AA80" s="270" t="s">
        <v>189</v>
      </c>
      <c r="AB80" s="290">
        <v>65</v>
      </c>
    </row>
    <row r="81" spans="1:28" ht="15.75" x14ac:dyDescent="0.25">
      <c r="A81" s="74" t="s">
        <v>270</v>
      </c>
      <c r="B81" s="269" t="s">
        <v>189</v>
      </c>
      <c r="C81" s="270" t="s">
        <v>189</v>
      </c>
      <c r="D81" s="269" t="s">
        <v>189</v>
      </c>
      <c r="E81" s="270" t="s">
        <v>189</v>
      </c>
      <c r="F81" s="269" t="s">
        <v>189</v>
      </c>
      <c r="G81" s="270" t="s">
        <v>189</v>
      </c>
      <c r="H81" s="269" t="s">
        <v>189</v>
      </c>
      <c r="I81" s="270" t="s">
        <v>189</v>
      </c>
      <c r="J81" s="269">
        <v>17</v>
      </c>
      <c r="K81" s="270">
        <v>39</v>
      </c>
      <c r="L81" s="269">
        <v>5</v>
      </c>
      <c r="M81" s="270">
        <v>9</v>
      </c>
      <c r="N81" s="269">
        <v>7</v>
      </c>
      <c r="O81" s="270">
        <v>12</v>
      </c>
      <c r="P81" s="269">
        <v>12</v>
      </c>
      <c r="Q81" s="270">
        <v>20</v>
      </c>
      <c r="R81" s="269">
        <v>3</v>
      </c>
      <c r="S81" s="270">
        <v>22</v>
      </c>
      <c r="T81" s="269">
        <v>4</v>
      </c>
      <c r="U81" s="295">
        <v>5</v>
      </c>
      <c r="V81" s="269">
        <v>1</v>
      </c>
      <c r="W81" s="270" t="s">
        <v>189</v>
      </c>
      <c r="X81" s="269" t="s">
        <v>189</v>
      </c>
      <c r="Y81" s="270" t="s">
        <v>189</v>
      </c>
      <c r="Z81" s="269" t="s">
        <v>189</v>
      </c>
      <c r="AA81" s="270" t="s">
        <v>189</v>
      </c>
      <c r="AB81" s="290">
        <v>156</v>
      </c>
    </row>
    <row r="82" spans="1:28" ht="15.75" x14ac:dyDescent="0.25">
      <c r="A82" s="74" t="s">
        <v>271</v>
      </c>
      <c r="B82" s="269" t="s">
        <v>189</v>
      </c>
      <c r="C82" s="270" t="s">
        <v>189</v>
      </c>
      <c r="D82" s="269" t="s">
        <v>189</v>
      </c>
      <c r="E82" s="270" t="s">
        <v>189</v>
      </c>
      <c r="F82" s="269" t="s">
        <v>189</v>
      </c>
      <c r="G82" s="270" t="s">
        <v>189</v>
      </c>
      <c r="H82" s="269" t="s">
        <v>189</v>
      </c>
      <c r="I82" s="270" t="s">
        <v>189</v>
      </c>
      <c r="J82" s="269" t="s">
        <v>189</v>
      </c>
      <c r="K82" s="270" t="s">
        <v>189</v>
      </c>
      <c r="L82" s="269" t="s">
        <v>189</v>
      </c>
      <c r="M82" s="270" t="s">
        <v>189</v>
      </c>
      <c r="N82" s="269" t="s">
        <v>189</v>
      </c>
      <c r="O82" s="270" t="s">
        <v>189</v>
      </c>
      <c r="P82" s="269" t="s">
        <v>189</v>
      </c>
      <c r="Q82" s="270" t="s">
        <v>189</v>
      </c>
      <c r="R82" s="269">
        <v>1</v>
      </c>
      <c r="S82" s="270" t="s">
        <v>189</v>
      </c>
      <c r="T82" s="269">
        <v>1</v>
      </c>
      <c r="U82" s="295">
        <v>1</v>
      </c>
      <c r="V82" s="269" t="s">
        <v>189</v>
      </c>
      <c r="W82" s="270" t="s">
        <v>189</v>
      </c>
      <c r="X82" s="269" t="s">
        <v>189</v>
      </c>
      <c r="Y82" s="270" t="s">
        <v>189</v>
      </c>
      <c r="Z82" s="269" t="s">
        <v>189</v>
      </c>
      <c r="AA82" s="270" t="s">
        <v>189</v>
      </c>
      <c r="AB82" s="290">
        <v>3</v>
      </c>
    </row>
    <row r="83" spans="1:28" ht="15.75" x14ac:dyDescent="0.25">
      <c r="A83" s="74" t="s">
        <v>272</v>
      </c>
      <c r="B83" s="269" t="s">
        <v>189</v>
      </c>
      <c r="C83" s="270" t="s">
        <v>189</v>
      </c>
      <c r="D83" s="269">
        <v>14</v>
      </c>
      <c r="E83" s="270">
        <v>19</v>
      </c>
      <c r="F83" s="269" t="s">
        <v>189</v>
      </c>
      <c r="G83" s="270">
        <v>1</v>
      </c>
      <c r="H83" s="269">
        <v>6</v>
      </c>
      <c r="I83" s="270">
        <v>2</v>
      </c>
      <c r="J83" s="269">
        <v>4</v>
      </c>
      <c r="K83" s="270">
        <v>6</v>
      </c>
      <c r="L83" s="269">
        <v>17</v>
      </c>
      <c r="M83" s="270">
        <v>52</v>
      </c>
      <c r="N83" s="269">
        <v>47</v>
      </c>
      <c r="O83" s="270">
        <v>107</v>
      </c>
      <c r="P83" s="269">
        <v>105</v>
      </c>
      <c r="Q83" s="270">
        <v>228</v>
      </c>
      <c r="R83" s="269">
        <v>164</v>
      </c>
      <c r="S83" s="270">
        <v>333</v>
      </c>
      <c r="T83" s="269">
        <v>62</v>
      </c>
      <c r="U83" s="295">
        <v>143</v>
      </c>
      <c r="V83" s="269">
        <v>26</v>
      </c>
      <c r="W83" s="270">
        <v>34</v>
      </c>
      <c r="X83" s="269">
        <v>10</v>
      </c>
      <c r="Y83" s="270">
        <v>11</v>
      </c>
      <c r="Z83" s="269">
        <v>3</v>
      </c>
      <c r="AA83" s="270">
        <v>3</v>
      </c>
      <c r="AB83" s="290">
        <v>1401</v>
      </c>
    </row>
    <row r="84" spans="1:28" ht="15.75" x14ac:dyDescent="0.25">
      <c r="A84" s="74" t="s">
        <v>273</v>
      </c>
      <c r="B84" s="269" t="s">
        <v>189</v>
      </c>
      <c r="C84" s="270" t="s">
        <v>189</v>
      </c>
      <c r="D84" s="269" t="s">
        <v>189</v>
      </c>
      <c r="E84" s="270" t="s">
        <v>189</v>
      </c>
      <c r="F84" s="269" t="s">
        <v>189</v>
      </c>
      <c r="G84" s="270" t="s">
        <v>189</v>
      </c>
      <c r="H84" s="269">
        <v>114</v>
      </c>
      <c r="I84" s="270">
        <v>149</v>
      </c>
      <c r="J84" s="269">
        <v>11</v>
      </c>
      <c r="K84" s="270">
        <v>6</v>
      </c>
      <c r="L84" s="269">
        <v>16</v>
      </c>
      <c r="M84" s="270">
        <v>33</v>
      </c>
      <c r="N84" s="269">
        <v>25</v>
      </c>
      <c r="O84" s="270">
        <v>36</v>
      </c>
      <c r="P84" s="269">
        <v>6</v>
      </c>
      <c r="Q84" s="270">
        <v>12</v>
      </c>
      <c r="R84" s="269">
        <v>11</v>
      </c>
      <c r="S84" s="270">
        <v>13</v>
      </c>
      <c r="T84" s="269">
        <v>4</v>
      </c>
      <c r="U84" s="295">
        <v>8</v>
      </c>
      <c r="V84" s="269">
        <v>3</v>
      </c>
      <c r="W84" s="270" t="s">
        <v>189</v>
      </c>
      <c r="X84" s="269" t="s">
        <v>189</v>
      </c>
      <c r="Y84" s="270" t="s">
        <v>189</v>
      </c>
      <c r="Z84" s="269" t="s">
        <v>189</v>
      </c>
      <c r="AA84" s="270" t="s">
        <v>189</v>
      </c>
      <c r="AB84" s="290">
        <v>447</v>
      </c>
    </row>
    <row r="85" spans="1:28" ht="15.75" x14ac:dyDescent="0.25">
      <c r="A85" s="74" t="s">
        <v>274</v>
      </c>
      <c r="B85" s="269" t="s">
        <v>189</v>
      </c>
      <c r="C85" s="270" t="s">
        <v>189</v>
      </c>
      <c r="D85" s="269" t="s">
        <v>189</v>
      </c>
      <c r="E85" s="270" t="s">
        <v>189</v>
      </c>
      <c r="F85" s="269" t="s">
        <v>189</v>
      </c>
      <c r="G85" s="270" t="s">
        <v>189</v>
      </c>
      <c r="H85" s="269">
        <v>2</v>
      </c>
      <c r="I85" s="270">
        <v>1</v>
      </c>
      <c r="J85" s="269">
        <v>2</v>
      </c>
      <c r="K85" s="270">
        <v>3</v>
      </c>
      <c r="L85" s="269">
        <v>22</v>
      </c>
      <c r="M85" s="270">
        <v>14</v>
      </c>
      <c r="N85" s="269">
        <v>5</v>
      </c>
      <c r="O85" s="270">
        <v>23</v>
      </c>
      <c r="P85" s="269">
        <v>18</v>
      </c>
      <c r="Q85" s="270">
        <v>32</v>
      </c>
      <c r="R85" s="269">
        <v>18</v>
      </c>
      <c r="S85" s="270">
        <v>25</v>
      </c>
      <c r="T85" s="269">
        <v>11</v>
      </c>
      <c r="U85" s="295">
        <v>7</v>
      </c>
      <c r="V85" s="269">
        <v>3</v>
      </c>
      <c r="W85" s="270">
        <v>1</v>
      </c>
      <c r="X85" s="269" t="s">
        <v>189</v>
      </c>
      <c r="Y85" s="270">
        <v>1</v>
      </c>
      <c r="Z85" s="269" t="s">
        <v>189</v>
      </c>
      <c r="AA85" s="270" t="s">
        <v>189</v>
      </c>
      <c r="AB85" s="290">
        <v>189</v>
      </c>
    </row>
    <row r="86" spans="1:28" ht="15.75" x14ac:dyDescent="0.25">
      <c r="A86" s="74" t="s">
        <v>275</v>
      </c>
      <c r="B86" s="269" t="s">
        <v>189</v>
      </c>
      <c r="C86" s="270" t="s">
        <v>189</v>
      </c>
      <c r="D86" s="269">
        <v>15</v>
      </c>
      <c r="E86" s="270">
        <v>16</v>
      </c>
      <c r="F86" s="269">
        <v>2</v>
      </c>
      <c r="G86" s="270">
        <v>6</v>
      </c>
      <c r="H86" s="269">
        <v>2</v>
      </c>
      <c r="I86" s="270">
        <v>1</v>
      </c>
      <c r="J86" s="269">
        <v>6</v>
      </c>
      <c r="K86" s="270">
        <v>4</v>
      </c>
      <c r="L86" s="269">
        <v>23</v>
      </c>
      <c r="M86" s="270">
        <v>14</v>
      </c>
      <c r="N86" s="269">
        <v>28</v>
      </c>
      <c r="O86" s="270">
        <v>37</v>
      </c>
      <c r="P86" s="269">
        <v>38</v>
      </c>
      <c r="Q86" s="270">
        <v>51</v>
      </c>
      <c r="R86" s="269">
        <v>38</v>
      </c>
      <c r="S86" s="270">
        <v>64</v>
      </c>
      <c r="T86" s="269">
        <v>43</v>
      </c>
      <c r="U86" s="295">
        <v>57</v>
      </c>
      <c r="V86" s="269">
        <v>10</v>
      </c>
      <c r="W86" s="270">
        <v>13</v>
      </c>
      <c r="X86" s="269">
        <v>2</v>
      </c>
      <c r="Y86" s="270">
        <v>2</v>
      </c>
      <c r="Z86" s="269" t="s">
        <v>189</v>
      </c>
      <c r="AA86" s="270">
        <v>1</v>
      </c>
      <c r="AB86" s="290">
        <v>475</v>
      </c>
    </row>
    <row r="87" spans="1:28" ht="15.75" x14ac:dyDescent="0.25">
      <c r="A87" s="74" t="s">
        <v>276</v>
      </c>
      <c r="B87" s="269" t="s">
        <v>189</v>
      </c>
      <c r="C87" s="270" t="s">
        <v>189</v>
      </c>
      <c r="D87" s="269">
        <v>3</v>
      </c>
      <c r="E87" s="270">
        <v>6</v>
      </c>
      <c r="F87" s="269">
        <v>1</v>
      </c>
      <c r="G87" s="270">
        <v>1</v>
      </c>
      <c r="H87" s="269">
        <v>1</v>
      </c>
      <c r="I87" s="270">
        <v>1</v>
      </c>
      <c r="J87" s="269">
        <v>1</v>
      </c>
      <c r="K87" s="270">
        <v>3</v>
      </c>
      <c r="L87" s="269">
        <v>8</v>
      </c>
      <c r="M87" s="270">
        <v>21</v>
      </c>
      <c r="N87" s="269">
        <v>10</v>
      </c>
      <c r="O87" s="270">
        <v>35</v>
      </c>
      <c r="P87" s="269">
        <v>25</v>
      </c>
      <c r="Q87" s="270">
        <v>80</v>
      </c>
      <c r="R87" s="269">
        <v>49</v>
      </c>
      <c r="S87" s="270">
        <v>141</v>
      </c>
      <c r="T87" s="269">
        <v>19</v>
      </c>
      <c r="U87" s="295">
        <v>45</v>
      </c>
      <c r="V87" s="269">
        <v>2</v>
      </c>
      <c r="W87" s="270">
        <v>10</v>
      </c>
      <c r="X87" s="269" t="s">
        <v>189</v>
      </c>
      <c r="Y87" s="270">
        <v>1</v>
      </c>
      <c r="Z87" s="269">
        <v>1</v>
      </c>
      <c r="AA87" s="270">
        <v>1</v>
      </c>
      <c r="AB87" s="290">
        <v>467</v>
      </c>
    </row>
    <row r="88" spans="1:28" ht="15.75" x14ac:dyDescent="0.25">
      <c r="A88" s="74" t="s">
        <v>277</v>
      </c>
      <c r="B88" s="269" t="s">
        <v>189</v>
      </c>
      <c r="C88" s="270" t="s">
        <v>189</v>
      </c>
      <c r="D88" s="269">
        <v>7</v>
      </c>
      <c r="E88" s="270">
        <v>19</v>
      </c>
      <c r="F88" s="269">
        <v>1</v>
      </c>
      <c r="G88" s="270">
        <v>1</v>
      </c>
      <c r="H88" s="269">
        <v>1</v>
      </c>
      <c r="I88" s="270">
        <v>4</v>
      </c>
      <c r="J88" s="269">
        <v>6</v>
      </c>
      <c r="K88" s="270">
        <v>12</v>
      </c>
      <c r="L88" s="269">
        <v>19</v>
      </c>
      <c r="M88" s="270">
        <v>98</v>
      </c>
      <c r="N88" s="269">
        <v>36</v>
      </c>
      <c r="O88" s="270">
        <v>139</v>
      </c>
      <c r="P88" s="269">
        <v>100</v>
      </c>
      <c r="Q88" s="270">
        <v>281</v>
      </c>
      <c r="R88" s="269">
        <v>154</v>
      </c>
      <c r="S88" s="270">
        <v>323</v>
      </c>
      <c r="T88" s="269">
        <v>74</v>
      </c>
      <c r="U88" s="295">
        <v>129</v>
      </c>
      <c r="V88" s="269">
        <v>18</v>
      </c>
      <c r="W88" s="270">
        <v>21</v>
      </c>
      <c r="X88" s="269">
        <v>6</v>
      </c>
      <c r="Y88" s="270">
        <v>7</v>
      </c>
      <c r="Z88" s="269">
        <v>1</v>
      </c>
      <c r="AA88" s="270">
        <v>2</v>
      </c>
      <c r="AB88" s="290">
        <v>1464</v>
      </c>
    </row>
    <row r="89" spans="1:28" ht="15.75" x14ac:dyDescent="0.25">
      <c r="A89" s="74" t="s">
        <v>278</v>
      </c>
      <c r="B89" s="269" t="s">
        <v>189</v>
      </c>
      <c r="C89" s="270" t="s">
        <v>189</v>
      </c>
      <c r="D89" s="269" t="s">
        <v>189</v>
      </c>
      <c r="E89" s="270" t="s">
        <v>189</v>
      </c>
      <c r="F89" s="269" t="s">
        <v>189</v>
      </c>
      <c r="G89" s="270">
        <v>1</v>
      </c>
      <c r="H89" s="269">
        <v>2</v>
      </c>
      <c r="I89" s="270">
        <v>1</v>
      </c>
      <c r="J89" s="269">
        <v>3</v>
      </c>
      <c r="K89" s="270">
        <v>3</v>
      </c>
      <c r="L89" s="269">
        <v>5</v>
      </c>
      <c r="M89" s="270">
        <v>10</v>
      </c>
      <c r="N89" s="269">
        <v>6</v>
      </c>
      <c r="O89" s="270">
        <v>13</v>
      </c>
      <c r="P89" s="269">
        <v>34</v>
      </c>
      <c r="Q89" s="270">
        <v>54</v>
      </c>
      <c r="R89" s="269">
        <v>62</v>
      </c>
      <c r="S89" s="270">
        <v>57</v>
      </c>
      <c r="T89" s="269">
        <v>63</v>
      </c>
      <c r="U89" s="295">
        <v>77</v>
      </c>
      <c r="V89" s="269">
        <v>16</v>
      </c>
      <c r="W89" s="270">
        <v>10</v>
      </c>
      <c r="X89" s="269">
        <v>3</v>
      </c>
      <c r="Y89" s="270">
        <v>3</v>
      </c>
      <c r="Z89" s="269">
        <v>1</v>
      </c>
      <c r="AA89" s="270">
        <v>1</v>
      </c>
      <c r="AB89" s="290">
        <v>425</v>
      </c>
    </row>
    <row r="90" spans="1:28" ht="15.75" x14ac:dyDescent="0.25">
      <c r="A90" s="74" t="s">
        <v>279</v>
      </c>
      <c r="B90" s="269" t="s">
        <v>189</v>
      </c>
      <c r="C90" s="270" t="s">
        <v>189</v>
      </c>
      <c r="D90" s="269" t="s">
        <v>189</v>
      </c>
      <c r="E90" s="270" t="s">
        <v>189</v>
      </c>
      <c r="F90" s="269">
        <v>9</v>
      </c>
      <c r="G90" s="270">
        <v>9</v>
      </c>
      <c r="H90" s="269">
        <v>6</v>
      </c>
      <c r="I90" s="270">
        <v>14</v>
      </c>
      <c r="J90" s="269">
        <v>11</v>
      </c>
      <c r="K90" s="270">
        <v>6</v>
      </c>
      <c r="L90" s="269">
        <v>2</v>
      </c>
      <c r="M90" s="270">
        <v>10</v>
      </c>
      <c r="N90" s="269">
        <v>9</v>
      </c>
      <c r="O90" s="270">
        <v>15</v>
      </c>
      <c r="P90" s="269">
        <v>11</v>
      </c>
      <c r="Q90" s="270">
        <v>22</v>
      </c>
      <c r="R90" s="269">
        <v>9</v>
      </c>
      <c r="S90" s="270">
        <v>18</v>
      </c>
      <c r="T90" s="269">
        <v>3</v>
      </c>
      <c r="U90" s="295">
        <v>4</v>
      </c>
      <c r="V90" s="269" t="s">
        <v>189</v>
      </c>
      <c r="W90" s="270" t="s">
        <v>189</v>
      </c>
      <c r="X90" s="269" t="s">
        <v>189</v>
      </c>
      <c r="Y90" s="270" t="s">
        <v>189</v>
      </c>
      <c r="Z90" s="269" t="s">
        <v>189</v>
      </c>
      <c r="AA90" s="270" t="s">
        <v>189</v>
      </c>
      <c r="AB90" s="290">
        <v>158</v>
      </c>
    </row>
    <row r="91" spans="1:28" ht="15.75" x14ac:dyDescent="0.25">
      <c r="A91" s="74" t="s">
        <v>280</v>
      </c>
      <c r="B91" s="269" t="s">
        <v>189</v>
      </c>
      <c r="C91" s="270" t="s">
        <v>189</v>
      </c>
      <c r="D91" s="269" t="s">
        <v>189</v>
      </c>
      <c r="E91" s="270" t="s">
        <v>189</v>
      </c>
      <c r="F91" s="269" t="s">
        <v>189</v>
      </c>
      <c r="G91" s="270" t="s">
        <v>189</v>
      </c>
      <c r="H91" s="269" t="s">
        <v>189</v>
      </c>
      <c r="I91" s="270" t="s">
        <v>189</v>
      </c>
      <c r="J91" s="269" t="s">
        <v>189</v>
      </c>
      <c r="K91" s="270" t="s">
        <v>189</v>
      </c>
      <c r="L91" s="269">
        <v>1</v>
      </c>
      <c r="M91" s="270">
        <v>3</v>
      </c>
      <c r="N91" s="269">
        <v>2</v>
      </c>
      <c r="O91" s="270">
        <v>4</v>
      </c>
      <c r="P91" s="269">
        <v>5</v>
      </c>
      <c r="Q91" s="270">
        <v>11</v>
      </c>
      <c r="R91" s="269">
        <v>2</v>
      </c>
      <c r="S91" s="270">
        <v>12</v>
      </c>
      <c r="T91" s="269">
        <v>1</v>
      </c>
      <c r="U91" s="295">
        <v>4</v>
      </c>
      <c r="V91" s="269" t="s">
        <v>189</v>
      </c>
      <c r="W91" s="270">
        <v>1</v>
      </c>
      <c r="X91" s="269" t="s">
        <v>189</v>
      </c>
      <c r="Y91" s="270" t="s">
        <v>189</v>
      </c>
      <c r="Z91" s="269" t="s">
        <v>189</v>
      </c>
      <c r="AA91" s="270">
        <v>1</v>
      </c>
      <c r="AB91" s="290">
        <v>48</v>
      </c>
    </row>
    <row r="92" spans="1:28" ht="15.75" x14ac:dyDescent="0.25">
      <c r="A92" s="74" t="s">
        <v>281</v>
      </c>
      <c r="B92" s="269">
        <v>1</v>
      </c>
      <c r="C92" s="270">
        <v>1</v>
      </c>
      <c r="D92" s="269" t="s">
        <v>189</v>
      </c>
      <c r="E92" s="270" t="s">
        <v>189</v>
      </c>
      <c r="F92" s="269">
        <v>1</v>
      </c>
      <c r="G92" s="270">
        <v>3</v>
      </c>
      <c r="H92" s="269">
        <v>2</v>
      </c>
      <c r="I92" s="270">
        <v>2</v>
      </c>
      <c r="J92" s="269">
        <v>2</v>
      </c>
      <c r="K92" s="270">
        <v>7</v>
      </c>
      <c r="L92" s="269">
        <v>69</v>
      </c>
      <c r="M92" s="270">
        <v>220</v>
      </c>
      <c r="N92" s="269">
        <v>265</v>
      </c>
      <c r="O92" s="270">
        <v>650</v>
      </c>
      <c r="P92" s="269">
        <v>240</v>
      </c>
      <c r="Q92" s="270">
        <v>717</v>
      </c>
      <c r="R92" s="269">
        <v>267</v>
      </c>
      <c r="S92" s="270">
        <v>653</v>
      </c>
      <c r="T92" s="269">
        <v>117</v>
      </c>
      <c r="U92" s="295">
        <v>267</v>
      </c>
      <c r="V92" s="269">
        <v>14</v>
      </c>
      <c r="W92" s="270">
        <v>50</v>
      </c>
      <c r="X92" s="269">
        <v>9</v>
      </c>
      <c r="Y92" s="270">
        <v>6</v>
      </c>
      <c r="Z92" s="269">
        <v>2</v>
      </c>
      <c r="AA92" s="270">
        <v>2</v>
      </c>
      <c r="AB92" s="290">
        <v>3581</v>
      </c>
    </row>
    <row r="93" spans="1:28" ht="15.75" x14ac:dyDescent="0.25">
      <c r="A93" s="74" t="s">
        <v>282</v>
      </c>
      <c r="B93" s="269" t="s">
        <v>189</v>
      </c>
      <c r="C93" s="270" t="s">
        <v>189</v>
      </c>
      <c r="D93" s="269" t="s">
        <v>189</v>
      </c>
      <c r="E93" s="270" t="s">
        <v>189</v>
      </c>
      <c r="F93" s="269" t="s">
        <v>189</v>
      </c>
      <c r="G93" s="270" t="s">
        <v>189</v>
      </c>
      <c r="H93" s="269" t="s">
        <v>189</v>
      </c>
      <c r="I93" s="270" t="s">
        <v>189</v>
      </c>
      <c r="J93" s="269" t="s">
        <v>189</v>
      </c>
      <c r="K93" s="270" t="s">
        <v>189</v>
      </c>
      <c r="L93" s="269">
        <v>2</v>
      </c>
      <c r="M93" s="270">
        <v>8</v>
      </c>
      <c r="N93" s="269">
        <v>3</v>
      </c>
      <c r="O93" s="270">
        <v>13</v>
      </c>
      <c r="P93" s="269">
        <v>8</v>
      </c>
      <c r="Q93" s="270">
        <v>29</v>
      </c>
      <c r="R93" s="269">
        <v>7</v>
      </c>
      <c r="S93" s="270">
        <v>24</v>
      </c>
      <c r="T93" s="269">
        <v>7</v>
      </c>
      <c r="U93" s="295">
        <v>13</v>
      </c>
      <c r="V93" s="269">
        <v>1</v>
      </c>
      <c r="W93" s="270">
        <v>2</v>
      </c>
      <c r="X93" s="269" t="s">
        <v>189</v>
      </c>
      <c r="Y93" s="270" t="s">
        <v>189</v>
      </c>
      <c r="Z93" s="269" t="s">
        <v>189</v>
      </c>
      <c r="AA93" s="270" t="s">
        <v>189</v>
      </c>
      <c r="AB93" s="290">
        <v>117</v>
      </c>
    </row>
    <row r="94" spans="1:28" ht="15.75" x14ac:dyDescent="0.25">
      <c r="A94" s="74" t="s">
        <v>283</v>
      </c>
      <c r="B94" s="269" t="s">
        <v>189</v>
      </c>
      <c r="C94" s="270" t="s">
        <v>189</v>
      </c>
      <c r="D94" s="269" t="s">
        <v>189</v>
      </c>
      <c r="E94" s="270" t="s">
        <v>189</v>
      </c>
      <c r="F94" s="269" t="s">
        <v>189</v>
      </c>
      <c r="G94" s="270" t="s">
        <v>189</v>
      </c>
      <c r="H94" s="269" t="s">
        <v>189</v>
      </c>
      <c r="I94" s="270" t="s">
        <v>189</v>
      </c>
      <c r="J94" s="269" t="s">
        <v>189</v>
      </c>
      <c r="K94" s="270" t="s">
        <v>189</v>
      </c>
      <c r="L94" s="269" t="s">
        <v>189</v>
      </c>
      <c r="M94" s="270">
        <v>1</v>
      </c>
      <c r="N94" s="269" t="s">
        <v>189</v>
      </c>
      <c r="O94" s="270">
        <v>1</v>
      </c>
      <c r="P94" s="269" t="s">
        <v>189</v>
      </c>
      <c r="Q94" s="270">
        <v>4</v>
      </c>
      <c r="R94" s="269">
        <v>1</v>
      </c>
      <c r="S94" s="270">
        <v>2</v>
      </c>
      <c r="T94" s="269">
        <v>2</v>
      </c>
      <c r="U94" s="295">
        <v>4</v>
      </c>
      <c r="V94" s="269" t="s">
        <v>189</v>
      </c>
      <c r="W94" s="270">
        <v>1</v>
      </c>
      <c r="X94" s="269" t="s">
        <v>189</v>
      </c>
      <c r="Y94" s="270" t="s">
        <v>189</v>
      </c>
      <c r="Z94" s="269" t="s">
        <v>189</v>
      </c>
      <c r="AA94" s="270" t="s">
        <v>189</v>
      </c>
      <c r="AB94" s="290">
        <v>16</v>
      </c>
    </row>
    <row r="95" spans="1:28" ht="15.75" x14ac:dyDescent="0.25">
      <c r="A95" s="74" t="s">
        <v>284</v>
      </c>
      <c r="B95" s="269" t="s">
        <v>189</v>
      </c>
      <c r="C95" s="270" t="s">
        <v>189</v>
      </c>
      <c r="D95" s="269" t="s">
        <v>189</v>
      </c>
      <c r="E95" s="270" t="s">
        <v>189</v>
      </c>
      <c r="F95" s="269" t="s">
        <v>189</v>
      </c>
      <c r="G95" s="270" t="s">
        <v>189</v>
      </c>
      <c r="H95" s="269">
        <v>2</v>
      </c>
      <c r="I95" s="270">
        <v>4</v>
      </c>
      <c r="J95" s="269">
        <v>117</v>
      </c>
      <c r="K95" s="270">
        <v>332</v>
      </c>
      <c r="L95" s="269">
        <v>510</v>
      </c>
      <c r="M95" s="270">
        <v>1301</v>
      </c>
      <c r="N95" s="269">
        <v>630</v>
      </c>
      <c r="O95" s="270">
        <v>1992</v>
      </c>
      <c r="P95" s="269">
        <v>660</v>
      </c>
      <c r="Q95" s="270">
        <v>2019</v>
      </c>
      <c r="R95" s="269">
        <v>283</v>
      </c>
      <c r="S95" s="270">
        <v>688</v>
      </c>
      <c r="T95" s="269">
        <v>149</v>
      </c>
      <c r="U95" s="295">
        <v>291</v>
      </c>
      <c r="V95" s="269">
        <v>30</v>
      </c>
      <c r="W95" s="270">
        <v>45</v>
      </c>
      <c r="X95" s="269">
        <v>12</v>
      </c>
      <c r="Y95" s="270">
        <v>15</v>
      </c>
      <c r="Z95" s="269">
        <v>3</v>
      </c>
      <c r="AA95" s="270">
        <v>3</v>
      </c>
      <c r="AB95" s="290">
        <v>9129</v>
      </c>
    </row>
    <row r="96" spans="1:28" ht="15.75" x14ac:dyDescent="0.25">
      <c r="A96" s="74" t="s">
        <v>285</v>
      </c>
      <c r="B96" s="269" t="s">
        <v>189</v>
      </c>
      <c r="C96" s="270" t="s">
        <v>189</v>
      </c>
      <c r="D96" s="269" t="s">
        <v>189</v>
      </c>
      <c r="E96" s="270" t="s">
        <v>189</v>
      </c>
      <c r="F96" s="269" t="s">
        <v>189</v>
      </c>
      <c r="G96" s="270" t="s">
        <v>189</v>
      </c>
      <c r="H96" s="269" t="s">
        <v>189</v>
      </c>
      <c r="I96" s="270" t="s">
        <v>189</v>
      </c>
      <c r="J96" s="269">
        <v>8</v>
      </c>
      <c r="K96" s="270">
        <v>19</v>
      </c>
      <c r="L96" s="269">
        <v>32</v>
      </c>
      <c r="M96" s="270">
        <v>57</v>
      </c>
      <c r="N96" s="269">
        <v>87</v>
      </c>
      <c r="O96" s="270">
        <v>179</v>
      </c>
      <c r="P96" s="269">
        <v>100</v>
      </c>
      <c r="Q96" s="270">
        <v>188</v>
      </c>
      <c r="R96" s="269">
        <v>68</v>
      </c>
      <c r="S96" s="270">
        <v>138</v>
      </c>
      <c r="T96" s="269">
        <v>27</v>
      </c>
      <c r="U96" s="295">
        <v>38</v>
      </c>
      <c r="V96" s="269">
        <v>6</v>
      </c>
      <c r="W96" s="270">
        <v>6</v>
      </c>
      <c r="X96" s="269" t="s">
        <v>189</v>
      </c>
      <c r="Y96" s="270">
        <v>4</v>
      </c>
      <c r="Z96" s="269" t="s">
        <v>189</v>
      </c>
      <c r="AA96" s="270">
        <v>1</v>
      </c>
      <c r="AB96" s="290">
        <v>959</v>
      </c>
    </row>
    <row r="97" spans="1:28" ht="15.75" x14ac:dyDescent="0.25">
      <c r="A97" s="74" t="s">
        <v>286</v>
      </c>
      <c r="B97" s="269">
        <v>42</v>
      </c>
      <c r="C97" s="270">
        <v>85</v>
      </c>
      <c r="D97" s="269">
        <v>1</v>
      </c>
      <c r="E97" s="270">
        <v>1</v>
      </c>
      <c r="F97" s="269">
        <v>20</v>
      </c>
      <c r="G97" s="270">
        <v>20</v>
      </c>
      <c r="H97" s="269">
        <v>13</v>
      </c>
      <c r="I97" s="270">
        <v>21</v>
      </c>
      <c r="J97" s="269">
        <v>1579</v>
      </c>
      <c r="K97" s="270">
        <v>3677</v>
      </c>
      <c r="L97" s="269">
        <v>4466</v>
      </c>
      <c r="M97" s="270">
        <v>11733</v>
      </c>
      <c r="N97" s="269">
        <v>1087</v>
      </c>
      <c r="O97" s="270">
        <v>2161</v>
      </c>
      <c r="P97" s="269">
        <v>1940</v>
      </c>
      <c r="Q97" s="270">
        <v>4002</v>
      </c>
      <c r="R97" s="269">
        <v>1093</v>
      </c>
      <c r="S97" s="270">
        <v>1622</v>
      </c>
      <c r="T97" s="269">
        <v>473</v>
      </c>
      <c r="U97" s="295">
        <v>475</v>
      </c>
      <c r="V97" s="269">
        <v>51</v>
      </c>
      <c r="W97" s="270">
        <v>79</v>
      </c>
      <c r="X97" s="269">
        <v>15</v>
      </c>
      <c r="Y97" s="270">
        <v>21</v>
      </c>
      <c r="Z97" s="269">
        <v>5</v>
      </c>
      <c r="AA97" s="270">
        <v>2</v>
      </c>
      <c r="AB97" s="290">
        <v>35048</v>
      </c>
    </row>
    <row r="98" spans="1:28" ht="15.75" x14ac:dyDescent="0.25">
      <c r="A98" s="74" t="s">
        <v>287</v>
      </c>
      <c r="B98" s="269">
        <v>3</v>
      </c>
      <c r="C98" s="270" t="s">
        <v>189</v>
      </c>
      <c r="D98" s="269">
        <v>34</v>
      </c>
      <c r="E98" s="270">
        <v>29</v>
      </c>
      <c r="F98" s="269">
        <v>1</v>
      </c>
      <c r="G98" s="270">
        <v>1</v>
      </c>
      <c r="H98" s="269">
        <v>37</v>
      </c>
      <c r="I98" s="270">
        <v>36</v>
      </c>
      <c r="J98" s="269">
        <v>29</v>
      </c>
      <c r="K98" s="270">
        <v>34</v>
      </c>
      <c r="L98" s="269">
        <v>42</v>
      </c>
      <c r="M98" s="270">
        <v>46</v>
      </c>
      <c r="N98" s="269">
        <v>97</v>
      </c>
      <c r="O98" s="270">
        <v>124</v>
      </c>
      <c r="P98" s="269">
        <v>245</v>
      </c>
      <c r="Q98" s="270">
        <v>293</v>
      </c>
      <c r="R98" s="269">
        <v>343</v>
      </c>
      <c r="S98" s="270">
        <v>375</v>
      </c>
      <c r="T98" s="269">
        <v>153</v>
      </c>
      <c r="U98" s="295">
        <v>176</v>
      </c>
      <c r="V98" s="269">
        <v>46</v>
      </c>
      <c r="W98" s="270">
        <v>42</v>
      </c>
      <c r="X98" s="269">
        <v>9</v>
      </c>
      <c r="Y98" s="270">
        <v>13</v>
      </c>
      <c r="Z98" s="269">
        <v>4</v>
      </c>
      <c r="AA98" s="270">
        <v>5</v>
      </c>
      <c r="AB98" s="290">
        <v>2218</v>
      </c>
    </row>
    <row r="99" spans="1:28" ht="15.75" x14ac:dyDescent="0.25">
      <c r="A99" s="74" t="s">
        <v>288</v>
      </c>
      <c r="B99" s="269" t="s">
        <v>189</v>
      </c>
      <c r="C99" s="270" t="s">
        <v>189</v>
      </c>
      <c r="D99" s="269">
        <v>73</v>
      </c>
      <c r="E99" s="270">
        <v>27</v>
      </c>
      <c r="F99" s="269" t="s">
        <v>189</v>
      </c>
      <c r="G99" s="270" t="s">
        <v>189</v>
      </c>
      <c r="H99" s="269">
        <v>65</v>
      </c>
      <c r="I99" s="270">
        <v>105</v>
      </c>
      <c r="J99" s="269">
        <v>42</v>
      </c>
      <c r="K99" s="270">
        <v>42</v>
      </c>
      <c r="L99" s="269">
        <v>295</v>
      </c>
      <c r="M99" s="270">
        <v>244</v>
      </c>
      <c r="N99" s="269">
        <v>312</v>
      </c>
      <c r="O99" s="270">
        <v>359</v>
      </c>
      <c r="P99" s="269">
        <v>466</v>
      </c>
      <c r="Q99" s="270">
        <v>466</v>
      </c>
      <c r="R99" s="269">
        <v>357</v>
      </c>
      <c r="S99" s="270">
        <v>339</v>
      </c>
      <c r="T99" s="269">
        <v>90</v>
      </c>
      <c r="U99" s="295">
        <v>107</v>
      </c>
      <c r="V99" s="269">
        <v>17</v>
      </c>
      <c r="W99" s="270">
        <v>18</v>
      </c>
      <c r="X99" s="269">
        <v>5</v>
      </c>
      <c r="Y99" s="270">
        <v>5</v>
      </c>
      <c r="Z99" s="269">
        <v>2</v>
      </c>
      <c r="AA99" s="270">
        <v>1</v>
      </c>
      <c r="AB99" s="290">
        <v>3458</v>
      </c>
    </row>
    <row r="100" spans="1:28" ht="15.75" x14ac:dyDescent="0.25">
      <c r="A100" s="74" t="s">
        <v>289</v>
      </c>
      <c r="B100" s="269" t="s">
        <v>189</v>
      </c>
      <c r="C100" s="270" t="s">
        <v>189</v>
      </c>
      <c r="D100" s="269">
        <v>13</v>
      </c>
      <c r="E100" s="270">
        <v>17</v>
      </c>
      <c r="F100" s="269" t="s">
        <v>189</v>
      </c>
      <c r="G100" s="270">
        <v>1</v>
      </c>
      <c r="H100" s="269">
        <v>13</v>
      </c>
      <c r="I100" s="270">
        <v>10</v>
      </c>
      <c r="J100" s="269">
        <v>9</v>
      </c>
      <c r="K100" s="270">
        <v>16</v>
      </c>
      <c r="L100" s="269">
        <v>22</v>
      </c>
      <c r="M100" s="270">
        <v>39</v>
      </c>
      <c r="N100" s="269">
        <v>132</v>
      </c>
      <c r="O100" s="270">
        <v>166</v>
      </c>
      <c r="P100" s="269">
        <v>184</v>
      </c>
      <c r="Q100" s="270">
        <v>248</v>
      </c>
      <c r="R100" s="269">
        <v>234</v>
      </c>
      <c r="S100" s="270">
        <v>352</v>
      </c>
      <c r="T100" s="269">
        <v>151</v>
      </c>
      <c r="U100" s="295">
        <v>192</v>
      </c>
      <c r="V100" s="269">
        <v>18</v>
      </c>
      <c r="W100" s="270">
        <v>29</v>
      </c>
      <c r="X100" s="269">
        <v>8</v>
      </c>
      <c r="Y100" s="270">
        <v>9</v>
      </c>
      <c r="Z100" s="269">
        <v>1</v>
      </c>
      <c r="AA100" s="270">
        <v>1</v>
      </c>
      <c r="AB100" s="290">
        <v>1870</v>
      </c>
    </row>
    <row r="101" spans="1:28" ht="15.75" x14ac:dyDescent="0.25">
      <c r="A101" s="74" t="s">
        <v>290</v>
      </c>
      <c r="B101" s="269" t="s">
        <v>189</v>
      </c>
      <c r="C101" s="270" t="s">
        <v>189</v>
      </c>
      <c r="D101" s="269">
        <v>243</v>
      </c>
      <c r="E101" s="270">
        <v>122</v>
      </c>
      <c r="F101" s="269">
        <v>77</v>
      </c>
      <c r="G101" s="270">
        <v>201</v>
      </c>
      <c r="H101" s="269">
        <v>708</v>
      </c>
      <c r="I101" s="270">
        <v>1122</v>
      </c>
      <c r="J101" s="269">
        <v>754</v>
      </c>
      <c r="K101" s="270">
        <v>1246</v>
      </c>
      <c r="L101" s="269">
        <v>1544</v>
      </c>
      <c r="M101" s="270">
        <v>1982</v>
      </c>
      <c r="N101" s="269">
        <v>874</v>
      </c>
      <c r="O101" s="270">
        <v>1206</v>
      </c>
      <c r="P101" s="269">
        <v>1916</v>
      </c>
      <c r="Q101" s="270">
        <v>2510</v>
      </c>
      <c r="R101" s="269">
        <v>2144</v>
      </c>
      <c r="S101" s="270">
        <v>2352</v>
      </c>
      <c r="T101" s="269">
        <v>1100</v>
      </c>
      <c r="U101" s="295">
        <v>1054</v>
      </c>
      <c r="V101" s="269">
        <v>98</v>
      </c>
      <c r="W101" s="270">
        <v>98</v>
      </c>
      <c r="X101" s="269">
        <v>17</v>
      </c>
      <c r="Y101" s="270">
        <v>13</v>
      </c>
      <c r="Z101" s="269" t="s">
        <v>189</v>
      </c>
      <c r="AA101" s="270">
        <v>1</v>
      </c>
      <c r="AB101" s="290">
        <v>21450</v>
      </c>
    </row>
    <row r="102" spans="1:28" ht="15.75" x14ac:dyDescent="0.25">
      <c r="A102" s="74" t="s">
        <v>291</v>
      </c>
      <c r="B102" s="269" t="s">
        <v>189</v>
      </c>
      <c r="C102" s="270" t="s">
        <v>189</v>
      </c>
      <c r="D102" s="269" t="s">
        <v>189</v>
      </c>
      <c r="E102" s="270" t="s">
        <v>189</v>
      </c>
      <c r="F102" s="269" t="s">
        <v>189</v>
      </c>
      <c r="G102" s="270" t="s">
        <v>189</v>
      </c>
      <c r="H102" s="269" t="s">
        <v>189</v>
      </c>
      <c r="I102" s="270" t="s">
        <v>189</v>
      </c>
      <c r="J102" s="269" t="s">
        <v>189</v>
      </c>
      <c r="K102" s="270" t="s">
        <v>189</v>
      </c>
      <c r="L102" s="269" t="s">
        <v>189</v>
      </c>
      <c r="M102" s="270" t="s">
        <v>189</v>
      </c>
      <c r="N102" s="269">
        <v>2</v>
      </c>
      <c r="O102" s="270" t="s">
        <v>189</v>
      </c>
      <c r="P102" s="269">
        <v>6</v>
      </c>
      <c r="Q102" s="270">
        <v>6</v>
      </c>
      <c r="R102" s="269">
        <v>4</v>
      </c>
      <c r="S102" s="270">
        <v>1</v>
      </c>
      <c r="T102" s="269">
        <v>3</v>
      </c>
      <c r="U102" s="295">
        <v>2</v>
      </c>
      <c r="V102" s="269">
        <v>1</v>
      </c>
      <c r="W102" s="270" t="s">
        <v>189</v>
      </c>
      <c r="X102" s="269" t="s">
        <v>189</v>
      </c>
      <c r="Y102" s="270" t="s">
        <v>189</v>
      </c>
      <c r="Z102" s="269" t="s">
        <v>189</v>
      </c>
      <c r="AA102" s="270" t="s">
        <v>189</v>
      </c>
      <c r="AB102" s="290">
        <v>25</v>
      </c>
    </row>
    <row r="103" spans="1:28" ht="15.75" x14ac:dyDescent="0.25">
      <c r="A103" s="74" t="s">
        <v>292</v>
      </c>
      <c r="B103" s="269" t="s">
        <v>189</v>
      </c>
      <c r="C103" s="270" t="s">
        <v>189</v>
      </c>
      <c r="D103" s="269">
        <v>9</v>
      </c>
      <c r="E103" s="270">
        <v>5</v>
      </c>
      <c r="F103" s="269" t="s">
        <v>189</v>
      </c>
      <c r="G103" s="270" t="s">
        <v>189</v>
      </c>
      <c r="H103" s="269" t="s">
        <v>189</v>
      </c>
      <c r="I103" s="270" t="s">
        <v>189</v>
      </c>
      <c r="J103" s="269" t="s">
        <v>189</v>
      </c>
      <c r="K103" s="270">
        <v>2</v>
      </c>
      <c r="L103" s="269">
        <v>1</v>
      </c>
      <c r="M103" s="270">
        <v>3</v>
      </c>
      <c r="N103" s="269">
        <v>10</v>
      </c>
      <c r="O103" s="270">
        <v>10</v>
      </c>
      <c r="P103" s="269">
        <v>19</v>
      </c>
      <c r="Q103" s="270">
        <v>25</v>
      </c>
      <c r="R103" s="269">
        <v>17</v>
      </c>
      <c r="S103" s="270">
        <v>24</v>
      </c>
      <c r="T103" s="269">
        <v>21</v>
      </c>
      <c r="U103" s="295">
        <v>19</v>
      </c>
      <c r="V103" s="269">
        <v>2</v>
      </c>
      <c r="W103" s="270">
        <v>8</v>
      </c>
      <c r="X103" s="269" t="s">
        <v>189</v>
      </c>
      <c r="Y103" s="270">
        <v>2</v>
      </c>
      <c r="Z103" s="269" t="s">
        <v>189</v>
      </c>
      <c r="AA103" s="270">
        <v>1</v>
      </c>
      <c r="AB103" s="290">
        <v>178</v>
      </c>
    </row>
    <row r="104" spans="1:28" ht="15.75" x14ac:dyDescent="0.25">
      <c r="A104" s="74" t="s">
        <v>293</v>
      </c>
      <c r="B104" s="269">
        <v>5</v>
      </c>
      <c r="C104" s="270">
        <v>5</v>
      </c>
      <c r="D104" s="269" t="s">
        <v>189</v>
      </c>
      <c r="E104" s="270" t="s">
        <v>189</v>
      </c>
      <c r="F104" s="269">
        <v>2</v>
      </c>
      <c r="G104" s="270">
        <v>2</v>
      </c>
      <c r="H104" s="269">
        <v>6</v>
      </c>
      <c r="I104" s="270">
        <v>1</v>
      </c>
      <c r="J104" s="269">
        <v>101</v>
      </c>
      <c r="K104" s="270">
        <v>162</v>
      </c>
      <c r="L104" s="269">
        <v>227</v>
      </c>
      <c r="M104" s="270">
        <v>561</v>
      </c>
      <c r="N104" s="269">
        <v>373</v>
      </c>
      <c r="O104" s="270">
        <v>811</v>
      </c>
      <c r="P104" s="269">
        <v>297</v>
      </c>
      <c r="Q104" s="270">
        <v>674</v>
      </c>
      <c r="R104" s="269">
        <v>198</v>
      </c>
      <c r="S104" s="270">
        <v>342</v>
      </c>
      <c r="T104" s="269">
        <v>72</v>
      </c>
      <c r="U104" s="295">
        <v>137</v>
      </c>
      <c r="V104" s="269">
        <v>12</v>
      </c>
      <c r="W104" s="270">
        <v>26</v>
      </c>
      <c r="X104" s="269">
        <v>3</v>
      </c>
      <c r="Y104" s="270">
        <v>9</v>
      </c>
      <c r="Z104" s="269">
        <v>1</v>
      </c>
      <c r="AA104" s="270">
        <v>3</v>
      </c>
      <c r="AB104" s="290">
        <v>4041</v>
      </c>
    </row>
    <row r="105" spans="1:28" ht="15.75" x14ac:dyDescent="0.25">
      <c r="A105" s="74" t="s">
        <v>294</v>
      </c>
      <c r="B105" s="269" t="s">
        <v>189</v>
      </c>
      <c r="C105" s="270" t="s">
        <v>189</v>
      </c>
      <c r="D105" s="269" t="s">
        <v>189</v>
      </c>
      <c r="E105" s="270" t="s">
        <v>189</v>
      </c>
      <c r="F105" s="269" t="s">
        <v>189</v>
      </c>
      <c r="G105" s="270" t="s">
        <v>189</v>
      </c>
      <c r="H105" s="269" t="s">
        <v>189</v>
      </c>
      <c r="I105" s="270">
        <v>1</v>
      </c>
      <c r="J105" s="269">
        <v>30</v>
      </c>
      <c r="K105" s="270">
        <v>43</v>
      </c>
      <c r="L105" s="269">
        <v>24</v>
      </c>
      <c r="M105" s="270">
        <v>38</v>
      </c>
      <c r="N105" s="269">
        <v>27</v>
      </c>
      <c r="O105" s="270">
        <v>55</v>
      </c>
      <c r="P105" s="269">
        <v>34</v>
      </c>
      <c r="Q105" s="270">
        <v>38</v>
      </c>
      <c r="R105" s="269">
        <v>27</v>
      </c>
      <c r="S105" s="270">
        <v>30</v>
      </c>
      <c r="T105" s="269">
        <v>11</v>
      </c>
      <c r="U105" s="295">
        <v>13</v>
      </c>
      <c r="V105" s="269">
        <v>1</v>
      </c>
      <c r="W105" s="270">
        <v>2</v>
      </c>
      <c r="X105" s="269">
        <v>1</v>
      </c>
      <c r="Y105" s="270" t="s">
        <v>189</v>
      </c>
      <c r="Z105" s="269" t="s">
        <v>189</v>
      </c>
      <c r="AA105" s="270" t="s">
        <v>189</v>
      </c>
      <c r="AB105" s="290">
        <v>375</v>
      </c>
    </row>
    <row r="106" spans="1:28" ht="16.5" thickBot="1" x14ac:dyDescent="0.3">
      <c r="A106" s="78" t="s">
        <v>193</v>
      </c>
      <c r="B106" s="273">
        <v>336</v>
      </c>
      <c r="C106" s="274">
        <v>279</v>
      </c>
      <c r="D106" s="273">
        <v>759</v>
      </c>
      <c r="E106" s="274">
        <v>590</v>
      </c>
      <c r="F106" s="273">
        <v>1155</v>
      </c>
      <c r="G106" s="274">
        <v>2709</v>
      </c>
      <c r="H106" s="273">
        <v>1958</v>
      </c>
      <c r="I106" s="274">
        <v>2487</v>
      </c>
      <c r="J106" s="273">
        <v>4981</v>
      </c>
      <c r="K106" s="274">
        <v>8213</v>
      </c>
      <c r="L106" s="273">
        <v>11944</v>
      </c>
      <c r="M106" s="274">
        <v>23784</v>
      </c>
      <c r="N106" s="273">
        <v>10215</v>
      </c>
      <c r="O106" s="274">
        <v>17589</v>
      </c>
      <c r="P106" s="273">
        <v>17782</v>
      </c>
      <c r="Q106" s="274">
        <v>27646</v>
      </c>
      <c r="R106" s="273">
        <v>16790</v>
      </c>
      <c r="S106" s="274">
        <v>22870</v>
      </c>
      <c r="T106" s="273">
        <v>7849</v>
      </c>
      <c r="U106" s="274">
        <v>9106</v>
      </c>
      <c r="V106" s="273">
        <v>1133</v>
      </c>
      <c r="W106" s="274">
        <v>1460</v>
      </c>
      <c r="X106" s="273">
        <v>347</v>
      </c>
      <c r="Y106" s="274">
        <v>384</v>
      </c>
      <c r="Z106" s="273">
        <v>83</v>
      </c>
      <c r="AA106" s="274">
        <v>80</v>
      </c>
      <c r="AB106" s="274">
        <v>193503</v>
      </c>
    </row>
    <row r="108" spans="1:28" x14ac:dyDescent="0.25">
      <c r="A108" s="79" t="s">
        <v>194</v>
      </c>
    </row>
  </sheetData>
  <mergeCells count="15">
    <mergeCell ref="Z3:AA3"/>
    <mergeCell ref="A3:A4"/>
    <mergeCell ref="AB3:AB4"/>
    <mergeCell ref="N3:O3"/>
    <mergeCell ref="P3:Q3"/>
    <mergeCell ref="R3:S3"/>
    <mergeCell ref="T3:U3"/>
    <mergeCell ref="V3:W3"/>
    <mergeCell ref="X3:Y3"/>
    <mergeCell ref="B3:C3"/>
    <mergeCell ref="D3:E3"/>
    <mergeCell ref="F3:G3"/>
    <mergeCell ref="H3:I3"/>
    <mergeCell ref="J3:K3"/>
    <mergeCell ref="L3:M3"/>
  </mergeCells>
  <hyperlinks>
    <hyperlink ref="C1" location="'Table of Contents'!C2" display="Back to Table of Contents"/>
  </hyperlinks>
  <pageMargins left="0.75" right="0.75" top="1" bottom="1" header="0.5" footer="0.5"/>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topLeftCell="B1" activePane="topRight" state="frozen"/>
      <selection pane="topRight"/>
    </sheetView>
  </sheetViews>
  <sheetFormatPr defaultRowHeight="15" x14ac:dyDescent="0.25"/>
  <cols>
    <col min="1" max="1" width="15.7109375" customWidth="1"/>
    <col min="2" max="21" width="9.7109375" customWidth="1"/>
  </cols>
  <sheetData>
    <row r="1" spans="1:21" x14ac:dyDescent="0.25">
      <c r="A1" s="24" t="s">
        <v>99</v>
      </c>
      <c r="J1" s="23" t="s">
        <v>87</v>
      </c>
    </row>
    <row r="2" spans="1:21" x14ac:dyDescent="0.25">
      <c r="A2" s="2"/>
    </row>
    <row r="3" spans="1:21" ht="16.5" thickBot="1" x14ac:dyDescent="0.3">
      <c r="A3" s="409" t="s">
        <v>186</v>
      </c>
      <c r="B3" s="377"/>
      <c r="C3" s="377"/>
      <c r="D3" s="377"/>
      <c r="E3" s="377"/>
      <c r="F3" s="377"/>
      <c r="G3" s="377"/>
      <c r="H3" s="377"/>
      <c r="I3" s="377"/>
      <c r="J3" s="377"/>
      <c r="K3" s="377"/>
      <c r="L3" s="377"/>
      <c r="M3" s="377"/>
      <c r="N3" s="377"/>
      <c r="O3" s="377"/>
      <c r="P3" s="377"/>
      <c r="Q3" s="409"/>
      <c r="R3" s="409"/>
      <c r="S3" s="409"/>
      <c r="T3" s="409"/>
      <c r="U3" s="409"/>
    </row>
    <row r="4" spans="1:21" ht="14.65" customHeight="1" x14ac:dyDescent="0.25">
      <c r="A4" s="410" t="s">
        <v>0</v>
      </c>
      <c r="B4" s="371" t="s">
        <v>185</v>
      </c>
      <c r="C4" s="372"/>
      <c r="D4" s="372"/>
      <c r="E4" s="372"/>
      <c r="F4" s="372"/>
      <c r="G4" s="372"/>
      <c r="H4" s="372"/>
      <c r="I4" s="372"/>
      <c r="J4" s="372"/>
      <c r="K4" s="372"/>
      <c r="L4" s="372"/>
      <c r="M4" s="372"/>
      <c r="N4" s="372"/>
      <c r="O4" s="372"/>
      <c r="P4" s="372"/>
      <c r="Q4" s="373"/>
      <c r="R4" s="373"/>
      <c r="S4" s="373"/>
      <c r="T4" s="373"/>
      <c r="U4" s="374"/>
    </row>
    <row r="5" spans="1:21" ht="15.75" thickBot="1" x14ac:dyDescent="0.3">
      <c r="A5" s="403"/>
      <c r="B5" s="33">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300</v>
      </c>
      <c r="B6" s="265">
        <v>261</v>
      </c>
      <c r="C6" s="278">
        <v>189</v>
      </c>
      <c r="D6" s="278">
        <v>255</v>
      </c>
      <c r="E6" s="278">
        <v>139</v>
      </c>
      <c r="F6" s="278">
        <v>88</v>
      </c>
      <c r="G6" s="278">
        <v>98</v>
      </c>
      <c r="H6" s="278">
        <v>95</v>
      </c>
      <c r="I6" s="278">
        <v>139</v>
      </c>
      <c r="J6" s="278">
        <v>117</v>
      </c>
      <c r="K6" s="278">
        <v>132</v>
      </c>
      <c r="L6" s="278">
        <v>203</v>
      </c>
      <c r="M6" s="278">
        <v>247</v>
      </c>
      <c r="N6" s="278">
        <v>354</v>
      </c>
      <c r="O6" s="278">
        <v>330</v>
      </c>
      <c r="P6" s="278">
        <v>167</v>
      </c>
      <c r="Q6" s="278">
        <v>291</v>
      </c>
      <c r="R6" s="278">
        <v>260</v>
      </c>
      <c r="S6" s="278">
        <v>457</v>
      </c>
      <c r="T6" s="278">
        <v>422</v>
      </c>
      <c r="U6" s="266">
        <v>336</v>
      </c>
    </row>
    <row r="7" spans="1:21" ht="15.75" x14ac:dyDescent="0.25">
      <c r="A7" s="74" t="s">
        <v>301</v>
      </c>
      <c r="B7" s="269">
        <v>325</v>
      </c>
      <c r="C7" s="276">
        <v>319</v>
      </c>
      <c r="D7" s="276">
        <v>351</v>
      </c>
      <c r="E7" s="276">
        <v>315</v>
      </c>
      <c r="F7" s="276">
        <v>418</v>
      </c>
      <c r="G7" s="276">
        <v>369</v>
      </c>
      <c r="H7" s="276">
        <v>534</v>
      </c>
      <c r="I7" s="276">
        <v>454</v>
      </c>
      <c r="J7" s="276">
        <v>358</v>
      </c>
      <c r="K7" s="276">
        <v>390</v>
      </c>
      <c r="L7" s="276">
        <v>374</v>
      </c>
      <c r="M7" s="276">
        <v>479</v>
      </c>
      <c r="N7" s="276">
        <v>553</v>
      </c>
      <c r="O7" s="276">
        <v>482</v>
      </c>
      <c r="P7" s="276">
        <v>460</v>
      </c>
      <c r="Q7" s="276">
        <v>531</v>
      </c>
      <c r="R7" s="276">
        <v>540</v>
      </c>
      <c r="S7" s="276">
        <v>609</v>
      </c>
      <c r="T7" s="276">
        <v>962</v>
      </c>
      <c r="U7" s="270">
        <v>759</v>
      </c>
    </row>
    <row r="8" spans="1:21" ht="15.75" x14ac:dyDescent="0.25">
      <c r="A8" s="74" t="s">
        <v>302</v>
      </c>
      <c r="B8" s="269">
        <v>1022</v>
      </c>
      <c r="C8" s="276">
        <v>1245</v>
      </c>
      <c r="D8" s="276">
        <v>922</v>
      </c>
      <c r="E8" s="276">
        <v>796</v>
      </c>
      <c r="F8" s="276">
        <v>813</v>
      </c>
      <c r="G8" s="276">
        <v>995</v>
      </c>
      <c r="H8" s="276">
        <v>1495</v>
      </c>
      <c r="I8" s="276">
        <v>1468</v>
      </c>
      <c r="J8" s="276">
        <v>1862</v>
      </c>
      <c r="K8" s="276">
        <v>1380</v>
      </c>
      <c r="L8" s="276">
        <v>1328</v>
      </c>
      <c r="M8" s="276">
        <v>1327</v>
      </c>
      <c r="N8" s="276">
        <v>856</v>
      </c>
      <c r="O8" s="276">
        <v>886</v>
      </c>
      <c r="P8" s="276">
        <v>832</v>
      </c>
      <c r="Q8" s="276">
        <v>583</v>
      </c>
      <c r="R8" s="276">
        <v>840</v>
      </c>
      <c r="S8" s="276">
        <v>602</v>
      </c>
      <c r="T8" s="276">
        <v>835</v>
      </c>
      <c r="U8" s="270">
        <v>1155</v>
      </c>
    </row>
    <row r="9" spans="1:21" ht="15.75" x14ac:dyDescent="0.25">
      <c r="A9" s="74" t="s">
        <v>303</v>
      </c>
      <c r="B9" s="269">
        <v>2534</v>
      </c>
      <c r="C9" s="276">
        <v>2584</v>
      </c>
      <c r="D9" s="276">
        <v>2746</v>
      </c>
      <c r="E9" s="276">
        <v>2433</v>
      </c>
      <c r="F9" s="276">
        <v>2169</v>
      </c>
      <c r="G9" s="276">
        <v>2069</v>
      </c>
      <c r="H9" s="276">
        <v>2230</v>
      </c>
      <c r="I9" s="276">
        <v>2130</v>
      </c>
      <c r="J9" s="276">
        <v>1958</v>
      </c>
      <c r="K9" s="276">
        <v>1778</v>
      </c>
      <c r="L9" s="276">
        <v>1994</v>
      </c>
      <c r="M9" s="276">
        <v>1884</v>
      </c>
      <c r="N9" s="276">
        <v>1728</v>
      </c>
      <c r="O9" s="276">
        <v>1811</v>
      </c>
      <c r="P9" s="276">
        <v>1764</v>
      </c>
      <c r="Q9" s="276">
        <v>2023</v>
      </c>
      <c r="R9" s="276">
        <v>1648</v>
      </c>
      <c r="S9" s="276">
        <v>1755</v>
      </c>
      <c r="T9" s="276">
        <v>1846</v>
      </c>
      <c r="U9" s="270">
        <v>1958</v>
      </c>
    </row>
    <row r="10" spans="1:21" ht="15.75" x14ac:dyDescent="0.25">
      <c r="A10" s="74" t="s">
        <v>304</v>
      </c>
      <c r="B10" s="269">
        <v>7915</v>
      </c>
      <c r="C10" s="276">
        <v>8673</v>
      </c>
      <c r="D10" s="276">
        <v>8803</v>
      </c>
      <c r="E10" s="276">
        <v>8414</v>
      </c>
      <c r="F10" s="276">
        <v>8536</v>
      </c>
      <c r="G10" s="276">
        <v>7771</v>
      </c>
      <c r="H10" s="276">
        <v>7130</v>
      </c>
      <c r="I10" s="276">
        <v>6807</v>
      </c>
      <c r="J10" s="276">
        <v>6490</v>
      </c>
      <c r="K10" s="276">
        <v>6310</v>
      </c>
      <c r="L10" s="276">
        <v>6365</v>
      </c>
      <c r="M10" s="276">
        <v>6499</v>
      </c>
      <c r="N10" s="276">
        <v>5955</v>
      </c>
      <c r="O10" s="276">
        <v>5513</v>
      </c>
      <c r="P10" s="276">
        <v>5127</v>
      </c>
      <c r="Q10" s="276">
        <v>5232</v>
      </c>
      <c r="R10" s="276">
        <v>5604</v>
      </c>
      <c r="S10" s="276">
        <v>5218</v>
      </c>
      <c r="T10" s="276">
        <v>5258</v>
      </c>
      <c r="U10" s="270">
        <v>4981</v>
      </c>
    </row>
    <row r="11" spans="1:21" ht="15.75" x14ac:dyDescent="0.25">
      <c r="A11" s="74" t="s">
        <v>305</v>
      </c>
      <c r="B11" s="269">
        <v>9645</v>
      </c>
      <c r="C11" s="276">
        <v>9893</v>
      </c>
      <c r="D11" s="276">
        <v>10183</v>
      </c>
      <c r="E11" s="276">
        <v>10094</v>
      </c>
      <c r="F11" s="276">
        <v>9987</v>
      </c>
      <c r="G11" s="276">
        <v>9907</v>
      </c>
      <c r="H11" s="276">
        <v>9971</v>
      </c>
      <c r="I11" s="276">
        <v>9913</v>
      </c>
      <c r="J11" s="276">
        <v>9773</v>
      </c>
      <c r="K11" s="276">
        <v>9497</v>
      </c>
      <c r="L11" s="276">
        <v>9417</v>
      </c>
      <c r="M11" s="276">
        <v>9200</v>
      </c>
      <c r="N11" s="276">
        <v>9102</v>
      </c>
      <c r="O11" s="276">
        <v>8836</v>
      </c>
      <c r="P11" s="276">
        <v>8549</v>
      </c>
      <c r="Q11" s="276">
        <v>8307</v>
      </c>
      <c r="R11" s="276">
        <v>8459</v>
      </c>
      <c r="S11" s="276">
        <v>8836</v>
      </c>
      <c r="T11" s="276">
        <v>9993</v>
      </c>
      <c r="U11" s="270">
        <v>11944</v>
      </c>
    </row>
    <row r="12" spans="1:21" ht="15.75" x14ac:dyDescent="0.25">
      <c r="A12" s="74" t="s">
        <v>306</v>
      </c>
      <c r="B12" s="269">
        <v>7986</v>
      </c>
      <c r="C12" s="276">
        <v>8504</v>
      </c>
      <c r="D12" s="276">
        <v>8830</v>
      </c>
      <c r="E12" s="276">
        <v>8693</v>
      </c>
      <c r="F12" s="276">
        <v>8854</v>
      </c>
      <c r="G12" s="276">
        <v>9103</v>
      </c>
      <c r="H12" s="276">
        <v>9137</v>
      </c>
      <c r="I12" s="276">
        <v>9018</v>
      </c>
      <c r="J12" s="276">
        <v>8917</v>
      </c>
      <c r="K12" s="276">
        <v>8382</v>
      </c>
      <c r="L12" s="276">
        <v>8246</v>
      </c>
      <c r="M12" s="276">
        <v>8401</v>
      </c>
      <c r="N12" s="276">
        <v>8372</v>
      </c>
      <c r="O12" s="276">
        <v>7949</v>
      </c>
      <c r="P12" s="276">
        <v>7921</v>
      </c>
      <c r="Q12" s="276">
        <v>8054</v>
      </c>
      <c r="R12" s="276">
        <v>8211</v>
      </c>
      <c r="S12" s="276">
        <v>8421</v>
      </c>
      <c r="T12" s="276">
        <v>9421</v>
      </c>
      <c r="U12" s="270">
        <v>10215</v>
      </c>
    </row>
    <row r="13" spans="1:21" ht="15.75" x14ac:dyDescent="0.25">
      <c r="A13" s="74" t="s">
        <v>307</v>
      </c>
      <c r="B13" s="269">
        <v>12976</v>
      </c>
      <c r="C13" s="276">
        <v>13442</v>
      </c>
      <c r="D13" s="276">
        <v>13965</v>
      </c>
      <c r="E13" s="276">
        <v>13927</v>
      </c>
      <c r="F13" s="276">
        <v>14154</v>
      </c>
      <c r="G13" s="276">
        <v>14717</v>
      </c>
      <c r="H13" s="276">
        <v>15176</v>
      </c>
      <c r="I13" s="276">
        <v>15147</v>
      </c>
      <c r="J13" s="276">
        <v>15055</v>
      </c>
      <c r="K13" s="276">
        <v>14020</v>
      </c>
      <c r="L13" s="276">
        <v>13943</v>
      </c>
      <c r="M13" s="276">
        <v>14355</v>
      </c>
      <c r="N13" s="276">
        <v>14143</v>
      </c>
      <c r="O13" s="276">
        <v>13727</v>
      </c>
      <c r="P13" s="276">
        <v>13630</v>
      </c>
      <c r="Q13" s="276">
        <v>14169</v>
      </c>
      <c r="R13" s="276">
        <v>14316</v>
      </c>
      <c r="S13" s="276">
        <v>15030</v>
      </c>
      <c r="T13" s="276">
        <v>16117</v>
      </c>
      <c r="U13" s="270">
        <v>17782</v>
      </c>
    </row>
    <row r="14" spans="1:21" ht="15.75" x14ac:dyDescent="0.25">
      <c r="A14" s="74" t="s">
        <v>308</v>
      </c>
      <c r="B14" s="269">
        <v>10899</v>
      </c>
      <c r="C14" s="276">
        <v>11756</v>
      </c>
      <c r="D14" s="276">
        <v>12660</v>
      </c>
      <c r="E14" s="276">
        <v>13002</v>
      </c>
      <c r="F14" s="276">
        <v>13559</v>
      </c>
      <c r="G14" s="276">
        <v>14213</v>
      </c>
      <c r="H14" s="276">
        <v>14954</v>
      </c>
      <c r="I14" s="276">
        <v>14754</v>
      </c>
      <c r="J14" s="276">
        <v>14523</v>
      </c>
      <c r="K14" s="276">
        <v>13147</v>
      </c>
      <c r="L14" s="276">
        <v>12638</v>
      </c>
      <c r="M14" s="276">
        <v>12403</v>
      </c>
      <c r="N14" s="276">
        <v>12407</v>
      </c>
      <c r="O14" s="276">
        <v>12116</v>
      </c>
      <c r="P14" s="276">
        <v>12272</v>
      </c>
      <c r="Q14" s="276">
        <v>12574</v>
      </c>
      <c r="R14" s="276">
        <v>13457</v>
      </c>
      <c r="S14" s="276">
        <v>14262</v>
      </c>
      <c r="T14" s="276">
        <v>15702</v>
      </c>
      <c r="U14" s="270">
        <v>16790</v>
      </c>
    </row>
    <row r="15" spans="1:21" ht="15.75" x14ac:dyDescent="0.25">
      <c r="A15" s="74" t="s">
        <v>309</v>
      </c>
      <c r="B15" s="269">
        <v>6361</v>
      </c>
      <c r="C15" s="276">
        <v>6902</v>
      </c>
      <c r="D15" s="276">
        <v>7298</v>
      </c>
      <c r="E15" s="276">
        <v>7487</v>
      </c>
      <c r="F15" s="276">
        <v>7750</v>
      </c>
      <c r="G15" s="276">
        <v>7914</v>
      </c>
      <c r="H15" s="276">
        <v>8184</v>
      </c>
      <c r="I15" s="276">
        <v>7975</v>
      </c>
      <c r="J15" s="276">
        <v>7722</v>
      </c>
      <c r="K15" s="276">
        <v>6829</v>
      </c>
      <c r="L15" s="276">
        <v>6570</v>
      </c>
      <c r="M15" s="276">
        <v>6445</v>
      </c>
      <c r="N15" s="276">
        <v>6398</v>
      </c>
      <c r="O15" s="276">
        <v>6208</v>
      </c>
      <c r="P15" s="276">
        <v>5923</v>
      </c>
      <c r="Q15" s="276">
        <v>6167</v>
      </c>
      <c r="R15" s="276">
        <v>6539</v>
      </c>
      <c r="S15" s="276">
        <v>6957</v>
      </c>
      <c r="T15" s="276">
        <v>7379</v>
      </c>
      <c r="U15" s="270">
        <v>7849</v>
      </c>
    </row>
    <row r="16" spans="1:21" ht="15.75" x14ac:dyDescent="0.25">
      <c r="A16" s="74" t="s">
        <v>310</v>
      </c>
      <c r="B16" s="269">
        <v>984</v>
      </c>
      <c r="C16" s="276">
        <v>1099</v>
      </c>
      <c r="D16" s="276">
        <v>1183</v>
      </c>
      <c r="E16" s="276">
        <v>1189</v>
      </c>
      <c r="F16" s="276">
        <v>1215</v>
      </c>
      <c r="G16" s="276">
        <v>1236</v>
      </c>
      <c r="H16" s="276">
        <v>1259</v>
      </c>
      <c r="I16" s="276">
        <v>1230</v>
      </c>
      <c r="J16" s="276">
        <v>1179</v>
      </c>
      <c r="K16" s="276">
        <v>1061</v>
      </c>
      <c r="L16" s="276">
        <v>1103</v>
      </c>
      <c r="M16" s="276">
        <v>1100</v>
      </c>
      <c r="N16" s="276">
        <v>1108</v>
      </c>
      <c r="O16" s="276">
        <v>1048</v>
      </c>
      <c r="P16" s="276">
        <v>1053</v>
      </c>
      <c r="Q16" s="276">
        <v>1028</v>
      </c>
      <c r="R16" s="276">
        <v>1006</v>
      </c>
      <c r="S16" s="276">
        <v>1061</v>
      </c>
      <c r="T16" s="276">
        <v>1088</v>
      </c>
      <c r="U16" s="270">
        <v>1133</v>
      </c>
    </row>
    <row r="17" spans="1:21" ht="15.75" x14ac:dyDescent="0.25">
      <c r="A17" s="74" t="s">
        <v>311</v>
      </c>
      <c r="B17" s="269">
        <v>318</v>
      </c>
      <c r="C17" s="276">
        <v>337</v>
      </c>
      <c r="D17" s="276">
        <v>351</v>
      </c>
      <c r="E17" s="276">
        <v>361</v>
      </c>
      <c r="F17" s="276">
        <v>370</v>
      </c>
      <c r="G17" s="276">
        <v>367</v>
      </c>
      <c r="H17" s="276">
        <v>366</v>
      </c>
      <c r="I17" s="276">
        <v>374</v>
      </c>
      <c r="J17" s="276">
        <v>372</v>
      </c>
      <c r="K17" s="276">
        <v>333</v>
      </c>
      <c r="L17" s="276">
        <v>344</v>
      </c>
      <c r="M17" s="276">
        <v>337</v>
      </c>
      <c r="N17" s="276">
        <v>338</v>
      </c>
      <c r="O17" s="276">
        <v>349</v>
      </c>
      <c r="P17" s="276">
        <v>344</v>
      </c>
      <c r="Q17" s="276">
        <v>338</v>
      </c>
      <c r="R17" s="276">
        <v>340</v>
      </c>
      <c r="S17" s="276">
        <v>338</v>
      </c>
      <c r="T17" s="276">
        <v>340</v>
      </c>
      <c r="U17" s="270">
        <v>347</v>
      </c>
    </row>
    <row r="18" spans="1:21" ht="15.75" x14ac:dyDescent="0.25">
      <c r="A18" s="74" t="s">
        <v>312</v>
      </c>
      <c r="B18" s="269">
        <v>84</v>
      </c>
      <c r="C18" s="276">
        <v>88</v>
      </c>
      <c r="D18" s="276">
        <v>90</v>
      </c>
      <c r="E18" s="276">
        <v>95</v>
      </c>
      <c r="F18" s="276">
        <v>95</v>
      </c>
      <c r="G18" s="276">
        <v>99</v>
      </c>
      <c r="H18" s="276">
        <v>101</v>
      </c>
      <c r="I18" s="276">
        <v>95</v>
      </c>
      <c r="J18" s="276">
        <v>90</v>
      </c>
      <c r="K18" s="276">
        <v>77</v>
      </c>
      <c r="L18" s="276">
        <v>83</v>
      </c>
      <c r="M18" s="276">
        <v>75</v>
      </c>
      <c r="N18" s="276">
        <v>74</v>
      </c>
      <c r="O18" s="276">
        <v>74</v>
      </c>
      <c r="P18" s="276">
        <v>79</v>
      </c>
      <c r="Q18" s="276">
        <v>73</v>
      </c>
      <c r="R18" s="276">
        <v>82</v>
      </c>
      <c r="S18" s="276">
        <v>76</v>
      </c>
      <c r="T18" s="276">
        <v>84</v>
      </c>
      <c r="U18" s="270">
        <v>83</v>
      </c>
    </row>
    <row r="19" spans="1:21" ht="16.5" thickBot="1" x14ac:dyDescent="0.3">
      <c r="A19" s="78" t="s">
        <v>429</v>
      </c>
      <c r="B19" s="273">
        <v>61310</v>
      </c>
      <c r="C19" s="284">
        <v>65031</v>
      </c>
      <c r="D19" s="284">
        <v>67637</v>
      </c>
      <c r="E19" s="284">
        <v>66945</v>
      </c>
      <c r="F19" s="284">
        <v>68008</v>
      </c>
      <c r="G19" s="284">
        <v>68858</v>
      </c>
      <c r="H19" s="284">
        <v>70632</v>
      </c>
      <c r="I19" s="284">
        <v>69504</v>
      </c>
      <c r="J19" s="284">
        <v>68416</v>
      </c>
      <c r="K19" s="284">
        <v>63336</v>
      </c>
      <c r="L19" s="284">
        <v>62608</v>
      </c>
      <c r="M19" s="284">
        <v>62752</v>
      </c>
      <c r="N19" s="284">
        <v>61388</v>
      </c>
      <c r="O19" s="284">
        <v>59329</v>
      </c>
      <c r="P19" s="284">
        <v>58121</v>
      </c>
      <c r="Q19" s="284">
        <v>59370</v>
      </c>
      <c r="R19" s="284">
        <v>61302</v>
      </c>
      <c r="S19" s="284">
        <v>63622</v>
      </c>
      <c r="T19" s="284">
        <v>69447</v>
      </c>
      <c r="U19" s="274">
        <v>75332</v>
      </c>
    </row>
    <row r="20" spans="1:21" ht="15.75" x14ac:dyDescent="0.25">
      <c r="A20" s="83"/>
      <c r="B20" s="83"/>
      <c r="C20" s="83"/>
      <c r="D20" s="83"/>
      <c r="E20" s="83"/>
      <c r="F20" s="83"/>
      <c r="G20" s="83"/>
      <c r="H20" s="83"/>
      <c r="I20" s="83"/>
      <c r="J20" s="83"/>
      <c r="K20" s="83"/>
      <c r="L20" s="83"/>
      <c r="M20" s="83"/>
      <c r="N20" s="83"/>
      <c r="O20" s="83"/>
      <c r="P20" s="83"/>
      <c r="Q20" s="83"/>
      <c r="R20" s="83"/>
      <c r="S20" s="83"/>
      <c r="T20" s="83"/>
      <c r="U20" s="83"/>
    </row>
    <row r="21" spans="1:21" ht="16.5" thickBot="1" x14ac:dyDescent="0.3">
      <c r="A21" s="409" t="s">
        <v>187</v>
      </c>
      <c r="B21" s="376"/>
      <c r="C21" s="376"/>
      <c r="D21" s="376"/>
      <c r="E21" s="376"/>
      <c r="F21" s="376"/>
      <c r="G21" s="376"/>
      <c r="H21" s="376"/>
      <c r="I21" s="376"/>
      <c r="J21" s="376"/>
      <c r="K21" s="376"/>
      <c r="L21" s="376"/>
      <c r="M21" s="376"/>
      <c r="N21" s="376"/>
      <c r="O21" s="376"/>
      <c r="P21" s="376"/>
      <c r="Q21" s="409"/>
      <c r="R21" s="409"/>
      <c r="S21" s="409"/>
      <c r="T21" s="409"/>
      <c r="U21" s="409"/>
    </row>
    <row r="22" spans="1:21" ht="14.65" customHeight="1" x14ac:dyDescent="0.25">
      <c r="A22" s="410" t="s">
        <v>0</v>
      </c>
      <c r="B22" s="371" t="s">
        <v>185</v>
      </c>
      <c r="C22" s="372"/>
      <c r="D22" s="372"/>
      <c r="E22" s="372"/>
      <c r="F22" s="372"/>
      <c r="G22" s="372"/>
      <c r="H22" s="372"/>
      <c r="I22" s="372"/>
      <c r="J22" s="372"/>
      <c r="K22" s="372"/>
      <c r="L22" s="372"/>
      <c r="M22" s="372"/>
      <c r="N22" s="372"/>
      <c r="O22" s="372"/>
      <c r="P22" s="372"/>
      <c r="Q22" s="373"/>
      <c r="R22" s="373"/>
      <c r="S22" s="373"/>
      <c r="T22" s="373"/>
      <c r="U22" s="374"/>
    </row>
    <row r="23" spans="1:21" ht="15.75" thickBot="1" x14ac:dyDescent="0.3">
      <c r="A23" s="403"/>
      <c r="B23" s="33">
        <v>2005</v>
      </c>
      <c r="C23" s="34">
        <v>2006</v>
      </c>
      <c r="D23" s="34">
        <v>2007</v>
      </c>
      <c r="E23" s="34">
        <v>2008</v>
      </c>
      <c r="F23" s="34">
        <v>2009</v>
      </c>
      <c r="G23" s="34">
        <v>2010</v>
      </c>
      <c r="H23" s="34">
        <v>2011</v>
      </c>
      <c r="I23" s="34">
        <v>2012</v>
      </c>
      <c r="J23" s="34">
        <v>2013</v>
      </c>
      <c r="K23" s="34">
        <v>2014</v>
      </c>
      <c r="L23" s="34">
        <v>2015</v>
      </c>
      <c r="M23" s="34">
        <v>2016</v>
      </c>
      <c r="N23" s="34">
        <v>2017</v>
      </c>
      <c r="O23" s="34">
        <v>2018</v>
      </c>
      <c r="P23" s="34">
        <v>2019</v>
      </c>
      <c r="Q23" s="34">
        <v>2020</v>
      </c>
      <c r="R23" s="34">
        <v>2021</v>
      </c>
      <c r="S23" s="34">
        <v>2022</v>
      </c>
      <c r="T23" s="34">
        <v>2023</v>
      </c>
      <c r="U23" s="35">
        <v>2024</v>
      </c>
    </row>
    <row r="24" spans="1:21" ht="15.75" x14ac:dyDescent="0.25">
      <c r="A24" s="82" t="s">
        <v>300</v>
      </c>
      <c r="B24" s="269">
        <v>262</v>
      </c>
      <c r="C24" s="276">
        <v>156</v>
      </c>
      <c r="D24" s="276">
        <v>200</v>
      </c>
      <c r="E24" s="276">
        <v>130</v>
      </c>
      <c r="F24" s="276">
        <v>94</v>
      </c>
      <c r="G24" s="276">
        <v>145</v>
      </c>
      <c r="H24" s="276">
        <v>114</v>
      </c>
      <c r="I24" s="276">
        <v>150</v>
      </c>
      <c r="J24" s="276">
        <v>154</v>
      </c>
      <c r="K24" s="276">
        <v>150</v>
      </c>
      <c r="L24" s="276">
        <v>289</v>
      </c>
      <c r="M24" s="276">
        <v>289</v>
      </c>
      <c r="N24" s="276">
        <v>357</v>
      </c>
      <c r="O24" s="276">
        <v>341</v>
      </c>
      <c r="P24" s="276">
        <v>137</v>
      </c>
      <c r="Q24" s="276">
        <v>309</v>
      </c>
      <c r="R24" s="276">
        <v>315</v>
      </c>
      <c r="S24" s="276">
        <v>441</v>
      </c>
      <c r="T24" s="276">
        <v>365</v>
      </c>
      <c r="U24" s="270">
        <v>279</v>
      </c>
    </row>
    <row r="25" spans="1:21" ht="15.75" x14ac:dyDescent="0.25">
      <c r="A25" s="74" t="s">
        <v>301</v>
      </c>
      <c r="B25" s="269">
        <v>382</v>
      </c>
      <c r="C25" s="276">
        <v>414</v>
      </c>
      <c r="D25" s="276">
        <v>451</v>
      </c>
      <c r="E25" s="276">
        <v>433</v>
      </c>
      <c r="F25" s="276">
        <v>387</v>
      </c>
      <c r="G25" s="276">
        <v>384</v>
      </c>
      <c r="H25" s="276">
        <v>507</v>
      </c>
      <c r="I25" s="276">
        <v>400</v>
      </c>
      <c r="J25" s="276">
        <v>352</v>
      </c>
      <c r="K25" s="276">
        <v>289</v>
      </c>
      <c r="L25" s="276">
        <v>315</v>
      </c>
      <c r="M25" s="276">
        <v>423</v>
      </c>
      <c r="N25" s="276">
        <v>529</v>
      </c>
      <c r="O25" s="276">
        <v>429</v>
      </c>
      <c r="P25" s="276">
        <v>399</v>
      </c>
      <c r="Q25" s="276">
        <v>459</v>
      </c>
      <c r="R25" s="276">
        <v>541</v>
      </c>
      <c r="S25" s="276">
        <v>509</v>
      </c>
      <c r="T25" s="276">
        <v>666</v>
      </c>
      <c r="U25" s="270">
        <v>590</v>
      </c>
    </row>
    <row r="26" spans="1:21" ht="15.75" x14ac:dyDescent="0.25">
      <c r="A26" s="74" t="s">
        <v>302</v>
      </c>
      <c r="B26" s="269">
        <v>2026</v>
      </c>
      <c r="C26" s="276">
        <v>2285</v>
      </c>
      <c r="D26" s="276">
        <v>1982</v>
      </c>
      <c r="E26" s="276">
        <v>1754</v>
      </c>
      <c r="F26" s="276">
        <v>1669</v>
      </c>
      <c r="G26" s="276">
        <v>1863</v>
      </c>
      <c r="H26" s="276">
        <v>2517</v>
      </c>
      <c r="I26" s="276">
        <v>2744</v>
      </c>
      <c r="J26" s="276">
        <v>3472</v>
      </c>
      <c r="K26" s="276">
        <v>2451</v>
      </c>
      <c r="L26" s="276">
        <v>2519</v>
      </c>
      <c r="M26" s="276">
        <v>2421</v>
      </c>
      <c r="N26" s="276">
        <v>1595</v>
      </c>
      <c r="O26" s="276">
        <v>1890</v>
      </c>
      <c r="P26" s="276">
        <v>1686</v>
      </c>
      <c r="Q26" s="276">
        <v>1116</v>
      </c>
      <c r="R26" s="276">
        <v>1629</v>
      </c>
      <c r="S26" s="276">
        <v>1374</v>
      </c>
      <c r="T26" s="276">
        <v>1981</v>
      </c>
      <c r="U26" s="270">
        <v>2709</v>
      </c>
    </row>
    <row r="27" spans="1:21" ht="15.75" x14ac:dyDescent="0.25">
      <c r="A27" s="74" t="s">
        <v>303</v>
      </c>
      <c r="B27" s="269">
        <v>4873</v>
      </c>
      <c r="C27" s="276">
        <v>4982</v>
      </c>
      <c r="D27" s="276">
        <v>5396</v>
      </c>
      <c r="E27" s="276">
        <v>4603</v>
      </c>
      <c r="F27" s="276">
        <v>4029</v>
      </c>
      <c r="G27" s="276">
        <v>3995</v>
      </c>
      <c r="H27" s="276">
        <v>3857</v>
      </c>
      <c r="I27" s="276">
        <v>3517</v>
      </c>
      <c r="J27" s="276">
        <v>3142</v>
      </c>
      <c r="K27" s="276">
        <v>2837</v>
      </c>
      <c r="L27" s="276">
        <v>3087</v>
      </c>
      <c r="M27" s="276">
        <v>2859</v>
      </c>
      <c r="N27" s="276">
        <v>2592</v>
      </c>
      <c r="O27" s="276">
        <v>2751</v>
      </c>
      <c r="P27" s="276">
        <v>2457</v>
      </c>
      <c r="Q27" s="276">
        <v>3106</v>
      </c>
      <c r="R27" s="276">
        <v>2385</v>
      </c>
      <c r="S27" s="276">
        <v>2328</v>
      </c>
      <c r="T27" s="276">
        <v>2413</v>
      </c>
      <c r="U27" s="270">
        <v>2487</v>
      </c>
    </row>
    <row r="28" spans="1:21" ht="15.75" x14ac:dyDescent="0.25">
      <c r="A28" s="74" t="s">
        <v>304</v>
      </c>
      <c r="B28" s="269">
        <v>14454</v>
      </c>
      <c r="C28" s="276">
        <v>16541</v>
      </c>
      <c r="D28" s="276">
        <v>16678</v>
      </c>
      <c r="E28" s="276">
        <v>15988</v>
      </c>
      <c r="F28" s="276">
        <v>16187</v>
      </c>
      <c r="G28" s="276">
        <v>14758</v>
      </c>
      <c r="H28" s="276">
        <v>13696</v>
      </c>
      <c r="I28" s="276">
        <v>13185</v>
      </c>
      <c r="J28" s="276">
        <v>12738</v>
      </c>
      <c r="K28" s="276">
        <v>12408</v>
      </c>
      <c r="L28" s="276">
        <v>12648</v>
      </c>
      <c r="M28" s="276">
        <v>12917</v>
      </c>
      <c r="N28" s="276">
        <v>11505</v>
      </c>
      <c r="O28" s="276">
        <v>10596</v>
      </c>
      <c r="P28" s="276">
        <v>9767</v>
      </c>
      <c r="Q28" s="276">
        <v>10079</v>
      </c>
      <c r="R28" s="276">
        <v>10467</v>
      </c>
      <c r="S28" s="276">
        <v>9308</v>
      </c>
      <c r="T28" s="276">
        <v>9135</v>
      </c>
      <c r="U28" s="270">
        <v>8213</v>
      </c>
    </row>
    <row r="29" spans="1:21" ht="15.75" x14ac:dyDescent="0.25">
      <c r="A29" s="74" t="s">
        <v>305</v>
      </c>
      <c r="B29" s="269">
        <v>20122</v>
      </c>
      <c r="C29" s="276">
        <v>20874</v>
      </c>
      <c r="D29" s="276">
        <v>22602</v>
      </c>
      <c r="E29" s="276">
        <v>22750</v>
      </c>
      <c r="F29" s="276">
        <v>22675</v>
      </c>
      <c r="G29" s="276">
        <v>22691</v>
      </c>
      <c r="H29" s="276">
        <v>22680</v>
      </c>
      <c r="I29" s="276">
        <v>22075</v>
      </c>
      <c r="J29" s="276">
        <v>21527</v>
      </c>
      <c r="K29" s="276">
        <v>20918</v>
      </c>
      <c r="L29" s="276">
        <v>21117</v>
      </c>
      <c r="M29" s="276">
        <v>20775</v>
      </c>
      <c r="N29" s="276">
        <v>20669</v>
      </c>
      <c r="O29" s="276">
        <v>19837</v>
      </c>
      <c r="P29" s="276">
        <v>18934</v>
      </c>
      <c r="Q29" s="276">
        <v>18409</v>
      </c>
      <c r="R29" s="276">
        <v>18699</v>
      </c>
      <c r="S29" s="276">
        <v>18816</v>
      </c>
      <c r="T29" s="276">
        <v>20522</v>
      </c>
      <c r="U29" s="270">
        <v>23784</v>
      </c>
    </row>
    <row r="30" spans="1:21" ht="15.75" x14ac:dyDescent="0.25">
      <c r="A30" s="74" t="s">
        <v>306</v>
      </c>
      <c r="B30" s="269">
        <v>9567</v>
      </c>
      <c r="C30" s="276">
        <v>10819</v>
      </c>
      <c r="D30" s="276">
        <v>11587</v>
      </c>
      <c r="E30" s="276">
        <v>11812</v>
      </c>
      <c r="F30" s="276">
        <v>12323</v>
      </c>
      <c r="G30" s="276">
        <v>12683</v>
      </c>
      <c r="H30" s="276">
        <v>13059</v>
      </c>
      <c r="I30" s="276">
        <v>13116</v>
      </c>
      <c r="J30" s="276">
        <v>13106</v>
      </c>
      <c r="K30" s="276">
        <v>12327</v>
      </c>
      <c r="L30" s="276">
        <v>12345</v>
      </c>
      <c r="M30" s="276">
        <v>12700</v>
      </c>
      <c r="N30" s="276">
        <v>12683</v>
      </c>
      <c r="O30" s="276">
        <v>12424</v>
      </c>
      <c r="P30" s="276">
        <v>12752</v>
      </c>
      <c r="Q30" s="276">
        <v>13198</v>
      </c>
      <c r="R30" s="276">
        <v>13771</v>
      </c>
      <c r="S30" s="276">
        <v>14567</v>
      </c>
      <c r="T30" s="276">
        <v>16169</v>
      </c>
      <c r="U30" s="270">
        <v>17589</v>
      </c>
    </row>
    <row r="31" spans="1:21" ht="15.75" x14ac:dyDescent="0.25">
      <c r="A31" s="74" t="s">
        <v>307</v>
      </c>
      <c r="B31" s="269">
        <v>13374</v>
      </c>
      <c r="C31" s="276">
        <v>14549</v>
      </c>
      <c r="D31" s="276">
        <v>15970</v>
      </c>
      <c r="E31" s="276">
        <v>16502</v>
      </c>
      <c r="F31" s="276">
        <v>17242</v>
      </c>
      <c r="G31" s="276">
        <v>17914</v>
      </c>
      <c r="H31" s="276">
        <v>18566</v>
      </c>
      <c r="I31" s="276">
        <v>18546</v>
      </c>
      <c r="J31" s="276">
        <v>18559</v>
      </c>
      <c r="K31" s="276">
        <v>17474</v>
      </c>
      <c r="L31" s="276">
        <v>17696</v>
      </c>
      <c r="M31" s="276">
        <v>18782</v>
      </c>
      <c r="N31" s="276">
        <v>18870</v>
      </c>
      <c r="O31" s="276">
        <v>18990</v>
      </c>
      <c r="P31" s="276">
        <v>19265</v>
      </c>
      <c r="Q31" s="276">
        <v>20073</v>
      </c>
      <c r="R31" s="276">
        <v>20669</v>
      </c>
      <c r="S31" s="276">
        <v>22417</v>
      </c>
      <c r="T31" s="276">
        <v>24826</v>
      </c>
      <c r="U31" s="270">
        <v>27646</v>
      </c>
    </row>
    <row r="32" spans="1:21" ht="15.75" x14ac:dyDescent="0.25">
      <c r="A32" s="74" t="s">
        <v>308</v>
      </c>
      <c r="B32" s="269">
        <v>8500</v>
      </c>
      <c r="C32" s="276">
        <v>9699</v>
      </c>
      <c r="D32" s="276">
        <v>11099</v>
      </c>
      <c r="E32" s="276">
        <v>11948</v>
      </c>
      <c r="F32" s="276">
        <v>12599</v>
      </c>
      <c r="G32" s="276">
        <v>13304</v>
      </c>
      <c r="H32" s="276">
        <v>14350</v>
      </c>
      <c r="I32" s="276">
        <v>14513</v>
      </c>
      <c r="J32" s="276">
        <v>14394</v>
      </c>
      <c r="K32" s="276">
        <v>13053</v>
      </c>
      <c r="L32" s="276">
        <v>12858</v>
      </c>
      <c r="M32" s="276">
        <v>12959</v>
      </c>
      <c r="N32" s="276">
        <v>13149</v>
      </c>
      <c r="O32" s="276">
        <v>13351</v>
      </c>
      <c r="P32" s="276">
        <v>13970</v>
      </c>
      <c r="Q32" s="276">
        <v>14878</v>
      </c>
      <c r="R32" s="276">
        <v>16862</v>
      </c>
      <c r="S32" s="276">
        <v>18461</v>
      </c>
      <c r="T32" s="276">
        <v>20720</v>
      </c>
      <c r="U32" s="270">
        <v>22870</v>
      </c>
    </row>
    <row r="33" spans="1:21" ht="15.75" x14ac:dyDescent="0.25">
      <c r="A33" s="74" t="s">
        <v>309</v>
      </c>
      <c r="B33" s="269">
        <v>3292</v>
      </c>
      <c r="C33" s="276">
        <v>3736</v>
      </c>
      <c r="D33" s="276">
        <v>4246</v>
      </c>
      <c r="E33" s="276">
        <v>4529</v>
      </c>
      <c r="F33" s="276">
        <v>4858</v>
      </c>
      <c r="G33" s="276">
        <v>5156</v>
      </c>
      <c r="H33" s="276">
        <v>5480</v>
      </c>
      <c r="I33" s="276">
        <v>5540</v>
      </c>
      <c r="J33" s="276">
        <v>5567</v>
      </c>
      <c r="K33" s="276">
        <v>5029</v>
      </c>
      <c r="L33" s="276">
        <v>5041</v>
      </c>
      <c r="M33" s="276">
        <v>5119</v>
      </c>
      <c r="N33" s="276">
        <v>5274</v>
      </c>
      <c r="O33" s="276">
        <v>5445</v>
      </c>
      <c r="P33" s="276">
        <v>5582</v>
      </c>
      <c r="Q33" s="276">
        <v>5974</v>
      </c>
      <c r="R33" s="276">
        <v>6768</v>
      </c>
      <c r="S33" s="276">
        <v>7495</v>
      </c>
      <c r="T33" s="276">
        <v>8298</v>
      </c>
      <c r="U33" s="270">
        <v>9106</v>
      </c>
    </row>
    <row r="34" spans="1:21" ht="15.75" x14ac:dyDescent="0.25">
      <c r="A34" s="74" t="s">
        <v>310</v>
      </c>
      <c r="B34" s="269">
        <v>544</v>
      </c>
      <c r="C34" s="276">
        <v>652</v>
      </c>
      <c r="D34" s="276">
        <v>706</v>
      </c>
      <c r="E34" s="276">
        <v>720</v>
      </c>
      <c r="F34" s="276">
        <v>740</v>
      </c>
      <c r="G34" s="276">
        <v>781</v>
      </c>
      <c r="H34" s="276">
        <v>815</v>
      </c>
      <c r="I34" s="276">
        <v>840</v>
      </c>
      <c r="J34" s="276">
        <v>825</v>
      </c>
      <c r="K34" s="276">
        <v>757</v>
      </c>
      <c r="L34" s="276">
        <v>849</v>
      </c>
      <c r="M34" s="276">
        <v>890</v>
      </c>
      <c r="N34" s="276">
        <v>924</v>
      </c>
      <c r="O34" s="276">
        <v>949</v>
      </c>
      <c r="P34" s="276">
        <v>1016</v>
      </c>
      <c r="Q34" s="276">
        <v>1050</v>
      </c>
      <c r="R34" s="276">
        <v>1156</v>
      </c>
      <c r="S34" s="276">
        <v>1236</v>
      </c>
      <c r="T34" s="276">
        <v>1370</v>
      </c>
      <c r="U34" s="270">
        <v>1460</v>
      </c>
    </row>
    <row r="35" spans="1:21" ht="15.75" x14ac:dyDescent="0.25">
      <c r="A35" s="74" t="s">
        <v>311</v>
      </c>
      <c r="B35" s="269">
        <v>121</v>
      </c>
      <c r="C35" s="276">
        <v>148</v>
      </c>
      <c r="D35" s="276">
        <v>177</v>
      </c>
      <c r="E35" s="276">
        <v>190</v>
      </c>
      <c r="F35" s="276">
        <v>198</v>
      </c>
      <c r="G35" s="276">
        <v>206</v>
      </c>
      <c r="H35" s="276">
        <v>214</v>
      </c>
      <c r="I35" s="276">
        <v>226</v>
      </c>
      <c r="J35" s="276">
        <v>214</v>
      </c>
      <c r="K35" s="276">
        <v>188</v>
      </c>
      <c r="L35" s="276">
        <v>206</v>
      </c>
      <c r="M35" s="276">
        <v>207</v>
      </c>
      <c r="N35" s="276">
        <v>214</v>
      </c>
      <c r="O35" s="276">
        <v>221</v>
      </c>
      <c r="P35" s="276">
        <v>230</v>
      </c>
      <c r="Q35" s="276">
        <v>269</v>
      </c>
      <c r="R35" s="276">
        <v>294</v>
      </c>
      <c r="S35" s="276">
        <v>316</v>
      </c>
      <c r="T35" s="276">
        <v>348</v>
      </c>
      <c r="U35" s="270">
        <v>384</v>
      </c>
    </row>
    <row r="36" spans="1:21" ht="15.75" x14ac:dyDescent="0.25">
      <c r="A36" s="74" t="s">
        <v>312</v>
      </c>
      <c r="B36" s="269">
        <v>24</v>
      </c>
      <c r="C36" s="276">
        <v>27</v>
      </c>
      <c r="D36" s="276">
        <v>30</v>
      </c>
      <c r="E36" s="276">
        <v>29</v>
      </c>
      <c r="F36" s="276">
        <v>31</v>
      </c>
      <c r="G36" s="276">
        <v>36</v>
      </c>
      <c r="H36" s="276">
        <v>43</v>
      </c>
      <c r="I36" s="276">
        <v>39</v>
      </c>
      <c r="J36" s="276">
        <v>37</v>
      </c>
      <c r="K36" s="276">
        <v>41</v>
      </c>
      <c r="L36" s="276">
        <v>41</v>
      </c>
      <c r="M36" s="276">
        <v>48</v>
      </c>
      <c r="N36" s="276">
        <v>46</v>
      </c>
      <c r="O36" s="276">
        <v>57</v>
      </c>
      <c r="P36" s="276">
        <v>62</v>
      </c>
      <c r="Q36" s="276">
        <v>60</v>
      </c>
      <c r="R36" s="276">
        <v>65</v>
      </c>
      <c r="S36" s="276">
        <v>67</v>
      </c>
      <c r="T36" s="276">
        <v>79</v>
      </c>
      <c r="U36" s="270">
        <v>80</v>
      </c>
    </row>
    <row r="37" spans="1:21" ht="16.5" thickBot="1" x14ac:dyDescent="0.3">
      <c r="A37" s="78" t="s">
        <v>430</v>
      </c>
      <c r="B37" s="273">
        <v>77541</v>
      </c>
      <c r="C37" s="284">
        <v>84882</v>
      </c>
      <c r="D37" s="284">
        <v>91124</v>
      </c>
      <c r="E37" s="284">
        <v>91388</v>
      </c>
      <c r="F37" s="284">
        <v>93032</v>
      </c>
      <c r="G37" s="284">
        <v>93916</v>
      </c>
      <c r="H37" s="284">
        <v>95898</v>
      </c>
      <c r="I37" s="284">
        <v>94891</v>
      </c>
      <c r="J37" s="284">
        <v>94087</v>
      </c>
      <c r="K37" s="284">
        <v>87922</v>
      </c>
      <c r="L37" s="284">
        <v>89011</v>
      </c>
      <c r="M37" s="284">
        <v>90389</v>
      </c>
      <c r="N37" s="284">
        <v>88407</v>
      </c>
      <c r="O37" s="284">
        <v>87281</v>
      </c>
      <c r="P37" s="284">
        <v>86257</v>
      </c>
      <c r="Q37" s="284">
        <v>88980</v>
      </c>
      <c r="R37" s="284">
        <v>93621</v>
      </c>
      <c r="S37" s="284">
        <v>97335</v>
      </c>
      <c r="T37" s="284">
        <v>106892</v>
      </c>
      <c r="U37" s="274">
        <v>117197</v>
      </c>
    </row>
    <row r="39" spans="1:21" ht="16.5" thickBot="1" x14ac:dyDescent="0.3">
      <c r="A39" s="411" t="s">
        <v>193</v>
      </c>
      <c r="B39" s="411"/>
      <c r="C39" s="411"/>
      <c r="D39" s="411"/>
      <c r="E39" s="411"/>
      <c r="F39" s="411"/>
      <c r="G39" s="411"/>
      <c r="H39" s="411"/>
      <c r="I39" s="411"/>
      <c r="J39" s="411"/>
      <c r="K39" s="411"/>
      <c r="L39" s="411"/>
      <c r="M39" s="411"/>
      <c r="N39" s="411"/>
      <c r="O39" s="411"/>
      <c r="P39" s="411"/>
      <c r="Q39" s="411"/>
      <c r="R39" s="411"/>
      <c r="S39" s="411"/>
      <c r="T39" s="411"/>
      <c r="U39" s="411"/>
    </row>
    <row r="40" spans="1:21" ht="14.65" customHeight="1" x14ac:dyDescent="0.25">
      <c r="A40" s="410" t="s">
        <v>0</v>
      </c>
      <c r="B40" s="371" t="s">
        <v>185</v>
      </c>
      <c r="C40" s="372"/>
      <c r="D40" s="372"/>
      <c r="E40" s="372"/>
      <c r="F40" s="372"/>
      <c r="G40" s="372"/>
      <c r="H40" s="372"/>
      <c r="I40" s="372"/>
      <c r="J40" s="372"/>
      <c r="K40" s="372"/>
      <c r="L40" s="372"/>
      <c r="M40" s="372"/>
      <c r="N40" s="372"/>
      <c r="O40" s="372"/>
      <c r="P40" s="372"/>
      <c r="Q40" s="373"/>
      <c r="R40" s="373"/>
      <c r="S40" s="373"/>
      <c r="T40" s="373"/>
      <c r="U40" s="374"/>
    </row>
    <row r="41" spans="1:21" ht="15.75" thickBot="1" x14ac:dyDescent="0.3">
      <c r="A41" s="403"/>
      <c r="B41" s="33">
        <v>2005</v>
      </c>
      <c r="C41" s="34">
        <v>2006</v>
      </c>
      <c r="D41" s="34">
        <v>2007</v>
      </c>
      <c r="E41" s="34">
        <v>2008</v>
      </c>
      <c r="F41" s="34">
        <v>2009</v>
      </c>
      <c r="G41" s="34">
        <v>2010</v>
      </c>
      <c r="H41" s="34">
        <v>2011</v>
      </c>
      <c r="I41" s="34">
        <v>2012</v>
      </c>
      <c r="J41" s="34">
        <v>2013</v>
      </c>
      <c r="K41" s="34">
        <v>2014</v>
      </c>
      <c r="L41" s="34">
        <v>2015</v>
      </c>
      <c r="M41" s="34">
        <v>2016</v>
      </c>
      <c r="N41" s="34">
        <v>2017</v>
      </c>
      <c r="O41" s="34">
        <v>2018</v>
      </c>
      <c r="P41" s="34">
        <v>2019</v>
      </c>
      <c r="Q41" s="34">
        <v>2020</v>
      </c>
      <c r="R41" s="34">
        <v>2021</v>
      </c>
      <c r="S41" s="34">
        <v>2022</v>
      </c>
      <c r="T41" s="34">
        <v>2023</v>
      </c>
      <c r="U41" s="35">
        <v>2024</v>
      </c>
    </row>
    <row r="42" spans="1:21" ht="15.75" x14ac:dyDescent="0.25">
      <c r="A42" s="82" t="s">
        <v>300</v>
      </c>
      <c r="B42" s="265">
        <v>523</v>
      </c>
      <c r="C42" s="278">
        <v>345</v>
      </c>
      <c r="D42" s="278">
        <v>455</v>
      </c>
      <c r="E42" s="278">
        <v>269</v>
      </c>
      <c r="F42" s="278">
        <v>182</v>
      </c>
      <c r="G42" s="278">
        <v>243</v>
      </c>
      <c r="H42" s="278">
        <v>209</v>
      </c>
      <c r="I42" s="278">
        <v>289</v>
      </c>
      <c r="J42" s="278">
        <v>271</v>
      </c>
      <c r="K42" s="278">
        <v>282</v>
      </c>
      <c r="L42" s="278">
        <v>492</v>
      </c>
      <c r="M42" s="278">
        <v>538</v>
      </c>
      <c r="N42" s="278">
        <v>712</v>
      </c>
      <c r="O42" s="278">
        <v>673</v>
      </c>
      <c r="P42" s="278">
        <v>304</v>
      </c>
      <c r="Q42" s="278">
        <v>601</v>
      </c>
      <c r="R42" s="278">
        <v>580</v>
      </c>
      <c r="S42" s="278">
        <v>904</v>
      </c>
      <c r="T42" s="278">
        <v>796</v>
      </c>
      <c r="U42" s="266">
        <v>628</v>
      </c>
    </row>
    <row r="43" spans="1:21" ht="15.75" x14ac:dyDescent="0.25">
      <c r="A43" s="74" t="s">
        <v>301</v>
      </c>
      <c r="B43" s="269">
        <v>708</v>
      </c>
      <c r="C43" s="276">
        <v>733</v>
      </c>
      <c r="D43" s="276">
        <v>803</v>
      </c>
      <c r="E43" s="276">
        <v>748</v>
      </c>
      <c r="F43" s="276">
        <v>805</v>
      </c>
      <c r="G43" s="276">
        <v>754</v>
      </c>
      <c r="H43" s="276">
        <v>1042</v>
      </c>
      <c r="I43" s="276">
        <v>855</v>
      </c>
      <c r="J43" s="276">
        <v>711</v>
      </c>
      <c r="K43" s="276">
        <v>680</v>
      </c>
      <c r="L43" s="276">
        <v>689</v>
      </c>
      <c r="M43" s="276">
        <v>905</v>
      </c>
      <c r="N43" s="276">
        <v>1083</v>
      </c>
      <c r="O43" s="276">
        <v>912</v>
      </c>
      <c r="P43" s="276">
        <v>867</v>
      </c>
      <c r="Q43" s="276">
        <v>994</v>
      </c>
      <c r="R43" s="276">
        <v>1087</v>
      </c>
      <c r="S43" s="276">
        <v>1129</v>
      </c>
      <c r="T43" s="276">
        <v>1641</v>
      </c>
      <c r="U43" s="270">
        <v>1365</v>
      </c>
    </row>
    <row r="44" spans="1:21" ht="15.75" x14ac:dyDescent="0.25">
      <c r="A44" s="74" t="s">
        <v>302</v>
      </c>
      <c r="B44" s="269">
        <v>3050</v>
      </c>
      <c r="C44" s="276">
        <v>3531</v>
      </c>
      <c r="D44" s="276">
        <v>2904</v>
      </c>
      <c r="E44" s="276">
        <v>2550</v>
      </c>
      <c r="F44" s="276">
        <v>2482</v>
      </c>
      <c r="G44" s="276">
        <v>2858</v>
      </c>
      <c r="H44" s="276">
        <v>4012</v>
      </c>
      <c r="I44" s="276">
        <v>4212</v>
      </c>
      <c r="J44" s="276">
        <v>5335</v>
      </c>
      <c r="K44" s="276">
        <v>3832</v>
      </c>
      <c r="L44" s="276">
        <v>3848</v>
      </c>
      <c r="M44" s="276">
        <v>3750</v>
      </c>
      <c r="N44" s="276">
        <v>2451</v>
      </c>
      <c r="O44" s="276">
        <v>2776</v>
      </c>
      <c r="P44" s="276">
        <v>2520</v>
      </c>
      <c r="Q44" s="276">
        <v>1704</v>
      </c>
      <c r="R44" s="276">
        <v>2476</v>
      </c>
      <c r="S44" s="276">
        <v>1982</v>
      </c>
      <c r="T44" s="276">
        <v>2826</v>
      </c>
      <c r="U44" s="270">
        <v>3881</v>
      </c>
    </row>
    <row r="45" spans="1:21" ht="15.75" x14ac:dyDescent="0.25">
      <c r="A45" s="74" t="s">
        <v>303</v>
      </c>
      <c r="B45" s="269">
        <v>7407</v>
      </c>
      <c r="C45" s="276">
        <v>7568</v>
      </c>
      <c r="D45" s="276">
        <v>8144</v>
      </c>
      <c r="E45" s="276">
        <v>7038</v>
      </c>
      <c r="F45" s="276">
        <v>6200</v>
      </c>
      <c r="G45" s="276">
        <v>6067</v>
      </c>
      <c r="H45" s="276">
        <v>6088</v>
      </c>
      <c r="I45" s="276">
        <v>5648</v>
      </c>
      <c r="J45" s="276">
        <v>5101</v>
      </c>
      <c r="K45" s="276">
        <v>4616</v>
      </c>
      <c r="L45" s="276">
        <v>5082</v>
      </c>
      <c r="M45" s="276">
        <v>4745</v>
      </c>
      <c r="N45" s="276">
        <v>4322</v>
      </c>
      <c r="O45" s="276">
        <v>4570</v>
      </c>
      <c r="P45" s="276">
        <v>4231</v>
      </c>
      <c r="Q45" s="276">
        <v>5136</v>
      </c>
      <c r="R45" s="276">
        <v>4044</v>
      </c>
      <c r="S45" s="276">
        <v>4101</v>
      </c>
      <c r="T45" s="276">
        <v>4277</v>
      </c>
      <c r="U45" s="270">
        <v>4480</v>
      </c>
    </row>
    <row r="46" spans="1:21" ht="15.75" x14ac:dyDescent="0.25">
      <c r="A46" s="74" t="s">
        <v>304</v>
      </c>
      <c r="B46" s="269">
        <v>22370</v>
      </c>
      <c r="C46" s="276">
        <v>25217</v>
      </c>
      <c r="D46" s="276">
        <v>25488</v>
      </c>
      <c r="E46" s="276">
        <v>24407</v>
      </c>
      <c r="F46" s="276">
        <v>24730</v>
      </c>
      <c r="G46" s="276">
        <v>22534</v>
      </c>
      <c r="H46" s="276">
        <v>20832</v>
      </c>
      <c r="I46" s="276">
        <v>19999</v>
      </c>
      <c r="J46" s="276">
        <v>19235</v>
      </c>
      <c r="K46" s="276">
        <v>18724</v>
      </c>
      <c r="L46" s="276">
        <v>19020</v>
      </c>
      <c r="M46" s="276">
        <v>19422</v>
      </c>
      <c r="N46" s="276">
        <v>17466</v>
      </c>
      <c r="O46" s="276">
        <v>16130</v>
      </c>
      <c r="P46" s="276">
        <v>14910</v>
      </c>
      <c r="Q46" s="276">
        <v>15328</v>
      </c>
      <c r="R46" s="276">
        <v>16157</v>
      </c>
      <c r="S46" s="276">
        <v>14674</v>
      </c>
      <c r="T46" s="276">
        <v>14567</v>
      </c>
      <c r="U46" s="270">
        <v>13342</v>
      </c>
    </row>
    <row r="47" spans="1:21" ht="15.75" x14ac:dyDescent="0.25">
      <c r="A47" s="74" t="s">
        <v>305</v>
      </c>
      <c r="B47" s="269">
        <v>29775</v>
      </c>
      <c r="C47" s="276">
        <v>30775</v>
      </c>
      <c r="D47" s="276">
        <v>32793</v>
      </c>
      <c r="E47" s="276">
        <v>32854</v>
      </c>
      <c r="F47" s="276">
        <v>32671</v>
      </c>
      <c r="G47" s="276">
        <v>32608</v>
      </c>
      <c r="H47" s="276">
        <v>32664</v>
      </c>
      <c r="I47" s="276">
        <v>32000</v>
      </c>
      <c r="J47" s="276">
        <v>31313</v>
      </c>
      <c r="K47" s="276">
        <v>30430</v>
      </c>
      <c r="L47" s="276">
        <v>30555</v>
      </c>
      <c r="M47" s="276">
        <v>29995</v>
      </c>
      <c r="N47" s="276">
        <v>29797</v>
      </c>
      <c r="O47" s="276">
        <v>28699</v>
      </c>
      <c r="P47" s="276">
        <v>27514</v>
      </c>
      <c r="Q47" s="276">
        <v>26759</v>
      </c>
      <c r="R47" s="276">
        <v>27216</v>
      </c>
      <c r="S47" s="276">
        <v>27742</v>
      </c>
      <c r="T47" s="276">
        <v>30694</v>
      </c>
      <c r="U47" s="270">
        <v>36040</v>
      </c>
    </row>
    <row r="48" spans="1:21" ht="15.75" x14ac:dyDescent="0.25">
      <c r="A48" s="74" t="s">
        <v>306</v>
      </c>
      <c r="B48" s="269">
        <v>17554</v>
      </c>
      <c r="C48" s="276">
        <v>19328</v>
      </c>
      <c r="D48" s="276">
        <v>20425</v>
      </c>
      <c r="E48" s="276">
        <v>20513</v>
      </c>
      <c r="F48" s="276">
        <v>21185</v>
      </c>
      <c r="G48" s="276">
        <v>21797</v>
      </c>
      <c r="H48" s="276">
        <v>22205</v>
      </c>
      <c r="I48" s="276">
        <v>22144</v>
      </c>
      <c r="J48" s="276">
        <v>22030</v>
      </c>
      <c r="K48" s="276">
        <v>20718</v>
      </c>
      <c r="L48" s="276">
        <v>20599</v>
      </c>
      <c r="M48" s="276">
        <v>21111</v>
      </c>
      <c r="N48" s="276">
        <v>21067</v>
      </c>
      <c r="O48" s="276">
        <v>20387</v>
      </c>
      <c r="P48" s="276">
        <v>20688</v>
      </c>
      <c r="Q48" s="276">
        <v>21277</v>
      </c>
      <c r="R48" s="276">
        <v>22022</v>
      </c>
      <c r="S48" s="276">
        <v>23037</v>
      </c>
      <c r="T48" s="276">
        <v>25680</v>
      </c>
      <c r="U48" s="270">
        <v>27951</v>
      </c>
    </row>
    <row r="49" spans="1:21" ht="15.75" x14ac:dyDescent="0.25">
      <c r="A49" s="74" t="s">
        <v>307</v>
      </c>
      <c r="B49" s="269">
        <v>26356</v>
      </c>
      <c r="C49" s="276">
        <v>27997</v>
      </c>
      <c r="D49" s="276">
        <v>29942</v>
      </c>
      <c r="E49" s="276">
        <v>30437</v>
      </c>
      <c r="F49" s="276">
        <v>31407</v>
      </c>
      <c r="G49" s="276">
        <v>32643</v>
      </c>
      <c r="H49" s="276">
        <v>33756</v>
      </c>
      <c r="I49" s="276">
        <v>33711</v>
      </c>
      <c r="J49" s="276">
        <v>33637</v>
      </c>
      <c r="K49" s="276">
        <v>31517</v>
      </c>
      <c r="L49" s="276">
        <v>31663</v>
      </c>
      <c r="M49" s="276">
        <v>33164</v>
      </c>
      <c r="N49" s="276">
        <v>33042</v>
      </c>
      <c r="O49" s="276">
        <v>32752</v>
      </c>
      <c r="P49" s="276">
        <v>32930</v>
      </c>
      <c r="Q49" s="276">
        <v>34282</v>
      </c>
      <c r="R49" s="276">
        <v>35040</v>
      </c>
      <c r="S49" s="276">
        <v>37515</v>
      </c>
      <c r="T49" s="276">
        <v>41061</v>
      </c>
      <c r="U49" s="270">
        <v>45578</v>
      </c>
    </row>
    <row r="50" spans="1:21" ht="15.75" x14ac:dyDescent="0.25">
      <c r="A50" s="74" t="s">
        <v>308</v>
      </c>
      <c r="B50" s="269">
        <v>19405</v>
      </c>
      <c r="C50" s="276">
        <v>21461</v>
      </c>
      <c r="D50" s="276">
        <v>23768</v>
      </c>
      <c r="E50" s="276">
        <v>24959</v>
      </c>
      <c r="F50" s="276">
        <v>26167</v>
      </c>
      <c r="G50" s="276">
        <v>27529</v>
      </c>
      <c r="H50" s="276">
        <v>29317</v>
      </c>
      <c r="I50" s="276">
        <v>29280</v>
      </c>
      <c r="J50" s="276">
        <v>28930</v>
      </c>
      <c r="K50" s="276">
        <v>26214</v>
      </c>
      <c r="L50" s="276">
        <v>25509</v>
      </c>
      <c r="M50" s="276">
        <v>25378</v>
      </c>
      <c r="N50" s="276">
        <v>25574</v>
      </c>
      <c r="O50" s="276">
        <v>25484</v>
      </c>
      <c r="P50" s="276">
        <v>26264</v>
      </c>
      <c r="Q50" s="276">
        <v>27475</v>
      </c>
      <c r="R50" s="276">
        <v>30356</v>
      </c>
      <c r="S50" s="276">
        <v>32767</v>
      </c>
      <c r="T50" s="276">
        <v>36480</v>
      </c>
      <c r="U50" s="270">
        <v>39752</v>
      </c>
    </row>
    <row r="51" spans="1:21" ht="15.75" x14ac:dyDescent="0.25">
      <c r="A51" s="74" t="s">
        <v>309</v>
      </c>
      <c r="B51" s="269">
        <v>9653</v>
      </c>
      <c r="C51" s="276">
        <v>10639</v>
      </c>
      <c r="D51" s="276">
        <v>11545</v>
      </c>
      <c r="E51" s="276">
        <v>12018</v>
      </c>
      <c r="F51" s="276">
        <v>12613</v>
      </c>
      <c r="G51" s="276">
        <v>13075</v>
      </c>
      <c r="H51" s="276">
        <v>13670</v>
      </c>
      <c r="I51" s="276">
        <v>13521</v>
      </c>
      <c r="J51" s="276">
        <v>13296</v>
      </c>
      <c r="K51" s="276">
        <v>11865</v>
      </c>
      <c r="L51" s="276">
        <v>11621</v>
      </c>
      <c r="M51" s="276">
        <v>11575</v>
      </c>
      <c r="N51" s="276">
        <v>11682</v>
      </c>
      <c r="O51" s="276">
        <v>11664</v>
      </c>
      <c r="P51" s="276">
        <v>11516</v>
      </c>
      <c r="Q51" s="276">
        <v>12155</v>
      </c>
      <c r="R51" s="276">
        <v>13322</v>
      </c>
      <c r="S51" s="276">
        <v>14470</v>
      </c>
      <c r="T51" s="276">
        <v>15702</v>
      </c>
      <c r="U51" s="270">
        <v>16990</v>
      </c>
    </row>
    <row r="52" spans="1:21" ht="15.75" x14ac:dyDescent="0.25">
      <c r="A52" s="74" t="s">
        <v>310</v>
      </c>
      <c r="B52" s="269">
        <v>1528</v>
      </c>
      <c r="C52" s="276">
        <v>1751</v>
      </c>
      <c r="D52" s="276">
        <v>1889</v>
      </c>
      <c r="E52" s="276">
        <v>1909</v>
      </c>
      <c r="F52" s="276">
        <v>1955</v>
      </c>
      <c r="G52" s="276">
        <v>2017</v>
      </c>
      <c r="H52" s="276">
        <v>2074</v>
      </c>
      <c r="I52" s="276">
        <v>2071</v>
      </c>
      <c r="J52" s="276">
        <v>2005</v>
      </c>
      <c r="K52" s="276">
        <v>1819</v>
      </c>
      <c r="L52" s="276">
        <v>1953</v>
      </c>
      <c r="M52" s="276">
        <v>1991</v>
      </c>
      <c r="N52" s="276">
        <v>2033</v>
      </c>
      <c r="O52" s="276">
        <v>1998</v>
      </c>
      <c r="P52" s="276">
        <v>2070</v>
      </c>
      <c r="Q52" s="276">
        <v>2080</v>
      </c>
      <c r="R52" s="276">
        <v>2166</v>
      </c>
      <c r="S52" s="276">
        <v>2303</v>
      </c>
      <c r="T52" s="276">
        <v>2466</v>
      </c>
      <c r="U52" s="270">
        <v>2602</v>
      </c>
    </row>
    <row r="53" spans="1:21" ht="15.75" x14ac:dyDescent="0.25">
      <c r="A53" s="74" t="s">
        <v>311</v>
      </c>
      <c r="B53" s="269">
        <v>439</v>
      </c>
      <c r="C53" s="276">
        <v>485</v>
      </c>
      <c r="D53" s="276">
        <v>528</v>
      </c>
      <c r="E53" s="276">
        <v>551</v>
      </c>
      <c r="F53" s="276">
        <v>568</v>
      </c>
      <c r="G53" s="276">
        <v>573</v>
      </c>
      <c r="H53" s="276">
        <v>580</v>
      </c>
      <c r="I53" s="276">
        <v>600</v>
      </c>
      <c r="J53" s="276">
        <v>586</v>
      </c>
      <c r="K53" s="276">
        <v>521</v>
      </c>
      <c r="L53" s="276">
        <v>550</v>
      </c>
      <c r="M53" s="276">
        <v>544</v>
      </c>
      <c r="N53" s="276">
        <v>552</v>
      </c>
      <c r="O53" s="276">
        <v>570</v>
      </c>
      <c r="P53" s="276">
        <v>574</v>
      </c>
      <c r="Q53" s="276">
        <v>608</v>
      </c>
      <c r="R53" s="276">
        <v>635</v>
      </c>
      <c r="S53" s="276">
        <v>655</v>
      </c>
      <c r="T53" s="276">
        <v>688</v>
      </c>
      <c r="U53" s="270">
        <v>731</v>
      </c>
    </row>
    <row r="54" spans="1:21" ht="15.75" x14ac:dyDescent="0.25">
      <c r="A54" s="74" t="s">
        <v>312</v>
      </c>
      <c r="B54" s="269">
        <v>108</v>
      </c>
      <c r="C54" s="276">
        <v>115</v>
      </c>
      <c r="D54" s="276">
        <v>120</v>
      </c>
      <c r="E54" s="276">
        <v>124</v>
      </c>
      <c r="F54" s="276">
        <v>126</v>
      </c>
      <c r="G54" s="276">
        <v>135</v>
      </c>
      <c r="H54" s="276">
        <v>144</v>
      </c>
      <c r="I54" s="276">
        <v>134</v>
      </c>
      <c r="J54" s="276">
        <v>127</v>
      </c>
      <c r="K54" s="276">
        <v>118</v>
      </c>
      <c r="L54" s="276">
        <v>124</v>
      </c>
      <c r="M54" s="276">
        <v>123</v>
      </c>
      <c r="N54" s="276">
        <v>120</v>
      </c>
      <c r="O54" s="276">
        <v>131</v>
      </c>
      <c r="P54" s="276">
        <v>141</v>
      </c>
      <c r="Q54" s="276">
        <v>133</v>
      </c>
      <c r="R54" s="276">
        <v>147</v>
      </c>
      <c r="S54" s="276">
        <v>143</v>
      </c>
      <c r="T54" s="276">
        <v>163</v>
      </c>
      <c r="U54" s="270">
        <v>163</v>
      </c>
    </row>
    <row r="55" spans="1:21" ht="16.5" thickBot="1" x14ac:dyDescent="0.3">
      <c r="A55" s="78" t="s">
        <v>193</v>
      </c>
      <c r="B55" s="273">
        <v>138876</v>
      </c>
      <c r="C55" s="284">
        <v>149945</v>
      </c>
      <c r="D55" s="284">
        <v>158804</v>
      </c>
      <c r="E55" s="284">
        <v>158377</v>
      </c>
      <c r="F55" s="284">
        <v>161091</v>
      </c>
      <c r="G55" s="284">
        <v>162833</v>
      </c>
      <c r="H55" s="284">
        <v>166593</v>
      </c>
      <c r="I55" s="284">
        <v>164464</v>
      </c>
      <c r="J55" s="284">
        <v>162577</v>
      </c>
      <c r="K55" s="284">
        <v>151336</v>
      </c>
      <c r="L55" s="284">
        <v>151705</v>
      </c>
      <c r="M55" s="284">
        <v>153241</v>
      </c>
      <c r="N55" s="284">
        <v>149901</v>
      </c>
      <c r="O55" s="284">
        <v>146746</v>
      </c>
      <c r="P55" s="284">
        <v>144529</v>
      </c>
      <c r="Q55" s="284">
        <v>148532</v>
      </c>
      <c r="R55" s="284">
        <v>155248</v>
      </c>
      <c r="S55" s="284">
        <v>161422</v>
      </c>
      <c r="T55" s="284">
        <v>177041</v>
      </c>
      <c r="U55" s="274">
        <v>193503</v>
      </c>
    </row>
    <row r="57" spans="1:21" x14ac:dyDescent="0.25">
      <c r="A57" s="59" t="s">
        <v>194</v>
      </c>
    </row>
  </sheetData>
  <mergeCells count="9">
    <mergeCell ref="A3:U3"/>
    <mergeCell ref="A22:A23"/>
    <mergeCell ref="B22:U22"/>
    <mergeCell ref="A21:U21"/>
    <mergeCell ref="A40:A41"/>
    <mergeCell ref="B40:U40"/>
    <mergeCell ref="A39:U39"/>
    <mergeCell ref="A4:A5"/>
    <mergeCell ref="B4:U4"/>
  </mergeCells>
  <hyperlinks>
    <hyperlink ref="J1" location="'Table of Contents'!C2" display="Back to Table of Contents"/>
  </hyperlinks>
  <pageMargins left="0.75" right="0.75" top="1" bottom="1" header="0.5" footer="0.5"/>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15.7109375" customWidth="1"/>
    <col min="2" max="11" width="9.7109375" customWidth="1"/>
  </cols>
  <sheetData>
    <row r="1" spans="1:11" x14ac:dyDescent="0.25">
      <c r="A1" s="24" t="s">
        <v>100</v>
      </c>
      <c r="J1" s="23" t="s">
        <v>87</v>
      </c>
    </row>
    <row r="2" spans="1:11" x14ac:dyDescent="0.25">
      <c r="A2" s="2"/>
    </row>
    <row r="3" spans="1:11" ht="16.5" thickBot="1" x14ac:dyDescent="0.3">
      <c r="A3" s="409" t="s">
        <v>186</v>
      </c>
      <c r="B3" s="377"/>
      <c r="C3" s="377"/>
      <c r="D3" s="377"/>
      <c r="E3" s="377"/>
      <c r="F3" s="377"/>
      <c r="G3" s="377"/>
      <c r="H3" s="377"/>
      <c r="I3" s="409"/>
      <c r="J3" s="377"/>
      <c r="K3" s="377"/>
    </row>
    <row r="4" spans="1:11" ht="14.65" customHeight="1" x14ac:dyDescent="0.25">
      <c r="A4" s="402" t="s">
        <v>0</v>
      </c>
      <c r="B4" s="392" t="s">
        <v>185</v>
      </c>
      <c r="C4" s="393"/>
      <c r="D4" s="393"/>
      <c r="E4" s="393"/>
      <c r="F4" s="393"/>
      <c r="G4" s="393"/>
      <c r="H4" s="393"/>
      <c r="I4" s="393"/>
      <c r="J4" s="393"/>
      <c r="K4" s="394"/>
    </row>
    <row r="5" spans="1:11" ht="15.75" thickBot="1" x14ac:dyDescent="0.3">
      <c r="A5" s="412"/>
      <c r="B5" s="33">
        <v>2015</v>
      </c>
      <c r="C5" s="34">
        <v>2016</v>
      </c>
      <c r="D5" s="34">
        <v>2017</v>
      </c>
      <c r="E5" s="34">
        <v>2018</v>
      </c>
      <c r="F5" s="34">
        <v>2019</v>
      </c>
      <c r="G5" s="34">
        <v>2020</v>
      </c>
      <c r="H5" s="34">
        <v>2021</v>
      </c>
      <c r="I5" s="34">
        <v>2022</v>
      </c>
      <c r="J5" s="34">
        <v>2023</v>
      </c>
      <c r="K5" s="35">
        <v>2024</v>
      </c>
    </row>
    <row r="6" spans="1:11" ht="15.75" x14ac:dyDescent="0.25">
      <c r="A6" s="82" t="s">
        <v>300</v>
      </c>
      <c r="B6" s="265">
        <v>185</v>
      </c>
      <c r="C6" s="278">
        <v>233</v>
      </c>
      <c r="D6" s="278">
        <v>246</v>
      </c>
      <c r="E6" s="278">
        <v>300</v>
      </c>
      <c r="F6" s="278">
        <v>160</v>
      </c>
      <c r="G6" s="278">
        <v>286</v>
      </c>
      <c r="H6" s="278">
        <v>258</v>
      </c>
      <c r="I6" s="278">
        <v>450</v>
      </c>
      <c r="J6" s="278">
        <v>420</v>
      </c>
      <c r="K6" s="266">
        <v>336</v>
      </c>
    </row>
    <row r="7" spans="1:11" ht="15.75" x14ac:dyDescent="0.25">
      <c r="A7" s="74" t="s">
        <v>301</v>
      </c>
      <c r="B7" s="269">
        <v>369</v>
      </c>
      <c r="C7" s="276">
        <v>477</v>
      </c>
      <c r="D7" s="276">
        <v>549</v>
      </c>
      <c r="E7" s="276">
        <v>470</v>
      </c>
      <c r="F7" s="276">
        <v>451</v>
      </c>
      <c r="G7" s="276">
        <v>518</v>
      </c>
      <c r="H7" s="276">
        <v>528</v>
      </c>
      <c r="I7" s="276">
        <v>588</v>
      </c>
      <c r="J7" s="276">
        <v>954</v>
      </c>
      <c r="K7" s="270">
        <v>759</v>
      </c>
    </row>
    <row r="8" spans="1:11" ht="15.75" x14ac:dyDescent="0.25">
      <c r="A8" s="74" t="s">
        <v>302</v>
      </c>
      <c r="B8" s="269">
        <v>1262</v>
      </c>
      <c r="C8" s="276">
        <v>1273</v>
      </c>
      <c r="D8" s="276">
        <v>821</v>
      </c>
      <c r="E8" s="276">
        <v>864</v>
      </c>
      <c r="F8" s="276">
        <v>811</v>
      </c>
      <c r="G8" s="276">
        <v>558</v>
      </c>
      <c r="H8" s="276">
        <v>820</v>
      </c>
      <c r="I8" s="276">
        <v>575</v>
      </c>
      <c r="J8" s="276">
        <v>821</v>
      </c>
      <c r="K8" s="270">
        <v>1147</v>
      </c>
    </row>
    <row r="9" spans="1:11" ht="15.75" x14ac:dyDescent="0.25">
      <c r="A9" s="74" t="s">
        <v>303</v>
      </c>
      <c r="B9" s="269">
        <v>1866</v>
      </c>
      <c r="C9" s="276">
        <v>1784</v>
      </c>
      <c r="D9" s="276">
        <v>1752</v>
      </c>
      <c r="E9" s="276">
        <v>1754</v>
      </c>
      <c r="F9" s="276">
        <v>1705</v>
      </c>
      <c r="G9" s="276">
        <v>1926</v>
      </c>
      <c r="H9" s="276">
        <v>1549</v>
      </c>
      <c r="I9" s="276">
        <v>1675</v>
      </c>
      <c r="J9" s="276">
        <v>1757</v>
      </c>
      <c r="K9" s="270">
        <v>1946</v>
      </c>
    </row>
    <row r="10" spans="1:11" ht="15.75" x14ac:dyDescent="0.25">
      <c r="A10" s="74" t="s">
        <v>304</v>
      </c>
      <c r="B10" s="269">
        <v>5667</v>
      </c>
      <c r="C10" s="276">
        <v>5902</v>
      </c>
      <c r="D10" s="276">
        <v>5330</v>
      </c>
      <c r="E10" s="276">
        <v>4925</v>
      </c>
      <c r="F10" s="276">
        <v>4632</v>
      </c>
      <c r="G10" s="276">
        <v>4632</v>
      </c>
      <c r="H10" s="276">
        <v>4851</v>
      </c>
      <c r="I10" s="276">
        <v>4576</v>
      </c>
      <c r="J10" s="276">
        <v>4650</v>
      </c>
      <c r="K10" s="270">
        <v>4771</v>
      </c>
    </row>
    <row r="11" spans="1:11" ht="15.75" x14ac:dyDescent="0.25">
      <c r="A11" s="74" t="s">
        <v>305</v>
      </c>
      <c r="B11" s="269">
        <v>8242</v>
      </c>
      <c r="C11" s="276">
        <v>8285</v>
      </c>
      <c r="D11" s="276">
        <v>8011</v>
      </c>
      <c r="E11" s="276">
        <v>7562</v>
      </c>
      <c r="F11" s="276">
        <v>7539</v>
      </c>
      <c r="G11" s="276">
        <v>7218</v>
      </c>
      <c r="H11" s="276">
        <v>7325</v>
      </c>
      <c r="I11" s="276">
        <v>7840</v>
      </c>
      <c r="J11" s="276">
        <v>8832</v>
      </c>
      <c r="K11" s="270">
        <v>11441</v>
      </c>
    </row>
    <row r="12" spans="1:11" ht="15.75" x14ac:dyDescent="0.25">
      <c r="A12" s="74" t="s">
        <v>306</v>
      </c>
      <c r="B12" s="269">
        <v>8320</v>
      </c>
      <c r="C12" s="276">
        <v>8417</v>
      </c>
      <c r="D12" s="276">
        <v>8440</v>
      </c>
      <c r="E12" s="276">
        <v>8165</v>
      </c>
      <c r="F12" s="276">
        <v>7912</v>
      </c>
      <c r="G12" s="276">
        <v>7823</v>
      </c>
      <c r="H12" s="276">
        <v>8107</v>
      </c>
      <c r="I12" s="276">
        <v>8258</v>
      </c>
      <c r="J12" s="276">
        <v>9288</v>
      </c>
      <c r="K12" s="270">
        <v>10029</v>
      </c>
    </row>
    <row r="13" spans="1:11" ht="15.75" x14ac:dyDescent="0.25">
      <c r="A13" s="74" t="s">
        <v>307</v>
      </c>
      <c r="B13" s="269">
        <v>14089</v>
      </c>
      <c r="C13" s="276">
        <v>14221</v>
      </c>
      <c r="D13" s="276">
        <v>14116</v>
      </c>
      <c r="E13" s="276">
        <v>13653</v>
      </c>
      <c r="F13" s="276">
        <v>13446</v>
      </c>
      <c r="G13" s="276">
        <v>14044</v>
      </c>
      <c r="H13" s="276">
        <v>14143</v>
      </c>
      <c r="I13" s="276">
        <v>14614</v>
      </c>
      <c r="J13" s="276">
        <v>15880</v>
      </c>
      <c r="K13" s="270">
        <v>17562</v>
      </c>
    </row>
    <row r="14" spans="1:11" ht="15.75" x14ac:dyDescent="0.25">
      <c r="A14" s="74" t="s">
        <v>308</v>
      </c>
      <c r="B14" s="269">
        <v>13349</v>
      </c>
      <c r="C14" s="276">
        <v>13076</v>
      </c>
      <c r="D14" s="276">
        <v>13013</v>
      </c>
      <c r="E14" s="276">
        <v>12719</v>
      </c>
      <c r="F14" s="276">
        <v>12748</v>
      </c>
      <c r="G14" s="276">
        <v>13309</v>
      </c>
      <c r="H14" s="276">
        <v>14067</v>
      </c>
      <c r="I14" s="276">
        <v>14846</v>
      </c>
      <c r="J14" s="276">
        <v>16253</v>
      </c>
      <c r="K14" s="270">
        <v>17106</v>
      </c>
    </row>
    <row r="15" spans="1:11" ht="15.75" x14ac:dyDescent="0.25">
      <c r="A15" s="74" t="s">
        <v>309</v>
      </c>
      <c r="B15" s="269">
        <v>7409</v>
      </c>
      <c r="C15" s="276">
        <v>7251</v>
      </c>
      <c r="D15" s="276">
        <v>7298</v>
      </c>
      <c r="E15" s="276">
        <v>7103</v>
      </c>
      <c r="F15" s="276">
        <v>6914</v>
      </c>
      <c r="G15" s="276">
        <v>7270</v>
      </c>
      <c r="H15" s="276">
        <v>7789</v>
      </c>
      <c r="I15" s="276">
        <v>8274</v>
      </c>
      <c r="J15" s="276">
        <v>8612</v>
      </c>
      <c r="K15" s="270">
        <v>8488</v>
      </c>
    </row>
    <row r="16" spans="1:11" ht="15.75" x14ac:dyDescent="0.25">
      <c r="A16" s="74" t="s">
        <v>310</v>
      </c>
      <c r="B16" s="269">
        <v>1333</v>
      </c>
      <c r="C16" s="276">
        <v>1333</v>
      </c>
      <c r="D16" s="276">
        <v>1294</v>
      </c>
      <c r="E16" s="276">
        <v>1286</v>
      </c>
      <c r="F16" s="276">
        <v>1282</v>
      </c>
      <c r="G16" s="276">
        <v>1280</v>
      </c>
      <c r="H16" s="276">
        <v>1339</v>
      </c>
      <c r="I16" s="276">
        <v>1387</v>
      </c>
      <c r="J16" s="276">
        <v>1444</v>
      </c>
      <c r="K16" s="270">
        <v>1268</v>
      </c>
    </row>
    <row r="17" spans="1:11" ht="15.75" x14ac:dyDescent="0.25">
      <c r="A17" s="74" t="s">
        <v>311</v>
      </c>
      <c r="B17" s="269">
        <v>410</v>
      </c>
      <c r="C17" s="276">
        <v>405</v>
      </c>
      <c r="D17" s="276">
        <v>412</v>
      </c>
      <c r="E17" s="276">
        <v>429</v>
      </c>
      <c r="F17" s="276">
        <v>418</v>
      </c>
      <c r="G17" s="276">
        <v>410</v>
      </c>
      <c r="H17" s="276">
        <v>419</v>
      </c>
      <c r="I17" s="276">
        <v>423</v>
      </c>
      <c r="J17" s="276">
        <v>428</v>
      </c>
      <c r="K17" s="270">
        <v>384</v>
      </c>
    </row>
    <row r="18" spans="1:11" ht="15.75" x14ac:dyDescent="0.25">
      <c r="A18" s="74" t="s">
        <v>312</v>
      </c>
      <c r="B18" s="269">
        <v>96</v>
      </c>
      <c r="C18" s="276">
        <v>85</v>
      </c>
      <c r="D18" s="276">
        <v>91</v>
      </c>
      <c r="E18" s="276">
        <v>83</v>
      </c>
      <c r="F18" s="276">
        <v>89</v>
      </c>
      <c r="G18" s="276">
        <v>86</v>
      </c>
      <c r="H18" s="276">
        <v>97</v>
      </c>
      <c r="I18" s="276">
        <v>96</v>
      </c>
      <c r="J18" s="276">
        <v>95</v>
      </c>
      <c r="K18" s="270">
        <v>89</v>
      </c>
    </row>
    <row r="19" spans="1:11" ht="16.5" thickBot="1" x14ac:dyDescent="0.3">
      <c r="A19" s="78" t="s">
        <v>429</v>
      </c>
      <c r="B19" s="273">
        <v>62597</v>
      </c>
      <c r="C19" s="284">
        <v>62742</v>
      </c>
      <c r="D19" s="284">
        <v>61373</v>
      </c>
      <c r="E19" s="284">
        <v>59313</v>
      </c>
      <c r="F19" s="284">
        <v>58107</v>
      </c>
      <c r="G19" s="284">
        <v>59360</v>
      </c>
      <c r="H19" s="284">
        <v>61292</v>
      </c>
      <c r="I19" s="284">
        <v>63602</v>
      </c>
      <c r="J19" s="284">
        <v>69434</v>
      </c>
      <c r="K19" s="274">
        <v>75326</v>
      </c>
    </row>
    <row r="20" spans="1:11" ht="15.75" x14ac:dyDescent="0.25">
      <c r="A20" s="83"/>
      <c r="B20" s="83"/>
      <c r="C20" s="83"/>
      <c r="D20" s="83"/>
      <c r="E20" s="83"/>
      <c r="F20" s="83"/>
      <c r="G20" s="83"/>
      <c r="H20" s="83"/>
      <c r="I20" s="83"/>
      <c r="J20" s="83"/>
      <c r="K20" s="83"/>
    </row>
    <row r="21" spans="1:11" ht="16.5" thickBot="1" x14ac:dyDescent="0.3">
      <c r="A21" s="409" t="s">
        <v>187</v>
      </c>
      <c r="B21" s="376"/>
      <c r="C21" s="376"/>
      <c r="D21" s="376"/>
      <c r="E21" s="376"/>
      <c r="F21" s="376"/>
      <c r="G21" s="376"/>
      <c r="H21" s="376"/>
      <c r="I21" s="84"/>
      <c r="J21" s="84"/>
      <c r="K21" s="84"/>
    </row>
    <row r="22" spans="1:11" ht="14.65" customHeight="1" x14ac:dyDescent="0.25">
      <c r="A22" s="402" t="s">
        <v>0</v>
      </c>
      <c r="B22" s="392" t="s">
        <v>185</v>
      </c>
      <c r="C22" s="393"/>
      <c r="D22" s="393"/>
      <c r="E22" s="393"/>
      <c r="F22" s="393"/>
      <c r="G22" s="393"/>
      <c r="H22" s="393"/>
      <c r="I22" s="393"/>
      <c r="J22" s="393"/>
      <c r="K22" s="394"/>
    </row>
    <row r="23" spans="1:11" ht="15.75" thickBot="1" x14ac:dyDescent="0.3">
      <c r="A23" s="412"/>
      <c r="B23" s="33">
        <v>2015</v>
      </c>
      <c r="C23" s="34">
        <v>2016</v>
      </c>
      <c r="D23" s="34">
        <v>2017</v>
      </c>
      <c r="E23" s="34">
        <v>2018</v>
      </c>
      <c r="F23" s="34">
        <v>2019</v>
      </c>
      <c r="G23" s="34">
        <v>2020</v>
      </c>
      <c r="H23" s="34">
        <v>2021</v>
      </c>
      <c r="I23" s="34">
        <v>2022</v>
      </c>
      <c r="J23" s="34">
        <v>2023</v>
      </c>
      <c r="K23" s="35">
        <v>2024</v>
      </c>
    </row>
    <row r="24" spans="1:11" ht="15.75" x14ac:dyDescent="0.25">
      <c r="A24" s="82" t="s">
        <v>300</v>
      </c>
      <c r="B24" s="265">
        <v>280</v>
      </c>
      <c r="C24" s="278">
        <v>278</v>
      </c>
      <c r="D24" s="278">
        <v>301</v>
      </c>
      <c r="E24" s="278">
        <v>326</v>
      </c>
      <c r="F24" s="278">
        <v>133</v>
      </c>
      <c r="G24" s="278">
        <v>306</v>
      </c>
      <c r="H24" s="278">
        <v>307</v>
      </c>
      <c r="I24" s="278">
        <v>436</v>
      </c>
      <c r="J24" s="278">
        <v>365</v>
      </c>
      <c r="K24" s="266">
        <v>278</v>
      </c>
    </row>
    <row r="25" spans="1:11" ht="15.75" x14ac:dyDescent="0.25">
      <c r="A25" s="74" t="s">
        <v>301</v>
      </c>
      <c r="B25" s="269">
        <v>310</v>
      </c>
      <c r="C25" s="276">
        <v>412</v>
      </c>
      <c r="D25" s="276">
        <v>526</v>
      </c>
      <c r="E25" s="276">
        <v>423</v>
      </c>
      <c r="F25" s="276">
        <v>384</v>
      </c>
      <c r="G25" s="276">
        <v>450</v>
      </c>
      <c r="H25" s="276">
        <v>524</v>
      </c>
      <c r="I25" s="276">
        <v>481</v>
      </c>
      <c r="J25" s="276">
        <v>655</v>
      </c>
      <c r="K25" s="270">
        <v>590</v>
      </c>
    </row>
    <row r="26" spans="1:11" ht="15.75" x14ac:dyDescent="0.25">
      <c r="A26" s="74" t="s">
        <v>302</v>
      </c>
      <c r="B26" s="269">
        <v>2466</v>
      </c>
      <c r="C26" s="276">
        <v>2367</v>
      </c>
      <c r="D26" s="276">
        <v>1561</v>
      </c>
      <c r="E26" s="276">
        <v>1851</v>
      </c>
      <c r="F26" s="276">
        <v>1665</v>
      </c>
      <c r="G26" s="276">
        <v>1083</v>
      </c>
      <c r="H26" s="276">
        <v>1604</v>
      </c>
      <c r="I26" s="276">
        <v>1343</v>
      </c>
      <c r="J26" s="276">
        <v>1964</v>
      </c>
      <c r="K26" s="270">
        <v>2701</v>
      </c>
    </row>
    <row r="27" spans="1:11" ht="15.75" x14ac:dyDescent="0.25">
      <c r="A27" s="74" t="s">
        <v>303</v>
      </c>
      <c r="B27" s="269">
        <v>2765</v>
      </c>
      <c r="C27" s="276">
        <v>2587</v>
      </c>
      <c r="D27" s="276">
        <v>2439</v>
      </c>
      <c r="E27" s="276">
        <v>2638</v>
      </c>
      <c r="F27" s="276">
        <v>2309</v>
      </c>
      <c r="G27" s="276">
        <v>2926</v>
      </c>
      <c r="H27" s="276">
        <v>2194</v>
      </c>
      <c r="I27" s="276">
        <v>2172</v>
      </c>
      <c r="J27" s="276">
        <v>2274</v>
      </c>
      <c r="K27" s="270">
        <v>2441</v>
      </c>
    </row>
    <row r="28" spans="1:11" ht="15.75" x14ac:dyDescent="0.25">
      <c r="A28" s="74" t="s">
        <v>304</v>
      </c>
      <c r="B28" s="269">
        <v>11617</v>
      </c>
      <c r="C28" s="276">
        <v>12046</v>
      </c>
      <c r="D28" s="276">
        <v>10616</v>
      </c>
      <c r="E28" s="276">
        <v>9682</v>
      </c>
      <c r="F28" s="276">
        <v>9017</v>
      </c>
      <c r="G28" s="276">
        <v>9100</v>
      </c>
      <c r="H28" s="276">
        <v>9386</v>
      </c>
      <c r="I28" s="276">
        <v>8252</v>
      </c>
      <c r="J28" s="276">
        <v>8224</v>
      </c>
      <c r="K28" s="270">
        <v>7986</v>
      </c>
    </row>
    <row r="29" spans="1:11" ht="15.75" x14ac:dyDescent="0.25">
      <c r="A29" s="74" t="s">
        <v>305</v>
      </c>
      <c r="B29" s="269">
        <v>18790</v>
      </c>
      <c r="C29" s="276">
        <v>18778</v>
      </c>
      <c r="D29" s="276">
        <v>18351</v>
      </c>
      <c r="E29" s="276">
        <v>17140</v>
      </c>
      <c r="F29" s="276">
        <v>16719</v>
      </c>
      <c r="G29" s="276">
        <v>16109</v>
      </c>
      <c r="H29" s="276">
        <v>16054</v>
      </c>
      <c r="I29" s="276">
        <v>16480</v>
      </c>
      <c r="J29" s="276">
        <v>18151</v>
      </c>
      <c r="K29" s="270">
        <v>22867</v>
      </c>
    </row>
    <row r="30" spans="1:11" ht="15.75" x14ac:dyDescent="0.25">
      <c r="A30" s="74" t="s">
        <v>306</v>
      </c>
      <c r="B30" s="269">
        <v>12863</v>
      </c>
      <c r="C30" s="276">
        <v>13252</v>
      </c>
      <c r="D30" s="276">
        <v>13242</v>
      </c>
      <c r="E30" s="276">
        <v>13191</v>
      </c>
      <c r="F30" s="276">
        <v>13179</v>
      </c>
      <c r="G30" s="276">
        <v>13194</v>
      </c>
      <c r="H30" s="276">
        <v>13909</v>
      </c>
      <c r="I30" s="276">
        <v>14590</v>
      </c>
      <c r="J30" s="276">
        <v>15782</v>
      </c>
      <c r="K30" s="270">
        <v>17186</v>
      </c>
    </row>
    <row r="31" spans="1:11" ht="15.75" x14ac:dyDescent="0.25">
      <c r="A31" s="74" t="s">
        <v>307</v>
      </c>
      <c r="B31" s="269">
        <v>18550</v>
      </c>
      <c r="C31" s="276">
        <v>19129</v>
      </c>
      <c r="D31" s="276">
        <v>19323</v>
      </c>
      <c r="E31" s="276">
        <v>19293</v>
      </c>
      <c r="F31" s="276">
        <v>19331</v>
      </c>
      <c r="G31" s="276">
        <v>20355</v>
      </c>
      <c r="H31" s="276">
        <v>21002</v>
      </c>
      <c r="I31" s="276">
        <v>22319</v>
      </c>
      <c r="J31" s="276">
        <v>25029</v>
      </c>
      <c r="K31" s="270">
        <v>27477</v>
      </c>
    </row>
    <row r="32" spans="1:11" ht="15.75" x14ac:dyDescent="0.25">
      <c r="A32" s="74" t="s">
        <v>308</v>
      </c>
      <c r="B32" s="269">
        <v>14000</v>
      </c>
      <c r="C32" s="276">
        <v>14016</v>
      </c>
      <c r="D32" s="276">
        <v>14303</v>
      </c>
      <c r="E32" s="276">
        <v>14581</v>
      </c>
      <c r="F32" s="276">
        <v>15136</v>
      </c>
      <c r="G32" s="276">
        <v>16223</v>
      </c>
      <c r="H32" s="276">
        <v>18213</v>
      </c>
      <c r="I32" s="276">
        <v>19851</v>
      </c>
      <c r="J32" s="276">
        <v>22006</v>
      </c>
      <c r="K32" s="270">
        <v>23592</v>
      </c>
    </row>
    <row r="33" spans="1:11" ht="15.75" x14ac:dyDescent="0.25">
      <c r="A33" s="74" t="s">
        <v>309</v>
      </c>
      <c r="B33" s="269">
        <v>5969</v>
      </c>
      <c r="C33" s="276">
        <v>6103</v>
      </c>
      <c r="D33" s="276">
        <v>6226</v>
      </c>
      <c r="E33" s="276">
        <v>6545</v>
      </c>
      <c r="F33" s="276">
        <v>6657</v>
      </c>
      <c r="G33" s="276">
        <v>7379</v>
      </c>
      <c r="H33" s="276">
        <v>8364</v>
      </c>
      <c r="I33" s="276">
        <v>9179</v>
      </c>
      <c r="J33" s="276">
        <v>10028</v>
      </c>
      <c r="K33" s="270">
        <v>9925</v>
      </c>
    </row>
    <row r="34" spans="1:11" ht="15.75" x14ac:dyDescent="0.25">
      <c r="A34" s="74" t="s">
        <v>310</v>
      </c>
      <c r="B34" s="269">
        <v>1110</v>
      </c>
      <c r="C34" s="276">
        <v>1100</v>
      </c>
      <c r="D34" s="276">
        <v>1190</v>
      </c>
      <c r="E34" s="276">
        <v>1247</v>
      </c>
      <c r="F34" s="276">
        <v>1336</v>
      </c>
      <c r="G34" s="276">
        <v>1442</v>
      </c>
      <c r="H34" s="276">
        <v>1590</v>
      </c>
      <c r="I34" s="276">
        <v>1727</v>
      </c>
      <c r="J34" s="276">
        <v>1843</v>
      </c>
      <c r="K34" s="270">
        <v>1622</v>
      </c>
    </row>
    <row r="35" spans="1:11" ht="15.75" x14ac:dyDescent="0.25">
      <c r="A35" s="74" t="s">
        <v>311</v>
      </c>
      <c r="B35" s="269">
        <v>239</v>
      </c>
      <c r="C35" s="276">
        <v>258</v>
      </c>
      <c r="D35" s="276">
        <v>264</v>
      </c>
      <c r="E35" s="276">
        <v>287</v>
      </c>
      <c r="F35" s="276">
        <v>301</v>
      </c>
      <c r="G35" s="276">
        <v>324</v>
      </c>
      <c r="H35" s="276">
        <v>386</v>
      </c>
      <c r="I35" s="276">
        <v>408</v>
      </c>
      <c r="J35" s="276">
        <v>461</v>
      </c>
      <c r="K35" s="270">
        <v>443</v>
      </c>
    </row>
    <row r="36" spans="1:11" ht="15.75" x14ac:dyDescent="0.25">
      <c r="A36" s="74" t="s">
        <v>312</v>
      </c>
      <c r="B36" s="269">
        <v>46</v>
      </c>
      <c r="C36" s="276">
        <v>53</v>
      </c>
      <c r="D36" s="276">
        <v>56</v>
      </c>
      <c r="E36" s="276">
        <v>66</v>
      </c>
      <c r="F36" s="276">
        <v>77</v>
      </c>
      <c r="G36" s="276">
        <v>75</v>
      </c>
      <c r="H36" s="276">
        <v>76</v>
      </c>
      <c r="I36" s="276">
        <v>87</v>
      </c>
      <c r="J36" s="276">
        <v>98</v>
      </c>
      <c r="K36" s="270">
        <v>82</v>
      </c>
    </row>
    <row r="37" spans="1:11" ht="16.5" thickBot="1" x14ac:dyDescent="0.3">
      <c r="A37" s="78" t="s">
        <v>430</v>
      </c>
      <c r="B37" s="273">
        <v>89005</v>
      </c>
      <c r="C37" s="284">
        <v>90379</v>
      </c>
      <c r="D37" s="284">
        <v>88398</v>
      </c>
      <c r="E37" s="284">
        <v>87270</v>
      </c>
      <c r="F37" s="284">
        <v>86244</v>
      </c>
      <c r="G37" s="284">
        <v>88966</v>
      </c>
      <c r="H37" s="284">
        <v>93609</v>
      </c>
      <c r="I37" s="284">
        <v>97325</v>
      </c>
      <c r="J37" s="284">
        <v>106880</v>
      </c>
      <c r="K37" s="274">
        <v>117190</v>
      </c>
    </row>
    <row r="39" spans="1:11" ht="16.5" thickBot="1" x14ac:dyDescent="0.3">
      <c r="A39" s="411" t="s">
        <v>193</v>
      </c>
      <c r="B39" s="409"/>
      <c r="C39" s="409"/>
      <c r="D39" s="409"/>
      <c r="E39" s="409"/>
      <c r="F39" s="409"/>
      <c r="G39" s="409"/>
      <c r="H39" s="409"/>
    </row>
    <row r="40" spans="1:11" ht="14.65" customHeight="1" x14ac:dyDescent="0.25">
      <c r="A40" s="402" t="s">
        <v>0</v>
      </c>
      <c r="B40" s="392" t="s">
        <v>185</v>
      </c>
      <c r="C40" s="393"/>
      <c r="D40" s="393"/>
      <c r="E40" s="393"/>
      <c r="F40" s="393"/>
      <c r="G40" s="393"/>
      <c r="H40" s="393"/>
      <c r="I40" s="393"/>
      <c r="J40" s="393"/>
      <c r="K40" s="394"/>
    </row>
    <row r="41" spans="1:11" ht="15.75" thickBot="1" x14ac:dyDescent="0.3">
      <c r="A41" s="412"/>
      <c r="B41" s="33">
        <v>2015</v>
      </c>
      <c r="C41" s="34">
        <v>2016</v>
      </c>
      <c r="D41" s="34">
        <v>2017</v>
      </c>
      <c r="E41" s="34">
        <v>2018</v>
      </c>
      <c r="F41" s="34">
        <v>2019</v>
      </c>
      <c r="G41" s="34">
        <v>2020</v>
      </c>
      <c r="H41" s="34">
        <v>2021</v>
      </c>
      <c r="I41" s="34">
        <v>2022</v>
      </c>
      <c r="J41" s="34">
        <v>2023</v>
      </c>
      <c r="K41" s="35">
        <v>2024</v>
      </c>
    </row>
    <row r="42" spans="1:11" ht="15.75" x14ac:dyDescent="0.25">
      <c r="A42" s="82" t="s">
        <v>300</v>
      </c>
      <c r="B42" s="265">
        <v>465</v>
      </c>
      <c r="C42" s="278">
        <v>513</v>
      </c>
      <c r="D42" s="278">
        <v>548</v>
      </c>
      <c r="E42" s="278">
        <v>628</v>
      </c>
      <c r="F42" s="278">
        <v>293</v>
      </c>
      <c r="G42" s="278">
        <v>593</v>
      </c>
      <c r="H42" s="278">
        <v>570</v>
      </c>
      <c r="I42" s="278">
        <v>892</v>
      </c>
      <c r="J42" s="278">
        <v>794</v>
      </c>
      <c r="K42" s="266">
        <v>627</v>
      </c>
    </row>
    <row r="43" spans="1:11" ht="15.75" x14ac:dyDescent="0.25">
      <c r="A43" s="74" t="s">
        <v>301</v>
      </c>
      <c r="B43" s="269">
        <v>679</v>
      </c>
      <c r="C43" s="276">
        <v>892</v>
      </c>
      <c r="D43" s="276">
        <v>1076</v>
      </c>
      <c r="E43" s="276">
        <v>894</v>
      </c>
      <c r="F43" s="276">
        <v>843</v>
      </c>
      <c r="G43" s="276">
        <v>972</v>
      </c>
      <c r="H43" s="276">
        <v>1058</v>
      </c>
      <c r="I43" s="276">
        <v>1079</v>
      </c>
      <c r="J43" s="276">
        <v>1622</v>
      </c>
      <c r="K43" s="270">
        <v>1365</v>
      </c>
    </row>
    <row r="44" spans="1:11" ht="15.75" x14ac:dyDescent="0.25">
      <c r="A44" s="74" t="s">
        <v>302</v>
      </c>
      <c r="B44" s="269">
        <v>3729</v>
      </c>
      <c r="C44" s="276">
        <v>3642</v>
      </c>
      <c r="D44" s="276">
        <v>2382</v>
      </c>
      <c r="E44" s="276">
        <v>2715</v>
      </c>
      <c r="F44" s="276">
        <v>2478</v>
      </c>
      <c r="G44" s="276">
        <v>1646</v>
      </c>
      <c r="H44" s="276">
        <v>2431</v>
      </c>
      <c r="I44" s="276">
        <v>1923</v>
      </c>
      <c r="J44" s="276">
        <v>2795</v>
      </c>
      <c r="K44" s="270">
        <v>3865</v>
      </c>
    </row>
    <row r="45" spans="1:11" ht="15.75" x14ac:dyDescent="0.25">
      <c r="A45" s="74" t="s">
        <v>303</v>
      </c>
      <c r="B45" s="269">
        <v>4631</v>
      </c>
      <c r="C45" s="276">
        <v>4373</v>
      </c>
      <c r="D45" s="276">
        <v>4193</v>
      </c>
      <c r="E45" s="276">
        <v>4400</v>
      </c>
      <c r="F45" s="276">
        <v>4024</v>
      </c>
      <c r="G45" s="276">
        <v>4859</v>
      </c>
      <c r="H45" s="276">
        <v>3754</v>
      </c>
      <c r="I45" s="276">
        <v>3863</v>
      </c>
      <c r="J45" s="276">
        <v>4048</v>
      </c>
      <c r="K45" s="270">
        <v>4422</v>
      </c>
    </row>
    <row r="46" spans="1:11" ht="15.75" x14ac:dyDescent="0.25">
      <c r="A46" s="74" t="s">
        <v>304</v>
      </c>
      <c r="B46" s="269">
        <v>17291</v>
      </c>
      <c r="C46" s="276">
        <v>17953</v>
      </c>
      <c r="D46" s="276">
        <v>15952</v>
      </c>
      <c r="E46" s="276">
        <v>14628</v>
      </c>
      <c r="F46" s="276">
        <v>13664</v>
      </c>
      <c r="G46" s="276">
        <v>13748</v>
      </c>
      <c r="H46" s="276">
        <v>14319</v>
      </c>
      <c r="I46" s="276">
        <v>12976</v>
      </c>
      <c r="J46" s="276">
        <v>13033</v>
      </c>
      <c r="K46" s="270">
        <v>12903</v>
      </c>
    </row>
    <row r="47" spans="1:11" ht="15.75" x14ac:dyDescent="0.25">
      <c r="A47" s="74" t="s">
        <v>305</v>
      </c>
      <c r="B47" s="269">
        <v>27050</v>
      </c>
      <c r="C47" s="276">
        <v>27081</v>
      </c>
      <c r="D47" s="276">
        <v>26383</v>
      </c>
      <c r="E47" s="276">
        <v>24726</v>
      </c>
      <c r="F47" s="276">
        <v>24288</v>
      </c>
      <c r="G47" s="276">
        <v>23366</v>
      </c>
      <c r="H47" s="276">
        <v>23439</v>
      </c>
      <c r="I47" s="276">
        <v>24401</v>
      </c>
      <c r="J47" s="276">
        <v>27153</v>
      </c>
      <c r="K47" s="270">
        <v>34613</v>
      </c>
    </row>
    <row r="48" spans="1:11" ht="15.75" x14ac:dyDescent="0.25">
      <c r="A48" s="74" t="s">
        <v>306</v>
      </c>
      <c r="B48" s="269">
        <v>21193</v>
      </c>
      <c r="C48" s="276">
        <v>21681</v>
      </c>
      <c r="D48" s="276">
        <v>21695</v>
      </c>
      <c r="E48" s="276">
        <v>21369</v>
      </c>
      <c r="F48" s="276">
        <v>21104</v>
      </c>
      <c r="G48" s="276">
        <v>21044</v>
      </c>
      <c r="H48" s="276">
        <v>22051</v>
      </c>
      <c r="I48" s="276">
        <v>22901</v>
      </c>
      <c r="J48" s="276">
        <v>25166</v>
      </c>
      <c r="K48" s="270">
        <v>27366</v>
      </c>
    </row>
    <row r="49" spans="1:11" ht="15.75" x14ac:dyDescent="0.25">
      <c r="A49" s="74" t="s">
        <v>307</v>
      </c>
      <c r="B49" s="269">
        <v>32662</v>
      </c>
      <c r="C49" s="276">
        <v>33376</v>
      </c>
      <c r="D49" s="276">
        <v>33467</v>
      </c>
      <c r="E49" s="276">
        <v>32979</v>
      </c>
      <c r="F49" s="276">
        <v>32813</v>
      </c>
      <c r="G49" s="276">
        <v>34432</v>
      </c>
      <c r="H49" s="276">
        <v>35199</v>
      </c>
      <c r="I49" s="276">
        <v>37000</v>
      </c>
      <c r="J49" s="276">
        <v>41034</v>
      </c>
      <c r="K49" s="270">
        <v>45191</v>
      </c>
    </row>
    <row r="50" spans="1:11" ht="15.75" x14ac:dyDescent="0.25">
      <c r="A50" s="74" t="s">
        <v>308</v>
      </c>
      <c r="B50" s="269">
        <v>27365</v>
      </c>
      <c r="C50" s="276">
        <v>27108</v>
      </c>
      <c r="D50" s="276">
        <v>27338</v>
      </c>
      <c r="E50" s="276">
        <v>27319</v>
      </c>
      <c r="F50" s="276">
        <v>27907</v>
      </c>
      <c r="G50" s="276">
        <v>29560</v>
      </c>
      <c r="H50" s="276">
        <v>32319</v>
      </c>
      <c r="I50" s="276">
        <v>34744</v>
      </c>
      <c r="J50" s="276">
        <v>38326</v>
      </c>
      <c r="K50" s="270">
        <v>40791</v>
      </c>
    </row>
    <row r="51" spans="1:11" ht="15.75" x14ac:dyDescent="0.25">
      <c r="A51" s="74" t="s">
        <v>309</v>
      </c>
      <c r="B51" s="269">
        <v>13387</v>
      </c>
      <c r="C51" s="276">
        <v>13367</v>
      </c>
      <c r="D51" s="276">
        <v>13534</v>
      </c>
      <c r="E51" s="276">
        <v>13662</v>
      </c>
      <c r="F51" s="276">
        <v>13583</v>
      </c>
      <c r="G51" s="276">
        <v>14668</v>
      </c>
      <c r="H51" s="276">
        <v>16173</v>
      </c>
      <c r="I51" s="276">
        <v>17476</v>
      </c>
      <c r="J51" s="276">
        <v>18666</v>
      </c>
      <c r="K51" s="270">
        <v>18450</v>
      </c>
    </row>
    <row r="52" spans="1:11" ht="15.75" x14ac:dyDescent="0.25">
      <c r="A52" s="74" t="s">
        <v>310</v>
      </c>
      <c r="B52" s="269">
        <v>2445</v>
      </c>
      <c r="C52" s="276">
        <v>2434</v>
      </c>
      <c r="D52" s="276">
        <v>2486</v>
      </c>
      <c r="E52" s="276">
        <v>2534</v>
      </c>
      <c r="F52" s="276">
        <v>2620</v>
      </c>
      <c r="G52" s="276">
        <v>2723</v>
      </c>
      <c r="H52" s="276">
        <v>2934</v>
      </c>
      <c r="I52" s="276">
        <v>3121</v>
      </c>
      <c r="J52" s="276">
        <v>3297</v>
      </c>
      <c r="K52" s="270">
        <v>2899</v>
      </c>
    </row>
    <row r="53" spans="1:11" ht="15.75" x14ac:dyDescent="0.25">
      <c r="A53" s="74" t="s">
        <v>311</v>
      </c>
      <c r="B53" s="269">
        <v>649</v>
      </c>
      <c r="C53" s="276">
        <v>663</v>
      </c>
      <c r="D53" s="276">
        <v>676</v>
      </c>
      <c r="E53" s="276">
        <v>716</v>
      </c>
      <c r="F53" s="276">
        <v>719</v>
      </c>
      <c r="G53" s="276">
        <v>736</v>
      </c>
      <c r="H53" s="276">
        <v>806</v>
      </c>
      <c r="I53" s="276">
        <v>833</v>
      </c>
      <c r="J53" s="276">
        <v>889</v>
      </c>
      <c r="K53" s="270">
        <v>827</v>
      </c>
    </row>
    <row r="54" spans="1:11" ht="15.75" x14ac:dyDescent="0.25">
      <c r="A54" s="74" t="s">
        <v>312</v>
      </c>
      <c r="B54" s="269">
        <v>142</v>
      </c>
      <c r="C54" s="276">
        <v>138</v>
      </c>
      <c r="D54" s="276">
        <v>147</v>
      </c>
      <c r="E54" s="276">
        <v>149</v>
      </c>
      <c r="F54" s="276">
        <v>166</v>
      </c>
      <c r="G54" s="276">
        <v>161</v>
      </c>
      <c r="H54" s="276">
        <v>173</v>
      </c>
      <c r="I54" s="276">
        <v>183</v>
      </c>
      <c r="J54" s="276">
        <v>193</v>
      </c>
      <c r="K54" s="270">
        <v>171</v>
      </c>
    </row>
    <row r="55" spans="1:11" ht="16.5" thickBot="1" x14ac:dyDescent="0.3">
      <c r="A55" s="78" t="s">
        <v>193</v>
      </c>
      <c r="B55" s="273">
        <v>151688</v>
      </c>
      <c r="C55" s="284">
        <v>153221</v>
      </c>
      <c r="D55" s="284">
        <v>149877</v>
      </c>
      <c r="E55" s="284">
        <v>146719</v>
      </c>
      <c r="F55" s="284">
        <v>144502</v>
      </c>
      <c r="G55" s="284">
        <v>148508</v>
      </c>
      <c r="H55" s="284">
        <v>155226</v>
      </c>
      <c r="I55" s="284">
        <v>161392</v>
      </c>
      <c r="J55" s="284">
        <v>177016</v>
      </c>
      <c r="K55" s="274">
        <v>193490</v>
      </c>
    </row>
    <row r="57" spans="1:11" ht="15.75" x14ac:dyDescent="0.25">
      <c r="A57" s="79" t="s">
        <v>194</v>
      </c>
      <c r="B57" s="83"/>
      <c r="C57" s="83"/>
      <c r="D57" s="83"/>
      <c r="E57" s="83"/>
      <c r="F57" s="83"/>
      <c r="G57" s="83"/>
      <c r="H57" s="83"/>
      <c r="I57" s="83"/>
      <c r="J57" s="83"/>
      <c r="K57" s="83"/>
    </row>
    <row r="58" spans="1:11" ht="15.75" x14ac:dyDescent="0.25">
      <c r="A58" s="85"/>
      <c r="B58" s="83"/>
      <c r="C58" s="83"/>
      <c r="D58" s="83"/>
      <c r="E58" s="83"/>
      <c r="F58" s="83"/>
      <c r="G58" s="83"/>
      <c r="H58" s="83"/>
      <c r="I58" s="83"/>
      <c r="J58" s="83"/>
      <c r="K58" s="83"/>
    </row>
    <row r="59" spans="1:11" ht="15.75" x14ac:dyDescent="0.25">
      <c r="A59" s="79" t="s">
        <v>437</v>
      </c>
      <c r="B59" s="86"/>
      <c r="C59" s="86"/>
      <c r="D59" s="86"/>
      <c r="E59" s="86"/>
      <c r="F59" s="86"/>
      <c r="G59" s="86"/>
      <c r="H59" s="86"/>
      <c r="I59" s="409"/>
      <c r="J59" s="377"/>
      <c r="K59" s="377"/>
    </row>
    <row r="60" spans="1:11" ht="15.75" x14ac:dyDescent="0.25">
      <c r="A60" s="85" t="s">
        <v>1000</v>
      </c>
      <c r="B60" s="83"/>
      <c r="C60" s="83"/>
      <c r="D60" s="83"/>
      <c r="E60" s="83"/>
      <c r="F60" s="83"/>
      <c r="G60" s="83"/>
      <c r="H60" s="83"/>
      <c r="I60" s="83"/>
      <c r="J60" s="83"/>
      <c r="K60" s="83"/>
    </row>
  </sheetData>
  <mergeCells count="11">
    <mergeCell ref="I59:K59"/>
    <mergeCell ref="A40:A41"/>
    <mergeCell ref="B40:K40"/>
    <mergeCell ref="A3:H3"/>
    <mergeCell ref="I3:K3"/>
    <mergeCell ref="A21:H21"/>
    <mergeCell ref="A39:H39"/>
    <mergeCell ref="A4:A5"/>
    <mergeCell ref="B4:K4"/>
    <mergeCell ref="A22:A23"/>
    <mergeCell ref="B22:K22"/>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1" width="9.7109375" customWidth="1"/>
  </cols>
  <sheetData>
    <row r="1" spans="1:11" x14ac:dyDescent="0.25">
      <c r="A1" s="24" t="s">
        <v>101</v>
      </c>
      <c r="C1" s="23" t="s">
        <v>87</v>
      </c>
    </row>
    <row r="2" spans="1:11" ht="15.75" thickBot="1" x14ac:dyDescent="0.3">
      <c r="A2" s="2"/>
    </row>
    <row r="3" spans="1:11" ht="15.75" x14ac:dyDescent="0.25">
      <c r="A3" s="405" t="s">
        <v>1</v>
      </c>
      <c r="B3" s="404" t="s">
        <v>3</v>
      </c>
      <c r="C3" s="373"/>
      <c r="D3" s="373"/>
      <c r="E3" s="373"/>
      <c r="F3" s="373"/>
      <c r="G3" s="373"/>
      <c r="H3" s="373"/>
      <c r="I3" s="373"/>
      <c r="J3" s="374"/>
      <c r="K3" s="400" t="s">
        <v>193</v>
      </c>
    </row>
    <row r="4" spans="1:11" ht="15.75" thickBot="1" x14ac:dyDescent="0.3">
      <c r="A4" s="406"/>
      <c r="B4" s="33" t="s">
        <v>315</v>
      </c>
      <c r="C4" s="34" t="s">
        <v>316</v>
      </c>
      <c r="D4" s="34" t="s">
        <v>317</v>
      </c>
      <c r="E4" s="34" t="s">
        <v>318</v>
      </c>
      <c r="F4" s="34" t="s">
        <v>319</v>
      </c>
      <c r="G4" s="34" t="s">
        <v>320</v>
      </c>
      <c r="H4" s="34" t="s">
        <v>321</v>
      </c>
      <c r="I4" s="34" t="s">
        <v>322</v>
      </c>
      <c r="J4" s="35" t="s">
        <v>323</v>
      </c>
      <c r="K4" s="413"/>
    </row>
    <row r="5" spans="1:11" ht="15.75" x14ac:dyDescent="0.25">
      <c r="A5" s="82" t="s">
        <v>195</v>
      </c>
      <c r="B5" s="265">
        <v>2953</v>
      </c>
      <c r="C5" s="278">
        <v>955</v>
      </c>
      <c r="D5" s="278">
        <v>851</v>
      </c>
      <c r="E5" s="278">
        <v>826</v>
      </c>
      <c r="F5" s="278">
        <v>266</v>
      </c>
      <c r="G5" s="278">
        <v>402</v>
      </c>
      <c r="H5" s="278">
        <v>21</v>
      </c>
      <c r="I5" s="278">
        <v>69</v>
      </c>
      <c r="J5" s="266">
        <v>17</v>
      </c>
      <c r="K5" s="296">
        <v>6360</v>
      </c>
    </row>
    <row r="6" spans="1:11" ht="15.75" x14ac:dyDescent="0.25">
      <c r="A6" s="74" t="s">
        <v>196</v>
      </c>
      <c r="B6" s="269">
        <v>145</v>
      </c>
      <c r="C6" s="276">
        <v>5</v>
      </c>
      <c r="D6" s="276" t="s">
        <v>189</v>
      </c>
      <c r="E6" s="276">
        <v>7</v>
      </c>
      <c r="F6" s="276" t="s">
        <v>189</v>
      </c>
      <c r="G6" s="276" t="s">
        <v>189</v>
      </c>
      <c r="H6" s="276" t="s">
        <v>189</v>
      </c>
      <c r="I6" s="276">
        <v>16</v>
      </c>
      <c r="J6" s="270" t="s">
        <v>189</v>
      </c>
      <c r="K6" s="290">
        <v>173</v>
      </c>
    </row>
    <row r="7" spans="1:11" ht="15.75" x14ac:dyDescent="0.25">
      <c r="A7" s="74" t="s">
        <v>197</v>
      </c>
      <c r="B7" s="269">
        <v>86</v>
      </c>
      <c r="C7" s="276" t="s">
        <v>189</v>
      </c>
      <c r="D7" s="276">
        <v>138</v>
      </c>
      <c r="E7" s="276" t="s">
        <v>189</v>
      </c>
      <c r="F7" s="276" t="s">
        <v>189</v>
      </c>
      <c r="G7" s="276" t="s">
        <v>189</v>
      </c>
      <c r="H7" s="276" t="s">
        <v>189</v>
      </c>
      <c r="I7" s="276" t="s">
        <v>189</v>
      </c>
      <c r="J7" s="270" t="s">
        <v>189</v>
      </c>
      <c r="K7" s="290">
        <v>224</v>
      </c>
    </row>
    <row r="8" spans="1:11" ht="15.75" x14ac:dyDescent="0.25">
      <c r="A8" s="74" t="s">
        <v>198</v>
      </c>
      <c r="B8" s="269">
        <v>1796</v>
      </c>
      <c r="C8" s="276">
        <v>220</v>
      </c>
      <c r="D8" s="276">
        <v>210</v>
      </c>
      <c r="E8" s="276">
        <v>101</v>
      </c>
      <c r="F8" s="276">
        <v>43</v>
      </c>
      <c r="G8" s="276">
        <v>52</v>
      </c>
      <c r="H8" s="276" t="s">
        <v>189</v>
      </c>
      <c r="I8" s="276">
        <v>4</v>
      </c>
      <c r="J8" s="270">
        <v>1</v>
      </c>
      <c r="K8" s="290">
        <v>2427</v>
      </c>
    </row>
    <row r="9" spans="1:11" ht="15.75" x14ac:dyDescent="0.25">
      <c r="A9" s="74" t="s">
        <v>199</v>
      </c>
      <c r="B9" s="269">
        <v>464</v>
      </c>
      <c r="C9" s="276">
        <v>114</v>
      </c>
      <c r="D9" s="276">
        <v>124</v>
      </c>
      <c r="E9" s="276">
        <v>80</v>
      </c>
      <c r="F9" s="276">
        <v>36</v>
      </c>
      <c r="G9" s="276">
        <v>45</v>
      </c>
      <c r="H9" s="276">
        <v>1</v>
      </c>
      <c r="I9" s="276">
        <v>2</v>
      </c>
      <c r="J9" s="270" t="s">
        <v>189</v>
      </c>
      <c r="K9" s="290">
        <v>866</v>
      </c>
    </row>
    <row r="10" spans="1:11" ht="15.75" x14ac:dyDescent="0.25">
      <c r="A10" s="82" t="s">
        <v>200</v>
      </c>
      <c r="B10" s="265">
        <v>79</v>
      </c>
      <c r="C10" s="278">
        <v>94</v>
      </c>
      <c r="D10" s="278">
        <v>70</v>
      </c>
      <c r="E10" s="278">
        <v>100</v>
      </c>
      <c r="F10" s="278">
        <v>115</v>
      </c>
      <c r="G10" s="278">
        <v>16</v>
      </c>
      <c r="H10" s="278">
        <v>16</v>
      </c>
      <c r="I10" s="278" t="s">
        <v>189</v>
      </c>
      <c r="J10" s="266" t="s">
        <v>189</v>
      </c>
      <c r="K10" s="296">
        <v>490</v>
      </c>
    </row>
    <row r="11" spans="1:11" ht="15.75" x14ac:dyDescent="0.25">
      <c r="A11" s="74" t="s">
        <v>201</v>
      </c>
      <c r="B11" s="269" t="s">
        <v>189</v>
      </c>
      <c r="C11" s="276" t="s">
        <v>189</v>
      </c>
      <c r="D11" s="276">
        <v>212</v>
      </c>
      <c r="E11" s="276" t="s">
        <v>189</v>
      </c>
      <c r="F11" s="276" t="s">
        <v>189</v>
      </c>
      <c r="G11" s="276" t="s">
        <v>189</v>
      </c>
      <c r="H11" s="276" t="s">
        <v>189</v>
      </c>
      <c r="I11" s="276" t="s">
        <v>189</v>
      </c>
      <c r="J11" s="270" t="s">
        <v>189</v>
      </c>
      <c r="K11" s="290">
        <v>212</v>
      </c>
    </row>
    <row r="12" spans="1:11" ht="15.75" x14ac:dyDescent="0.25">
      <c r="A12" s="74" t="s">
        <v>202</v>
      </c>
      <c r="B12" s="269">
        <v>2</v>
      </c>
      <c r="C12" s="276">
        <v>1</v>
      </c>
      <c r="D12" s="276">
        <v>17</v>
      </c>
      <c r="E12" s="276">
        <v>1</v>
      </c>
      <c r="F12" s="276" t="s">
        <v>189</v>
      </c>
      <c r="G12" s="276" t="s">
        <v>189</v>
      </c>
      <c r="H12" s="276" t="s">
        <v>189</v>
      </c>
      <c r="I12" s="276" t="s">
        <v>189</v>
      </c>
      <c r="J12" s="270" t="s">
        <v>189</v>
      </c>
      <c r="K12" s="290">
        <v>21</v>
      </c>
    </row>
    <row r="13" spans="1:11" ht="15.75" x14ac:dyDescent="0.25">
      <c r="A13" s="74" t="s">
        <v>203</v>
      </c>
      <c r="B13" s="269">
        <v>42</v>
      </c>
      <c r="C13" s="276">
        <v>257</v>
      </c>
      <c r="D13" s="276">
        <v>287</v>
      </c>
      <c r="E13" s="276">
        <v>108</v>
      </c>
      <c r="F13" s="276">
        <v>59</v>
      </c>
      <c r="G13" s="276">
        <v>60</v>
      </c>
      <c r="H13" s="276">
        <v>11</v>
      </c>
      <c r="I13" s="276" t="s">
        <v>189</v>
      </c>
      <c r="J13" s="270" t="s">
        <v>189</v>
      </c>
      <c r="K13" s="290">
        <v>824</v>
      </c>
    </row>
    <row r="14" spans="1:11" ht="15.75" x14ac:dyDescent="0.25">
      <c r="A14" s="74" t="s">
        <v>204</v>
      </c>
      <c r="B14" s="269">
        <v>116</v>
      </c>
      <c r="C14" s="276">
        <v>190</v>
      </c>
      <c r="D14" s="276">
        <v>248</v>
      </c>
      <c r="E14" s="276">
        <v>50</v>
      </c>
      <c r="F14" s="276">
        <v>4</v>
      </c>
      <c r="G14" s="276">
        <v>5</v>
      </c>
      <c r="H14" s="276" t="s">
        <v>189</v>
      </c>
      <c r="I14" s="276" t="s">
        <v>189</v>
      </c>
      <c r="J14" s="270" t="s">
        <v>189</v>
      </c>
      <c r="K14" s="290">
        <v>613</v>
      </c>
    </row>
    <row r="15" spans="1:11" ht="15.75" x14ac:dyDescent="0.25">
      <c r="A15" s="82" t="s">
        <v>205</v>
      </c>
      <c r="B15" s="265">
        <v>73</v>
      </c>
      <c r="C15" s="278">
        <v>430</v>
      </c>
      <c r="D15" s="278">
        <v>582</v>
      </c>
      <c r="E15" s="278">
        <v>302</v>
      </c>
      <c r="F15" s="278">
        <v>154</v>
      </c>
      <c r="G15" s="278">
        <v>89</v>
      </c>
      <c r="H15" s="278">
        <v>36</v>
      </c>
      <c r="I15" s="278">
        <v>14</v>
      </c>
      <c r="J15" s="266" t="s">
        <v>189</v>
      </c>
      <c r="K15" s="296">
        <v>1680</v>
      </c>
    </row>
    <row r="16" spans="1:11" ht="15.75" x14ac:dyDescent="0.25">
      <c r="A16" s="74" t="s">
        <v>206</v>
      </c>
      <c r="B16" s="269">
        <v>105</v>
      </c>
      <c r="C16" s="276">
        <v>37</v>
      </c>
      <c r="D16" s="276">
        <v>39</v>
      </c>
      <c r="E16" s="276">
        <v>30</v>
      </c>
      <c r="F16" s="276" t="s">
        <v>189</v>
      </c>
      <c r="G16" s="276">
        <v>18</v>
      </c>
      <c r="H16" s="276" t="s">
        <v>189</v>
      </c>
      <c r="I16" s="276" t="s">
        <v>189</v>
      </c>
      <c r="J16" s="270" t="s">
        <v>189</v>
      </c>
      <c r="K16" s="290">
        <v>229</v>
      </c>
    </row>
    <row r="17" spans="1:11" ht="15.75" x14ac:dyDescent="0.25">
      <c r="A17" s="74" t="s">
        <v>207</v>
      </c>
      <c r="B17" s="269">
        <v>11</v>
      </c>
      <c r="C17" s="276">
        <v>17</v>
      </c>
      <c r="D17" s="276">
        <v>97</v>
      </c>
      <c r="E17" s="276">
        <v>16</v>
      </c>
      <c r="F17" s="276">
        <v>16</v>
      </c>
      <c r="G17" s="276">
        <v>4</v>
      </c>
      <c r="H17" s="276">
        <v>1</v>
      </c>
      <c r="I17" s="276" t="s">
        <v>189</v>
      </c>
      <c r="J17" s="270" t="s">
        <v>189</v>
      </c>
      <c r="K17" s="290">
        <v>162</v>
      </c>
    </row>
    <row r="18" spans="1:11" ht="15.75" x14ac:dyDescent="0.25">
      <c r="A18" s="74" t="s">
        <v>208</v>
      </c>
      <c r="B18" s="269">
        <v>116</v>
      </c>
      <c r="C18" s="276">
        <v>66</v>
      </c>
      <c r="D18" s="276">
        <v>27</v>
      </c>
      <c r="E18" s="276">
        <v>41</v>
      </c>
      <c r="F18" s="276">
        <v>48</v>
      </c>
      <c r="G18" s="276">
        <v>17</v>
      </c>
      <c r="H18" s="276" t="s">
        <v>189</v>
      </c>
      <c r="I18" s="276" t="s">
        <v>189</v>
      </c>
      <c r="J18" s="270" t="s">
        <v>189</v>
      </c>
      <c r="K18" s="290">
        <v>315</v>
      </c>
    </row>
    <row r="19" spans="1:11" ht="15.75" x14ac:dyDescent="0.25">
      <c r="A19" s="74" t="s">
        <v>209</v>
      </c>
      <c r="B19" s="269">
        <v>77</v>
      </c>
      <c r="C19" s="276">
        <v>108</v>
      </c>
      <c r="D19" s="276">
        <v>153</v>
      </c>
      <c r="E19" s="276">
        <v>77</v>
      </c>
      <c r="F19" s="276">
        <v>23</v>
      </c>
      <c r="G19" s="276">
        <v>33</v>
      </c>
      <c r="H19" s="276">
        <v>12</v>
      </c>
      <c r="I19" s="276">
        <v>8</v>
      </c>
      <c r="J19" s="270" t="s">
        <v>189</v>
      </c>
      <c r="K19" s="290">
        <v>491</v>
      </c>
    </row>
    <row r="20" spans="1:11" ht="15.75" x14ac:dyDescent="0.25">
      <c r="A20" s="82" t="s">
        <v>210</v>
      </c>
      <c r="B20" s="265">
        <v>47</v>
      </c>
      <c r="C20" s="278" t="s">
        <v>189</v>
      </c>
      <c r="D20" s="278" t="s">
        <v>189</v>
      </c>
      <c r="E20" s="278" t="s">
        <v>189</v>
      </c>
      <c r="F20" s="278" t="s">
        <v>189</v>
      </c>
      <c r="G20" s="278" t="s">
        <v>189</v>
      </c>
      <c r="H20" s="278" t="s">
        <v>189</v>
      </c>
      <c r="I20" s="278" t="s">
        <v>189</v>
      </c>
      <c r="J20" s="266" t="s">
        <v>189</v>
      </c>
      <c r="K20" s="296">
        <v>47</v>
      </c>
    </row>
    <row r="21" spans="1:11" ht="15.75" x14ac:dyDescent="0.25">
      <c r="A21" s="74" t="s">
        <v>211</v>
      </c>
      <c r="B21" s="269">
        <v>122</v>
      </c>
      <c r="C21" s="276">
        <v>1</v>
      </c>
      <c r="D21" s="276" t="s">
        <v>189</v>
      </c>
      <c r="E21" s="276" t="s">
        <v>189</v>
      </c>
      <c r="F21" s="276" t="s">
        <v>189</v>
      </c>
      <c r="G21" s="276" t="s">
        <v>189</v>
      </c>
      <c r="H21" s="276" t="s">
        <v>189</v>
      </c>
      <c r="I21" s="276" t="s">
        <v>189</v>
      </c>
      <c r="J21" s="270" t="s">
        <v>189</v>
      </c>
      <c r="K21" s="290">
        <v>123</v>
      </c>
    </row>
    <row r="22" spans="1:11" ht="15.75" x14ac:dyDescent="0.25">
      <c r="A22" s="74" t="s">
        <v>212</v>
      </c>
      <c r="B22" s="269">
        <v>2</v>
      </c>
      <c r="C22" s="276" t="s">
        <v>189</v>
      </c>
      <c r="D22" s="276">
        <v>2</v>
      </c>
      <c r="E22" s="276" t="s">
        <v>189</v>
      </c>
      <c r="F22" s="276" t="s">
        <v>189</v>
      </c>
      <c r="G22" s="276" t="s">
        <v>189</v>
      </c>
      <c r="H22" s="276" t="s">
        <v>189</v>
      </c>
      <c r="I22" s="276" t="s">
        <v>189</v>
      </c>
      <c r="J22" s="270" t="s">
        <v>189</v>
      </c>
      <c r="K22" s="290">
        <v>4</v>
      </c>
    </row>
    <row r="23" spans="1:11" ht="15.75" x14ac:dyDescent="0.25">
      <c r="A23" s="74" t="s">
        <v>213</v>
      </c>
      <c r="B23" s="269">
        <v>3156</v>
      </c>
      <c r="C23" s="276">
        <v>263</v>
      </c>
      <c r="D23" s="276">
        <v>330</v>
      </c>
      <c r="E23" s="276">
        <v>333</v>
      </c>
      <c r="F23" s="276">
        <v>115</v>
      </c>
      <c r="G23" s="276">
        <v>112</v>
      </c>
      <c r="H23" s="276">
        <v>761</v>
      </c>
      <c r="I23" s="276">
        <v>409</v>
      </c>
      <c r="J23" s="270" t="s">
        <v>189</v>
      </c>
      <c r="K23" s="290">
        <v>5479</v>
      </c>
    </row>
    <row r="24" spans="1:11" ht="15.75" x14ac:dyDescent="0.25">
      <c r="A24" s="74" t="s">
        <v>214</v>
      </c>
      <c r="B24" s="269">
        <v>103</v>
      </c>
      <c r="C24" s="276">
        <v>1002</v>
      </c>
      <c r="D24" s="276">
        <v>131</v>
      </c>
      <c r="E24" s="276">
        <v>281</v>
      </c>
      <c r="F24" s="276">
        <v>97</v>
      </c>
      <c r="G24" s="276">
        <v>111</v>
      </c>
      <c r="H24" s="276">
        <v>93</v>
      </c>
      <c r="I24" s="276">
        <v>40</v>
      </c>
      <c r="J24" s="270" t="s">
        <v>189</v>
      </c>
      <c r="K24" s="290">
        <v>1858</v>
      </c>
    </row>
    <row r="25" spans="1:11" ht="15.75" x14ac:dyDescent="0.25">
      <c r="A25" s="82" t="s">
        <v>215</v>
      </c>
      <c r="B25" s="265">
        <v>442</v>
      </c>
      <c r="C25" s="278" t="s">
        <v>189</v>
      </c>
      <c r="D25" s="278" t="s">
        <v>189</v>
      </c>
      <c r="E25" s="278" t="s">
        <v>189</v>
      </c>
      <c r="F25" s="278" t="s">
        <v>189</v>
      </c>
      <c r="G25" s="278" t="s">
        <v>189</v>
      </c>
      <c r="H25" s="278" t="s">
        <v>189</v>
      </c>
      <c r="I25" s="278" t="s">
        <v>189</v>
      </c>
      <c r="J25" s="266" t="s">
        <v>189</v>
      </c>
      <c r="K25" s="296">
        <v>442</v>
      </c>
    </row>
    <row r="26" spans="1:11" ht="15.75" x14ac:dyDescent="0.25">
      <c r="A26" s="74" t="s">
        <v>216</v>
      </c>
      <c r="B26" s="269">
        <v>64</v>
      </c>
      <c r="C26" s="276" t="s">
        <v>189</v>
      </c>
      <c r="D26" s="276" t="s">
        <v>189</v>
      </c>
      <c r="E26" s="276" t="s">
        <v>189</v>
      </c>
      <c r="F26" s="276">
        <v>1</v>
      </c>
      <c r="G26" s="276" t="s">
        <v>189</v>
      </c>
      <c r="H26" s="276" t="s">
        <v>189</v>
      </c>
      <c r="I26" s="276" t="s">
        <v>189</v>
      </c>
      <c r="J26" s="270" t="s">
        <v>189</v>
      </c>
      <c r="K26" s="290">
        <v>65</v>
      </c>
    </row>
    <row r="27" spans="1:11" ht="15.75" x14ac:dyDescent="0.25">
      <c r="A27" s="74" t="s">
        <v>217</v>
      </c>
      <c r="B27" s="269">
        <v>4</v>
      </c>
      <c r="C27" s="276" t="s">
        <v>189</v>
      </c>
      <c r="D27" s="276" t="s">
        <v>189</v>
      </c>
      <c r="E27" s="276">
        <v>242</v>
      </c>
      <c r="F27" s="276" t="s">
        <v>189</v>
      </c>
      <c r="G27" s="276" t="s">
        <v>189</v>
      </c>
      <c r="H27" s="276" t="s">
        <v>189</v>
      </c>
      <c r="I27" s="276" t="s">
        <v>189</v>
      </c>
      <c r="J27" s="270" t="s">
        <v>189</v>
      </c>
      <c r="K27" s="290">
        <v>246</v>
      </c>
    </row>
    <row r="28" spans="1:11" ht="15.75" x14ac:dyDescent="0.25">
      <c r="A28" s="74" t="s">
        <v>218</v>
      </c>
      <c r="B28" s="269">
        <v>300</v>
      </c>
      <c r="C28" s="276">
        <v>54</v>
      </c>
      <c r="D28" s="276">
        <v>7</v>
      </c>
      <c r="E28" s="276">
        <v>7</v>
      </c>
      <c r="F28" s="276">
        <v>61</v>
      </c>
      <c r="G28" s="276">
        <v>1</v>
      </c>
      <c r="H28" s="276" t="s">
        <v>189</v>
      </c>
      <c r="I28" s="276" t="s">
        <v>189</v>
      </c>
      <c r="J28" s="270" t="s">
        <v>189</v>
      </c>
      <c r="K28" s="290">
        <v>430</v>
      </c>
    </row>
    <row r="29" spans="1:11" ht="15.75" x14ac:dyDescent="0.25">
      <c r="A29" s="74" t="s">
        <v>219</v>
      </c>
      <c r="B29" s="269">
        <v>9059</v>
      </c>
      <c r="C29" s="276">
        <v>3656</v>
      </c>
      <c r="D29" s="276">
        <v>2710</v>
      </c>
      <c r="E29" s="276">
        <v>1401</v>
      </c>
      <c r="F29" s="276">
        <v>2166</v>
      </c>
      <c r="G29" s="276">
        <v>594</v>
      </c>
      <c r="H29" s="276">
        <v>98</v>
      </c>
      <c r="I29" s="276">
        <v>217</v>
      </c>
      <c r="J29" s="270">
        <v>147</v>
      </c>
      <c r="K29" s="290">
        <v>20048</v>
      </c>
    </row>
    <row r="30" spans="1:11" ht="15.75" x14ac:dyDescent="0.25">
      <c r="A30" s="82" t="s">
        <v>220</v>
      </c>
      <c r="B30" s="265">
        <v>417</v>
      </c>
      <c r="C30" s="278">
        <v>49</v>
      </c>
      <c r="D30" s="278">
        <v>9</v>
      </c>
      <c r="E30" s="278">
        <v>1</v>
      </c>
      <c r="F30" s="278">
        <v>92</v>
      </c>
      <c r="G30" s="278">
        <v>20</v>
      </c>
      <c r="H30" s="278">
        <v>2</v>
      </c>
      <c r="I30" s="278" t="s">
        <v>189</v>
      </c>
      <c r="J30" s="266">
        <v>40</v>
      </c>
      <c r="K30" s="296">
        <v>630</v>
      </c>
    </row>
    <row r="31" spans="1:11" ht="15.75" x14ac:dyDescent="0.25">
      <c r="A31" s="74" t="s">
        <v>221</v>
      </c>
      <c r="B31" s="269">
        <v>209</v>
      </c>
      <c r="C31" s="276">
        <v>39</v>
      </c>
      <c r="D31" s="276">
        <v>107</v>
      </c>
      <c r="E31" s="276">
        <v>140</v>
      </c>
      <c r="F31" s="276">
        <v>120</v>
      </c>
      <c r="G31" s="276">
        <v>17</v>
      </c>
      <c r="H31" s="276" t="s">
        <v>189</v>
      </c>
      <c r="I31" s="276">
        <v>19</v>
      </c>
      <c r="J31" s="270" t="s">
        <v>189</v>
      </c>
      <c r="K31" s="290">
        <v>651</v>
      </c>
    </row>
    <row r="32" spans="1:11" ht="15.75" x14ac:dyDescent="0.25">
      <c r="A32" s="74" t="s">
        <v>9</v>
      </c>
      <c r="B32" s="269">
        <v>1340</v>
      </c>
      <c r="C32" s="276">
        <v>112</v>
      </c>
      <c r="D32" s="276">
        <v>86</v>
      </c>
      <c r="E32" s="276">
        <v>101</v>
      </c>
      <c r="F32" s="276">
        <v>70</v>
      </c>
      <c r="G32" s="276">
        <v>41</v>
      </c>
      <c r="H32" s="276">
        <v>16</v>
      </c>
      <c r="I32" s="276">
        <v>11</v>
      </c>
      <c r="J32" s="270" t="s">
        <v>189</v>
      </c>
      <c r="K32" s="290">
        <v>1777</v>
      </c>
    </row>
    <row r="33" spans="1:11" ht="15.75" x14ac:dyDescent="0.25">
      <c r="A33" s="74" t="s">
        <v>222</v>
      </c>
      <c r="B33" s="269">
        <v>137</v>
      </c>
      <c r="C33" s="276" t="s">
        <v>189</v>
      </c>
      <c r="D33" s="276" t="s">
        <v>189</v>
      </c>
      <c r="E33" s="276" t="s">
        <v>189</v>
      </c>
      <c r="F33" s="276" t="s">
        <v>189</v>
      </c>
      <c r="G33" s="276" t="s">
        <v>189</v>
      </c>
      <c r="H33" s="276" t="s">
        <v>189</v>
      </c>
      <c r="I33" s="276" t="s">
        <v>189</v>
      </c>
      <c r="J33" s="270" t="s">
        <v>189</v>
      </c>
      <c r="K33" s="290">
        <v>137</v>
      </c>
    </row>
    <row r="34" spans="1:11" ht="15.75" x14ac:dyDescent="0.25">
      <c r="A34" s="74" t="s">
        <v>223</v>
      </c>
      <c r="B34" s="269" t="s">
        <v>189</v>
      </c>
      <c r="C34" s="276">
        <v>105</v>
      </c>
      <c r="D34" s="276" t="s">
        <v>189</v>
      </c>
      <c r="E34" s="276" t="s">
        <v>189</v>
      </c>
      <c r="F34" s="276" t="s">
        <v>189</v>
      </c>
      <c r="G34" s="276" t="s">
        <v>189</v>
      </c>
      <c r="H34" s="276" t="s">
        <v>189</v>
      </c>
      <c r="I34" s="276" t="s">
        <v>189</v>
      </c>
      <c r="J34" s="270" t="s">
        <v>189</v>
      </c>
      <c r="K34" s="290">
        <v>105</v>
      </c>
    </row>
    <row r="35" spans="1:11" ht="15.75" x14ac:dyDescent="0.25">
      <c r="A35" s="82" t="s">
        <v>224</v>
      </c>
      <c r="B35" s="265">
        <v>2737</v>
      </c>
      <c r="C35" s="278">
        <v>328</v>
      </c>
      <c r="D35" s="278">
        <v>235</v>
      </c>
      <c r="E35" s="278">
        <v>474</v>
      </c>
      <c r="F35" s="278">
        <v>407</v>
      </c>
      <c r="G35" s="278">
        <v>114</v>
      </c>
      <c r="H35" s="278">
        <v>60</v>
      </c>
      <c r="I35" s="278">
        <v>22</v>
      </c>
      <c r="J35" s="266" t="s">
        <v>189</v>
      </c>
      <c r="K35" s="296">
        <v>4377</v>
      </c>
    </row>
    <row r="36" spans="1:11" ht="15.75" x14ac:dyDescent="0.25">
      <c r="A36" s="74" t="s">
        <v>225</v>
      </c>
      <c r="B36" s="269">
        <v>7</v>
      </c>
      <c r="C36" s="276" t="s">
        <v>189</v>
      </c>
      <c r="D36" s="276">
        <v>7</v>
      </c>
      <c r="E36" s="276">
        <v>2</v>
      </c>
      <c r="F36" s="276">
        <v>1</v>
      </c>
      <c r="G36" s="276" t="s">
        <v>189</v>
      </c>
      <c r="H36" s="276" t="s">
        <v>189</v>
      </c>
      <c r="I36" s="276" t="s">
        <v>189</v>
      </c>
      <c r="J36" s="270" t="s">
        <v>189</v>
      </c>
      <c r="K36" s="290">
        <v>17</v>
      </c>
    </row>
    <row r="37" spans="1:11" ht="15.75" x14ac:dyDescent="0.25">
      <c r="A37" s="74" t="s">
        <v>226</v>
      </c>
      <c r="B37" s="269">
        <v>29</v>
      </c>
      <c r="C37" s="276">
        <v>72</v>
      </c>
      <c r="D37" s="276">
        <v>26</v>
      </c>
      <c r="E37" s="276">
        <v>76</v>
      </c>
      <c r="F37" s="276">
        <v>33</v>
      </c>
      <c r="G37" s="276">
        <v>6</v>
      </c>
      <c r="H37" s="276">
        <v>7</v>
      </c>
      <c r="I37" s="276" t="s">
        <v>189</v>
      </c>
      <c r="J37" s="270" t="s">
        <v>189</v>
      </c>
      <c r="K37" s="290">
        <v>249</v>
      </c>
    </row>
    <row r="38" spans="1:11" ht="15.75" x14ac:dyDescent="0.25">
      <c r="A38" s="74" t="s">
        <v>227</v>
      </c>
      <c r="B38" s="269">
        <v>374</v>
      </c>
      <c r="C38" s="276">
        <v>246</v>
      </c>
      <c r="D38" s="276">
        <v>49</v>
      </c>
      <c r="E38" s="276">
        <v>28</v>
      </c>
      <c r="F38" s="276">
        <v>12</v>
      </c>
      <c r="G38" s="276">
        <v>14</v>
      </c>
      <c r="H38" s="276">
        <v>15</v>
      </c>
      <c r="I38" s="276">
        <v>6</v>
      </c>
      <c r="J38" s="270" t="s">
        <v>189</v>
      </c>
      <c r="K38" s="290">
        <v>744</v>
      </c>
    </row>
    <row r="39" spans="1:11" ht="15.75" x14ac:dyDescent="0.25">
      <c r="A39" s="82" t="s">
        <v>228</v>
      </c>
      <c r="B39" s="265">
        <v>17</v>
      </c>
      <c r="C39" s="278">
        <v>226</v>
      </c>
      <c r="D39" s="278">
        <v>76</v>
      </c>
      <c r="E39" s="278">
        <v>36</v>
      </c>
      <c r="F39" s="278">
        <v>21</v>
      </c>
      <c r="G39" s="278">
        <v>13</v>
      </c>
      <c r="H39" s="278">
        <v>6</v>
      </c>
      <c r="I39" s="278">
        <v>1</v>
      </c>
      <c r="J39" s="266" t="s">
        <v>189</v>
      </c>
      <c r="K39" s="296">
        <v>396</v>
      </c>
    </row>
    <row r="40" spans="1:11" ht="15.75" x14ac:dyDescent="0.25">
      <c r="A40" s="74" t="s">
        <v>229</v>
      </c>
      <c r="B40" s="269">
        <v>54</v>
      </c>
      <c r="C40" s="276">
        <v>303</v>
      </c>
      <c r="D40" s="276">
        <v>267</v>
      </c>
      <c r="E40" s="276">
        <v>170</v>
      </c>
      <c r="F40" s="276">
        <v>106</v>
      </c>
      <c r="G40" s="276">
        <v>74</v>
      </c>
      <c r="H40" s="276">
        <v>36</v>
      </c>
      <c r="I40" s="276">
        <v>3</v>
      </c>
      <c r="J40" s="270" t="s">
        <v>189</v>
      </c>
      <c r="K40" s="290">
        <v>1013</v>
      </c>
    </row>
    <row r="41" spans="1:11" ht="15.75" x14ac:dyDescent="0.25">
      <c r="A41" s="74" t="s">
        <v>230</v>
      </c>
      <c r="B41" s="269">
        <v>110</v>
      </c>
      <c r="C41" s="276" t="s">
        <v>189</v>
      </c>
      <c r="D41" s="276" t="s">
        <v>189</v>
      </c>
      <c r="E41" s="276" t="s">
        <v>189</v>
      </c>
      <c r="F41" s="276" t="s">
        <v>189</v>
      </c>
      <c r="G41" s="276" t="s">
        <v>189</v>
      </c>
      <c r="H41" s="276" t="s">
        <v>189</v>
      </c>
      <c r="I41" s="276" t="s">
        <v>189</v>
      </c>
      <c r="J41" s="270" t="s">
        <v>189</v>
      </c>
      <c r="K41" s="290">
        <v>110</v>
      </c>
    </row>
    <row r="42" spans="1:11" ht="15.75" x14ac:dyDescent="0.25">
      <c r="A42" s="74" t="s">
        <v>231</v>
      </c>
      <c r="B42" s="269">
        <v>1973</v>
      </c>
      <c r="C42" s="276">
        <v>66</v>
      </c>
      <c r="D42" s="276">
        <v>55</v>
      </c>
      <c r="E42" s="276">
        <v>34</v>
      </c>
      <c r="F42" s="276">
        <v>20</v>
      </c>
      <c r="G42" s="276">
        <v>27</v>
      </c>
      <c r="H42" s="276">
        <v>5</v>
      </c>
      <c r="I42" s="276">
        <v>2</v>
      </c>
      <c r="J42" s="270" t="s">
        <v>189</v>
      </c>
      <c r="K42" s="290">
        <v>2182</v>
      </c>
    </row>
    <row r="43" spans="1:11" ht="15.75" x14ac:dyDescent="0.25">
      <c r="A43" s="74" t="s">
        <v>232</v>
      </c>
      <c r="B43" s="269">
        <v>727</v>
      </c>
      <c r="C43" s="276">
        <v>1010</v>
      </c>
      <c r="D43" s="276">
        <v>1064</v>
      </c>
      <c r="E43" s="276">
        <v>775</v>
      </c>
      <c r="F43" s="276">
        <v>316</v>
      </c>
      <c r="G43" s="276">
        <v>424</v>
      </c>
      <c r="H43" s="276">
        <v>141</v>
      </c>
      <c r="I43" s="276">
        <v>81</v>
      </c>
      <c r="J43" s="270" t="s">
        <v>189</v>
      </c>
      <c r="K43" s="290">
        <v>4538</v>
      </c>
    </row>
    <row r="44" spans="1:11" ht="15.75" x14ac:dyDescent="0.25">
      <c r="A44" s="82" t="s">
        <v>233</v>
      </c>
      <c r="B44" s="265">
        <v>196</v>
      </c>
      <c r="C44" s="278">
        <v>15</v>
      </c>
      <c r="D44" s="278">
        <v>50</v>
      </c>
      <c r="E44" s="278">
        <v>17</v>
      </c>
      <c r="F44" s="278">
        <v>10</v>
      </c>
      <c r="G44" s="278">
        <v>5</v>
      </c>
      <c r="H44" s="278">
        <v>5</v>
      </c>
      <c r="I44" s="278" t="s">
        <v>189</v>
      </c>
      <c r="J44" s="266" t="s">
        <v>189</v>
      </c>
      <c r="K44" s="296">
        <v>298</v>
      </c>
    </row>
    <row r="45" spans="1:11" ht="15.75" x14ac:dyDescent="0.25">
      <c r="A45" s="74" t="s">
        <v>234</v>
      </c>
      <c r="B45" s="269" t="s">
        <v>189</v>
      </c>
      <c r="C45" s="276">
        <v>343</v>
      </c>
      <c r="D45" s="276" t="s">
        <v>189</v>
      </c>
      <c r="E45" s="276" t="s">
        <v>189</v>
      </c>
      <c r="F45" s="276" t="s">
        <v>189</v>
      </c>
      <c r="G45" s="276" t="s">
        <v>189</v>
      </c>
      <c r="H45" s="276" t="s">
        <v>189</v>
      </c>
      <c r="I45" s="276" t="s">
        <v>189</v>
      </c>
      <c r="J45" s="270" t="s">
        <v>189</v>
      </c>
      <c r="K45" s="290">
        <v>343</v>
      </c>
    </row>
    <row r="46" spans="1:11" ht="15.75" x14ac:dyDescent="0.25">
      <c r="A46" s="74" t="s">
        <v>235</v>
      </c>
      <c r="B46" s="269">
        <v>61</v>
      </c>
      <c r="C46" s="276" t="s">
        <v>189</v>
      </c>
      <c r="D46" s="276" t="s">
        <v>189</v>
      </c>
      <c r="E46" s="276" t="s">
        <v>189</v>
      </c>
      <c r="F46" s="276" t="s">
        <v>189</v>
      </c>
      <c r="G46" s="276" t="s">
        <v>189</v>
      </c>
      <c r="H46" s="276" t="s">
        <v>189</v>
      </c>
      <c r="I46" s="276" t="s">
        <v>189</v>
      </c>
      <c r="J46" s="270" t="s">
        <v>189</v>
      </c>
      <c r="K46" s="290">
        <v>61</v>
      </c>
    </row>
    <row r="47" spans="1:11" ht="15.75" x14ac:dyDescent="0.25">
      <c r="A47" s="74" t="s">
        <v>236</v>
      </c>
      <c r="B47" s="269">
        <v>68</v>
      </c>
      <c r="C47" s="276" t="s">
        <v>189</v>
      </c>
      <c r="D47" s="276" t="s">
        <v>189</v>
      </c>
      <c r="E47" s="276" t="s">
        <v>189</v>
      </c>
      <c r="F47" s="276" t="s">
        <v>189</v>
      </c>
      <c r="G47" s="276" t="s">
        <v>189</v>
      </c>
      <c r="H47" s="276" t="s">
        <v>189</v>
      </c>
      <c r="I47" s="276" t="s">
        <v>189</v>
      </c>
      <c r="J47" s="270" t="s">
        <v>189</v>
      </c>
      <c r="K47" s="290">
        <v>68</v>
      </c>
    </row>
    <row r="48" spans="1:11" ht="15.75" x14ac:dyDescent="0.25">
      <c r="A48" s="74" t="s">
        <v>237</v>
      </c>
      <c r="B48" s="269">
        <v>3463</v>
      </c>
      <c r="C48" s="276">
        <v>95</v>
      </c>
      <c r="D48" s="276">
        <v>98</v>
      </c>
      <c r="E48" s="276">
        <v>58</v>
      </c>
      <c r="F48" s="276">
        <v>38</v>
      </c>
      <c r="G48" s="276">
        <v>41</v>
      </c>
      <c r="H48" s="276">
        <v>21</v>
      </c>
      <c r="I48" s="276">
        <v>14</v>
      </c>
      <c r="J48" s="270">
        <v>1052</v>
      </c>
      <c r="K48" s="290">
        <v>4880</v>
      </c>
    </row>
    <row r="49" spans="1:11" ht="15.75" x14ac:dyDescent="0.25">
      <c r="A49" s="82" t="s">
        <v>238</v>
      </c>
      <c r="B49" s="265">
        <v>52</v>
      </c>
      <c r="C49" s="278" t="s">
        <v>189</v>
      </c>
      <c r="D49" s="278" t="s">
        <v>189</v>
      </c>
      <c r="E49" s="278" t="s">
        <v>189</v>
      </c>
      <c r="F49" s="278" t="s">
        <v>189</v>
      </c>
      <c r="G49" s="278" t="s">
        <v>189</v>
      </c>
      <c r="H49" s="278" t="s">
        <v>189</v>
      </c>
      <c r="I49" s="278" t="s">
        <v>189</v>
      </c>
      <c r="J49" s="266" t="s">
        <v>189</v>
      </c>
      <c r="K49" s="296">
        <v>52</v>
      </c>
    </row>
    <row r="50" spans="1:11" ht="15.75" x14ac:dyDescent="0.25">
      <c r="A50" s="74" t="s">
        <v>239</v>
      </c>
      <c r="B50" s="269">
        <v>217</v>
      </c>
      <c r="C50" s="276">
        <v>100</v>
      </c>
      <c r="D50" s="276">
        <v>147</v>
      </c>
      <c r="E50" s="276">
        <v>89</v>
      </c>
      <c r="F50" s="276">
        <v>30</v>
      </c>
      <c r="G50" s="276">
        <v>9</v>
      </c>
      <c r="H50" s="276">
        <v>2</v>
      </c>
      <c r="I50" s="276">
        <v>2</v>
      </c>
      <c r="J50" s="270">
        <v>65</v>
      </c>
      <c r="K50" s="290">
        <v>661</v>
      </c>
    </row>
    <row r="51" spans="1:11" ht="15.75" x14ac:dyDescent="0.25">
      <c r="A51" s="74" t="s">
        <v>240</v>
      </c>
      <c r="B51" s="269">
        <v>4950</v>
      </c>
      <c r="C51" s="276">
        <v>708</v>
      </c>
      <c r="D51" s="276">
        <v>712</v>
      </c>
      <c r="E51" s="276">
        <v>621</v>
      </c>
      <c r="F51" s="276">
        <v>273</v>
      </c>
      <c r="G51" s="276">
        <v>140</v>
      </c>
      <c r="H51" s="276">
        <v>129</v>
      </c>
      <c r="I51" s="276">
        <v>38</v>
      </c>
      <c r="J51" s="270" t="s">
        <v>189</v>
      </c>
      <c r="K51" s="290">
        <v>7571</v>
      </c>
    </row>
    <row r="52" spans="1:11" ht="15.75" x14ac:dyDescent="0.25">
      <c r="A52" s="74" t="s">
        <v>241</v>
      </c>
      <c r="B52" s="269">
        <v>158</v>
      </c>
      <c r="C52" s="276">
        <v>303</v>
      </c>
      <c r="D52" s="276">
        <v>321</v>
      </c>
      <c r="E52" s="276">
        <v>383</v>
      </c>
      <c r="F52" s="276">
        <v>213</v>
      </c>
      <c r="G52" s="276">
        <v>99</v>
      </c>
      <c r="H52" s="276">
        <v>112</v>
      </c>
      <c r="I52" s="276">
        <v>8</v>
      </c>
      <c r="J52" s="270" t="s">
        <v>189</v>
      </c>
      <c r="K52" s="290">
        <v>1597</v>
      </c>
    </row>
    <row r="53" spans="1:11" ht="15.75" x14ac:dyDescent="0.25">
      <c r="A53" s="74" t="s">
        <v>242</v>
      </c>
      <c r="B53" s="269" t="s">
        <v>189</v>
      </c>
      <c r="C53" s="276" t="s">
        <v>189</v>
      </c>
      <c r="D53" s="276">
        <v>142</v>
      </c>
      <c r="E53" s="276" t="s">
        <v>189</v>
      </c>
      <c r="F53" s="276" t="s">
        <v>189</v>
      </c>
      <c r="G53" s="276" t="s">
        <v>189</v>
      </c>
      <c r="H53" s="276" t="s">
        <v>189</v>
      </c>
      <c r="I53" s="276" t="s">
        <v>189</v>
      </c>
      <c r="J53" s="270" t="s">
        <v>189</v>
      </c>
      <c r="K53" s="290">
        <v>142</v>
      </c>
    </row>
    <row r="54" spans="1:11" ht="15.75" x14ac:dyDescent="0.25">
      <c r="A54" s="82" t="s">
        <v>243</v>
      </c>
      <c r="B54" s="265">
        <v>177</v>
      </c>
      <c r="C54" s="278">
        <v>1</v>
      </c>
      <c r="D54" s="278">
        <v>167</v>
      </c>
      <c r="E54" s="278">
        <v>213</v>
      </c>
      <c r="F54" s="278" t="s">
        <v>189</v>
      </c>
      <c r="G54" s="278" t="s">
        <v>189</v>
      </c>
      <c r="H54" s="278" t="s">
        <v>189</v>
      </c>
      <c r="I54" s="278" t="s">
        <v>189</v>
      </c>
      <c r="J54" s="266" t="s">
        <v>189</v>
      </c>
      <c r="K54" s="296">
        <v>558</v>
      </c>
    </row>
    <row r="55" spans="1:11" ht="15.75" x14ac:dyDescent="0.25">
      <c r="A55" s="74" t="s">
        <v>244</v>
      </c>
      <c r="B55" s="269">
        <v>520</v>
      </c>
      <c r="C55" s="276">
        <v>13</v>
      </c>
      <c r="D55" s="276">
        <v>72</v>
      </c>
      <c r="E55" s="276">
        <v>22</v>
      </c>
      <c r="F55" s="276">
        <v>7</v>
      </c>
      <c r="G55" s="276">
        <v>1</v>
      </c>
      <c r="H55" s="276">
        <v>5</v>
      </c>
      <c r="I55" s="276" t="s">
        <v>189</v>
      </c>
      <c r="J55" s="270" t="s">
        <v>189</v>
      </c>
      <c r="K55" s="290">
        <v>640</v>
      </c>
    </row>
    <row r="56" spans="1:11" ht="15.75" x14ac:dyDescent="0.25">
      <c r="A56" s="74" t="s">
        <v>245</v>
      </c>
      <c r="B56" s="269" t="s">
        <v>189</v>
      </c>
      <c r="C56" s="276">
        <v>146</v>
      </c>
      <c r="D56" s="276">
        <v>32</v>
      </c>
      <c r="E56" s="276" t="s">
        <v>189</v>
      </c>
      <c r="F56" s="276" t="s">
        <v>189</v>
      </c>
      <c r="G56" s="276" t="s">
        <v>189</v>
      </c>
      <c r="H56" s="276" t="s">
        <v>189</v>
      </c>
      <c r="I56" s="276" t="s">
        <v>189</v>
      </c>
      <c r="J56" s="270" t="s">
        <v>189</v>
      </c>
      <c r="K56" s="290">
        <v>178</v>
      </c>
    </row>
    <row r="57" spans="1:11" ht="15.75" x14ac:dyDescent="0.25">
      <c r="A57" s="74" t="s">
        <v>246</v>
      </c>
      <c r="B57" s="269">
        <v>14</v>
      </c>
      <c r="C57" s="276">
        <v>6</v>
      </c>
      <c r="D57" s="276">
        <v>63</v>
      </c>
      <c r="E57" s="276" t="s">
        <v>189</v>
      </c>
      <c r="F57" s="276" t="s">
        <v>189</v>
      </c>
      <c r="G57" s="276" t="s">
        <v>189</v>
      </c>
      <c r="H57" s="276" t="s">
        <v>189</v>
      </c>
      <c r="I57" s="276" t="s">
        <v>189</v>
      </c>
      <c r="J57" s="270" t="s">
        <v>189</v>
      </c>
      <c r="K57" s="290">
        <v>83</v>
      </c>
    </row>
    <row r="58" spans="1:11" ht="15.75" x14ac:dyDescent="0.25">
      <c r="A58" s="74" t="s">
        <v>247</v>
      </c>
      <c r="B58" s="269">
        <v>109</v>
      </c>
      <c r="C58" s="276">
        <v>1</v>
      </c>
      <c r="D58" s="276">
        <v>1</v>
      </c>
      <c r="E58" s="276">
        <v>2</v>
      </c>
      <c r="F58" s="276" t="s">
        <v>189</v>
      </c>
      <c r="G58" s="276" t="s">
        <v>189</v>
      </c>
      <c r="H58" s="276">
        <v>2</v>
      </c>
      <c r="I58" s="276" t="s">
        <v>189</v>
      </c>
      <c r="J58" s="270">
        <v>2</v>
      </c>
      <c r="K58" s="290">
        <v>117</v>
      </c>
    </row>
    <row r="59" spans="1:11" ht="15.75" x14ac:dyDescent="0.25">
      <c r="A59" s="82" t="s">
        <v>248</v>
      </c>
      <c r="B59" s="265">
        <v>95</v>
      </c>
      <c r="C59" s="278" t="s">
        <v>189</v>
      </c>
      <c r="D59" s="278" t="s">
        <v>189</v>
      </c>
      <c r="E59" s="278" t="s">
        <v>189</v>
      </c>
      <c r="F59" s="278" t="s">
        <v>189</v>
      </c>
      <c r="G59" s="278" t="s">
        <v>189</v>
      </c>
      <c r="H59" s="278" t="s">
        <v>189</v>
      </c>
      <c r="I59" s="278" t="s">
        <v>189</v>
      </c>
      <c r="J59" s="266" t="s">
        <v>189</v>
      </c>
      <c r="K59" s="296">
        <v>95</v>
      </c>
    </row>
    <row r="60" spans="1:11" ht="15.75" x14ac:dyDescent="0.25">
      <c r="A60" s="74" t="s">
        <v>249</v>
      </c>
      <c r="B60" s="269">
        <v>230</v>
      </c>
      <c r="C60" s="276">
        <v>26</v>
      </c>
      <c r="D60" s="276" t="s">
        <v>189</v>
      </c>
      <c r="E60" s="276" t="s">
        <v>189</v>
      </c>
      <c r="F60" s="276" t="s">
        <v>189</v>
      </c>
      <c r="G60" s="276" t="s">
        <v>189</v>
      </c>
      <c r="H60" s="276" t="s">
        <v>189</v>
      </c>
      <c r="I60" s="276" t="s">
        <v>189</v>
      </c>
      <c r="J60" s="270" t="s">
        <v>189</v>
      </c>
      <c r="K60" s="290">
        <v>256</v>
      </c>
    </row>
    <row r="61" spans="1:11" ht="15.75" x14ac:dyDescent="0.25">
      <c r="A61" s="74" t="s">
        <v>250</v>
      </c>
      <c r="B61" s="269">
        <v>35</v>
      </c>
      <c r="C61" s="276" t="s">
        <v>189</v>
      </c>
      <c r="D61" s="276" t="s">
        <v>189</v>
      </c>
      <c r="E61" s="276" t="s">
        <v>189</v>
      </c>
      <c r="F61" s="276" t="s">
        <v>189</v>
      </c>
      <c r="G61" s="276" t="s">
        <v>189</v>
      </c>
      <c r="H61" s="276" t="s">
        <v>189</v>
      </c>
      <c r="I61" s="276" t="s">
        <v>189</v>
      </c>
      <c r="J61" s="270" t="s">
        <v>189</v>
      </c>
      <c r="K61" s="290">
        <v>35</v>
      </c>
    </row>
    <row r="62" spans="1:11" ht="15.75" x14ac:dyDescent="0.25">
      <c r="A62" s="74" t="s">
        <v>251</v>
      </c>
      <c r="B62" s="269">
        <v>17</v>
      </c>
      <c r="C62" s="276" t="s">
        <v>189</v>
      </c>
      <c r="D62" s="276">
        <v>4</v>
      </c>
      <c r="E62" s="276" t="s">
        <v>189</v>
      </c>
      <c r="F62" s="276">
        <v>1</v>
      </c>
      <c r="G62" s="276" t="s">
        <v>189</v>
      </c>
      <c r="H62" s="276" t="s">
        <v>189</v>
      </c>
      <c r="I62" s="276" t="s">
        <v>189</v>
      </c>
      <c r="J62" s="270" t="s">
        <v>189</v>
      </c>
      <c r="K62" s="290">
        <v>22</v>
      </c>
    </row>
    <row r="63" spans="1:11" ht="15.75" x14ac:dyDescent="0.25">
      <c r="A63" s="74" t="s">
        <v>252</v>
      </c>
      <c r="B63" s="269">
        <v>32</v>
      </c>
      <c r="C63" s="276">
        <v>1</v>
      </c>
      <c r="D63" s="276" t="s">
        <v>189</v>
      </c>
      <c r="E63" s="276" t="s">
        <v>189</v>
      </c>
      <c r="F63" s="276" t="s">
        <v>189</v>
      </c>
      <c r="G63" s="276" t="s">
        <v>189</v>
      </c>
      <c r="H63" s="276" t="s">
        <v>189</v>
      </c>
      <c r="I63" s="276" t="s">
        <v>189</v>
      </c>
      <c r="J63" s="270" t="s">
        <v>189</v>
      </c>
      <c r="K63" s="290">
        <v>33</v>
      </c>
    </row>
    <row r="64" spans="1:11" ht="15.75" x14ac:dyDescent="0.25">
      <c r="A64" s="82" t="s">
        <v>253</v>
      </c>
      <c r="B64" s="265">
        <v>43</v>
      </c>
      <c r="C64" s="278" t="s">
        <v>189</v>
      </c>
      <c r="D64" s="278" t="s">
        <v>189</v>
      </c>
      <c r="E64" s="278" t="s">
        <v>189</v>
      </c>
      <c r="F64" s="278" t="s">
        <v>189</v>
      </c>
      <c r="G64" s="278" t="s">
        <v>189</v>
      </c>
      <c r="H64" s="278" t="s">
        <v>189</v>
      </c>
      <c r="I64" s="278" t="s">
        <v>189</v>
      </c>
      <c r="J64" s="266" t="s">
        <v>189</v>
      </c>
      <c r="K64" s="296">
        <v>43</v>
      </c>
    </row>
    <row r="65" spans="1:11" ht="15.75" x14ac:dyDescent="0.25">
      <c r="A65" s="74" t="s">
        <v>254</v>
      </c>
      <c r="B65" s="269">
        <v>455</v>
      </c>
      <c r="C65" s="276">
        <v>15</v>
      </c>
      <c r="D65" s="276">
        <v>20</v>
      </c>
      <c r="E65" s="276">
        <v>17</v>
      </c>
      <c r="F65" s="276">
        <v>7</v>
      </c>
      <c r="G65" s="276">
        <v>13</v>
      </c>
      <c r="H65" s="276">
        <v>2</v>
      </c>
      <c r="I65" s="276" t="s">
        <v>189</v>
      </c>
      <c r="J65" s="270" t="s">
        <v>189</v>
      </c>
      <c r="K65" s="290">
        <v>529</v>
      </c>
    </row>
    <row r="66" spans="1:11" ht="15.75" x14ac:dyDescent="0.25">
      <c r="A66" s="74" t="s">
        <v>255</v>
      </c>
      <c r="B66" s="269">
        <v>5552</v>
      </c>
      <c r="C66" s="276">
        <v>2785</v>
      </c>
      <c r="D66" s="276">
        <v>2758</v>
      </c>
      <c r="E66" s="276">
        <v>1671</v>
      </c>
      <c r="F66" s="276">
        <v>862</v>
      </c>
      <c r="G66" s="276">
        <v>1330</v>
      </c>
      <c r="H66" s="276">
        <v>228</v>
      </c>
      <c r="I66" s="276">
        <v>159</v>
      </c>
      <c r="J66" s="270">
        <v>189</v>
      </c>
      <c r="K66" s="290">
        <v>15534</v>
      </c>
    </row>
    <row r="67" spans="1:11" ht="15.75" x14ac:dyDescent="0.25">
      <c r="A67" s="74" t="s">
        <v>256</v>
      </c>
      <c r="B67" s="269">
        <v>426</v>
      </c>
      <c r="C67" s="276" t="s">
        <v>189</v>
      </c>
      <c r="D67" s="276" t="s">
        <v>189</v>
      </c>
      <c r="E67" s="276" t="s">
        <v>189</v>
      </c>
      <c r="F67" s="276" t="s">
        <v>189</v>
      </c>
      <c r="G67" s="276" t="s">
        <v>189</v>
      </c>
      <c r="H67" s="276" t="s">
        <v>189</v>
      </c>
      <c r="I67" s="276" t="s">
        <v>189</v>
      </c>
      <c r="J67" s="270" t="s">
        <v>189</v>
      </c>
      <c r="K67" s="290">
        <v>426</v>
      </c>
    </row>
    <row r="68" spans="1:11" ht="15.75" x14ac:dyDescent="0.25">
      <c r="A68" s="74" t="s">
        <v>257</v>
      </c>
      <c r="B68" s="269">
        <v>3991</v>
      </c>
      <c r="C68" s="276">
        <v>457</v>
      </c>
      <c r="D68" s="276">
        <v>453</v>
      </c>
      <c r="E68" s="276">
        <v>265</v>
      </c>
      <c r="F68" s="276">
        <v>263</v>
      </c>
      <c r="G68" s="276">
        <v>162</v>
      </c>
      <c r="H68" s="276">
        <v>45</v>
      </c>
      <c r="I68" s="276">
        <v>13</v>
      </c>
      <c r="J68" s="270">
        <v>7</v>
      </c>
      <c r="K68" s="290">
        <v>5656</v>
      </c>
    </row>
    <row r="69" spans="1:11" ht="15.75" customHeight="1" x14ac:dyDescent="0.25">
      <c r="A69" s="82" t="s">
        <v>258</v>
      </c>
      <c r="B69" s="265">
        <v>1</v>
      </c>
      <c r="C69" s="278">
        <v>5</v>
      </c>
      <c r="D69" s="278" t="s">
        <v>189</v>
      </c>
      <c r="E69" s="278" t="s">
        <v>189</v>
      </c>
      <c r="F69" s="278" t="s">
        <v>189</v>
      </c>
      <c r="G69" s="278">
        <v>167</v>
      </c>
      <c r="H69" s="278" t="s">
        <v>189</v>
      </c>
      <c r="I69" s="278" t="s">
        <v>189</v>
      </c>
      <c r="J69" s="266" t="s">
        <v>189</v>
      </c>
      <c r="K69" s="296">
        <v>173</v>
      </c>
    </row>
    <row r="70" spans="1:11" ht="15.75" customHeight="1" x14ac:dyDescent="0.25">
      <c r="A70" s="74" t="s">
        <v>259</v>
      </c>
      <c r="B70" s="269">
        <v>1939</v>
      </c>
      <c r="C70" s="276">
        <v>112</v>
      </c>
      <c r="D70" s="276">
        <v>140</v>
      </c>
      <c r="E70" s="276">
        <v>177</v>
      </c>
      <c r="F70" s="276">
        <v>24</v>
      </c>
      <c r="G70" s="276">
        <v>30</v>
      </c>
      <c r="H70" s="276">
        <v>14</v>
      </c>
      <c r="I70" s="276">
        <v>12</v>
      </c>
      <c r="J70" s="270">
        <v>3</v>
      </c>
      <c r="K70" s="290">
        <v>2451</v>
      </c>
    </row>
    <row r="71" spans="1:11" ht="15.75" x14ac:dyDescent="0.25">
      <c r="A71" s="74" t="s">
        <v>260</v>
      </c>
      <c r="B71" s="269">
        <v>194</v>
      </c>
      <c r="C71" s="276">
        <v>225</v>
      </c>
      <c r="D71" s="276">
        <v>230</v>
      </c>
      <c r="E71" s="276">
        <v>6</v>
      </c>
      <c r="F71" s="276" t="s">
        <v>189</v>
      </c>
      <c r="G71" s="276">
        <v>1</v>
      </c>
      <c r="H71" s="276">
        <v>2</v>
      </c>
      <c r="I71" s="276" t="s">
        <v>189</v>
      </c>
      <c r="J71" s="270" t="s">
        <v>189</v>
      </c>
      <c r="K71" s="290">
        <v>658</v>
      </c>
    </row>
    <row r="72" spans="1:11" ht="15.75" x14ac:dyDescent="0.25">
      <c r="A72" s="74" t="s">
        <v>261</v>
      </c>
      <c r="B72" s="269" t="s">
        <v>189</v>
      </c>
      <c r="C72" s="276" t="s">
        <v>189</v>
      </c>
      <c r="D72" s="276">
        <v>119</v>
      </c>
      <c r="E72" s="276" t="s">
        <v>189</v>
      </c>
      <c r="F72" s="276" t="s">
        <v>189</v>
      </c>
      <c r="G72" s="276" t="s">
        <v>189</v>
      </c>
      <c r="H72" s="276" t="s">
        <v>189</v>
      </c>
      <c r="I72" s="276" t="s">
        <v>189</v>
      </c>
      <c r="J72" s="270" t="s">
        <v>189</v>
      </c>
      <c r="K72" s="290">
        <v>119</v>
      </c>
    </row>
    <row r="73" spans="1:11" ht="15.75" x14ac:dyDescent="0.25">
      <c r="A73" s="82" t="s">
        <v>262</v>
      </c>
      <c r="B73" s="265">
        <v>77</v>
      </c>
      <c r="C73" s="278">
        <v>9</v>
      </c>
      <c r="D73" s="278">
        <v>2</v>
      </c>
      <c r="E73" s="278">
        <v>25</v>
      </c>
      <c r="F73" s="278">
        <v>2</v>
      </c>
      <c r="G73" s="278">
        <v>3</v>
      </c>
      <c r="H73" s="278" t="s">
        <v>189</v>
      </c>
      <c r="I73" s="278" t="s">
        <v>189</v>
      </c>
      <c r="J73" s="266" t="s">
        <v>189</v>
      </c>
      <c r="K73" s="296">
        <v>118</v>
      </c>
    </row>
    <row r="74" spans="1:11" ht="15.75" x14ac:dyDescent="0.25">
      <c r="A74" s="74" t="s">
        <v>263</v>
      </c>
      <c r="B74" s="269">
        <v>22</v>
      </c>
      <c r="C74" s="276" t="s">
        <v>189</v>
      </c>
      <c r="D74" s="276" t="s">
        <v>189</v>
      </c>
      <c r="E74" s="276">
        <v>1</v>
      </c>
      <c r="F74" s="276" t="s">
        <v>189</v>
      </c>
      <c r="G74" s="276" t="s">
        <v>189</v>
      </c>
      <c r="H74" s="276" t="s">
        <v>189</v>
      </c>
      <c r="I74" s="276" t="s">
        <v>189</v>
      </c>
      <c r="J74" s="270" t="s">
        <v>189</v>
      </c>
      <c r="K74" s="290">
        <v>23</v>
      </c>
    </row>
    <row r="75" spans="1:11" ht="15.75" x14ac:dyDescent="0.25">
      <c r="A75" s="74" t="s">
        <v>264</v>
      </c>
      <c r="B75" s="269">
        <v>284</v>
      </c>
      <c r="C75" s="276">
        <v>35</v>
      </c>
      <c r="D75" s="276">
        <v>71</v>
      </c>
      <c r="E75" s="276">
        <v>21</v>
      </c>
      <c r="F75" s="276">
        <v>6</v>
      </c>
      <c r="G75" s="276">
        <v>8</v>
      </c>
      <c r="H75" s="276">
        <v>6</v>
      </c>
      <c r="I75" s="276">
        <v>6</v>
      </c>
      <c r="J75" s="270" t="s">
        <v>189</v>
      </c>
      <c r="K75" s="290">
        <v>437</v>
      </c>
    </row>
    <row r="76" spans="1:11" ht="15.75" x14ac:dyDescent="0.25">
      <c r="A76" s="74" t="s">
        <v>265</v>
      </c>
      <c r="B76" s="269">
        <v>70</v>
      </c>
      <c r="C76" s="276" t="s">
        <v>189</v>
      </c>
      <c r="D76" s="276" t="s">
        <v>189</v>
      </c>
      <c r="E76" s="276" t="s">
        <v>189</v>
      </c>
      <c r="F76" s="276" t="s">
        <v>189</v>
      </c>
      <c r="G76" s="276" t="s">
        <v>189</v>
      </c>
      <c r="H76" s="276" t="s">
        <v>189</v>
      </c>
      <c r="I76" s="276" t="s">
        <v>189</v>
      </c>
      <c r="J76" s="270" t="s">
        <v>189</v>
      </c>
      <c r="K76" s="290">
        <v>70</v>
      </c>
    </row>
    <row r="77" spans="1:11" ht="15.75" x14ac:dyDescent="0.25">
      <c r="A77" s="74" t="s">
        <v>266</v>
      </c>
      <c r="B77" s="269">
        <v>254</v>
      </c>
      <c r="C77" s="276">
        <v>11</v>
      </c>
      <c r="D77" s="276">
        <v>37</v>
      </c>
      <c r="E77" s="276" t="s">
        <v>189</v>
      </c>
      <c r="F77" s="276" t="s">
        <v>189</v>
      </c>
      <c r="G77" s="276" t="s">
        <v>189</v>
      </c>
      <c r="H77" s="276" t="s">
        <v>189</v>
      </c>
      <c r="I77" s="276" t="s">
        <v>189</v>
      </c>
      <c r="J77" s="270" t="s">
        <v>189</v>
      </c>
      <c r="K77" s="290">
        <v>302</v>
      </c>
    </row>
    <row r="78" spans="1:11" ht="15.75" x14ac:dyDescent="0.25">
      <c r="A78" s="82" t="s">
        <v>267</v>
      </c>
      <c r="B78" s="265">
        <v>461</v>
      </c>
      <c r="C78" s="278" t="s">
        <v>189</v>
      </c>
      <c r="D78" s="278" t="s">
        <v>189</v>
      </c>
      <c r="E78" s="278" t="s">
        <v>189</v>
      </c>
      <c r="F78" s="278" t="s">
        <v>189</v>
      </c>
      <c r="G78" s="278" t="s">
        <v>189</v>
      </c>
      <c r="H78" s="278" t="s">
        <v>189</v>
      </c>
      <c r="I78" s="278" t="s">
        <v>189</v>
      </c>
      <c r="J78" s="266" t="s">
        <v>189</v>
      </c>
      <c r="K78" s="296">
        <v>461</v>
      </c>
    </row>
    <row r="79" spans="1:11" ht="15.75" x14ac:dyDescent="0.25">
      <c r="A79" s="74" t="s">
        <v>268</v>
      </c>
      <c r="B79" s="269">
        <v>295</v>
      </c>
      <c r="C79" s="276" t="s">
        <v>189</v>
      </c>
      <c r="D79" s="276" t="s">
        <v>189</v>
      </c>
      <c r="E79" s="276" t="s">
        <v>189</v>
      </c>
      <c r="F79" s="276" t="s">
        <v>189</v>
      </c>
      <c r="G79" s="276" t="s">
        <v>189</v>
      </c>
      <c r="H79" s="276" t="s">
        <v>189</v>
      </c>
      <c r="I79" s="276" t="s">
        <v>189</v>
      </c>
      <c r="J79" s="270" t="s">
        <v>189</v>
      </c>
      <c r="K79" s="290">
        <v>295</v>
      </c>
    </row>
    <row r="80" spans="1:11" ht="15.75" x14ac:dyDescent="0.25">
      <c r="A80" s="74" t="s">
        <v>269</v>
      </c>
      <c r="B80" s="269">
        <v>65</v>
      </c>
      <c r="C80" s="276" t="s">
        <v>189</v>
      </c>
      <c r="D80" s="276" t="s">
        <v>189</v>
      </c>
      <c r="E80" s="276" t="s">
        <v>189</v>
      </c>
      <c r="F80" s="276" t="s">
        <v>189</v>
      </c>
      <c r="G80" s="276" t="s">
        <v>189</v>
      </c>
      <c r="H80" s="276" t="s">
        <v>189</v>
      </c>
      <c r="I80" s="276" t="s">
        <v>189</v>
      </c>
      <c r="J80" s="270" t="s">
        <v>189</v>
      </c>
      <c r="K80" s="290">
        <v>65</v>
      </c>
    </row>
    <row r="81" spans="1:11" ht="15.75" x14ac:dyDescent="0.25">
      <c r="A81" s="74" t="s">
        <v>270</v>
      </c>
      <c r="B81" s="269">
        <v>156</v>
      </c>
      <c r="C81" s="276" t="s">
        <v>189</v>
      </c>
      <c r="D81" s="276" t="s">
        <v>189</v>
      </c>
      <c r="E81" s="276" t="s">
        <v>189</v>
      </c>
      <c r="F81" s="276" t="s">
        <v>189</v>
      </c>
      <c r="G81" s="276" t="s">
        <v>189</v>
      </c>
      <c r="H81" s="276" t="s">
        <v>189</v>
      </c>
      <c r="I81" s="276" t="s">
        <v>189</v>
      </c>
      <c r="J81" s="270" t="s">
        <v>189</v>
      </c>
      <c r="K81" s="290">
        <v>156</v>
      </c>
    </row>
    <row r="82" spans="1:11" ht="15.75" x14ac:dyDescent="0.25">
      <c r="A82" s="74" t="s">
        <v>271</v>
      </c>
      <c r="B82" s="269" t="s">
        <v>189</v>
      </c>
      <c r="C82" s="276" t="s">
        <v>189</v>
      </c>
      <c r="D82" s="276">
        <v>3</v>
      </c>
      <c r="E82" s="276" t="s">
        <v>189</v>
      </c>
      <c r="F82" s="276" t="s">
        <v>189</v>
      </c>
      <c r="G82" s="276" t="s">
        <v>189</v>
      </c>
      <c r="H82" s="276" t="s">
        <v>189</v>
      </c>
      <c r="I82" s="276" t="s">
        <v>189</v>
      </c>
      <c r="J82" s="270" t="s">
        <v>189</v>
      </c>
      <c r="K82" s="290">
        <v>3</v>
      </c>
    </row>
    <row r="83" spans="1:11" ht="15.75" x14ac:dyDescent="0.25">
      <c r="A83" s="82" t="s">
        <v>272</v>
      </c>
      <c r="B83" s="265">
        <v>1299</v>
      </c>
      <c r="C83" s="278">
        <v>18</v>
      </c>
      <c r="D83" s="278">
        <v>51</v>
      </c>
      <c r="E83" s="278">
        <v>24</v>
      </c>
      <c r="F83" s="278">
        <v>2</v>
      </c>
      <c r="G83" s="278">
        <v>2</v>
      </c>
      <c r="H83" s="278">
        <v>2</v>
      </c>
      <c r="I83" s="278">
        <v>2</v>
      </c>
      <c r="J83" s="266">
        <v>1</v>
      </c>
      <c r="K83" s="296">
        <v>1401</v>
      </c>
    </row>
    <row r="84" spans="1:11" ht="15.75" x14ac:dyDescent="0.25">
      <c r="A84" s="74" t="s">
        <v>273</v>
      </c>
      <c r="B84" s="269">
        <v>67</v>
      </c>
      <c r="C84" s="276">
        <v>9</v>
      </c>
      <c r="D84" s="276">
        <v>66</v>
      </c>
      <c r="E84" s="276">
        <v>99</v>
      </c>
      <c r="F84" s="276">
        <v>16</v>
      </c>
      <c r="G84" s="276">
        <v>46</v>
      </c>
      <c r="H84" s="276" t="s">
        <v>189</v>
      </c>
      <c r="I84" s="276">
        <v>144</v>
      </c>
      <c r="J84" s="270" t="s">
        <v>189</v>
      </c>
      <c r="K84" s="290">
        <v>447</v>
      </c>
    </row>
    <row r="85" spans="1:11" ht="15.75" x14ac:dyDescent="0.25">
      <c r="A85" s="74" t="s">
        <v>274</v>
      </c>
      <c r="B85" s="269">
        <v>181</v>
      </c>
      <c r="C85" s="276" t="s">
        <v>189</v>
      </c>
      <c r="D85" s="276" t="s">
        <v>189</v>
      </c>
      <c r="E85" s="276" t="s">
        <v>189</v>
      </c>
      <c r="F85" s="276" t="s">
        <v>189</v>
      </c>
      <c r="G85" s="276" t="s">
        <v>189</v>
      </c>
      <c r="H85" s="276" t="s">
        <v>189</v>
      </c>
      <c r="I85" s="276">
        <v>8</v>
      </c>
      <c r="J85" s="270" t="s">
        <v>189</v>
      </c>
      <c r="K85" s="290">
        <v>189</v>
      </c>
    </row>
    <row r="86" spans="1:11" ht="15.75" x14ac:dyDescent="0.25">
      <c r="A86" s="74" t="s">
        <v>275</v>
      </c>
      <c r="B86" s="269">
        <v>475</v>
      </c>
      <c r="C86" s="276" t="s">
        <v>189</v>
      </c>
      <c r="D86" s="276" t="s">
        <v>189</v>
      </c>
      <c r="E86" s="276" t="s">
        <v>189</v>
      </c>
      <c r="F86" s="276" t="s">
        <v>189</v>
      </c>
      <c r="G86" s="276" t="s">
        <v>189</v>
      </c>
      <c r="H86" s="276" t="s">
        <v>189</v>
      </c>
      <c r="I86" s="276" t="s">
        <v>189</v>
      </c>
      <c r="J86" s="270" t="s">
        <v>189</v>
      </c>
      <c r="K86" s="290">
        <v>475</v>
      </c>
    </row>
    <row r="87" spans="1:11" ht="15.75" x14ac:dyDescent="0.25">
      <c r="A87" s="74" t="s">
        <v>276</v>
      </c>
      <c r="B87" s="269">
        <v>353</v>
      </c>
      <c r="C87" s="276">
        <v>28</v>
      </c>
      <c r="D87" s="276">
        <v>37</v>
      </c>
      <c r="E87" s="276">
        <v>25</v>
      </c>
      <c r="F87" s="276">
        <v>11</v>
      </c>
      <c r="G87" s="276">
        <v>9</v>
      </c>
      <c r="H87" s="276">
        <v>4</v>
      </c>
      <c r="I87" s="276" t="s">
        <v>189</v>
      </c>
      <c r="J87" s="270" t="s">
        <v>189</v>
      </c>
      <c r="K87" s="290">
        <v>467</v>
      </c>
    </row>
    <row r="88" spans="1:11" ht="15.75" x14ac:dyDescent="0.25">
      <c r="A88" s="82" t="s">
        <v>277</v>
      </c>
      <c r="B88" s="265">
        <v>751</v>
      </c>
      <c r="C88" s="278">
        <v>56</v>
      </c>
      <c r="D88" s="278">
        <v>111</v>
      </c>
      <c r="E88" s="278">
        <v>144</v>
      </c>
      <c r="F88" s="278">
        <v>76</v>
      </c>
      <c r="G88" s="278">
        <v>99</v>
      </c>
      <c r="H88" s="278">
        <v>8</v>
      </c>
      <c r="I88" s="278">
        <v>219</v>
      </c>
      <c r="J88" s="266" t="s">
        <v>189</v>
      </c>
      <c r="K88" s="296">
        <v>1464</v>
      </c>
    </row>
    <row r="89" spans="1:11" ht="15.75" x14ac:dyDescent="0.25">
      <c r="A89" s="74" t="s">
        <v>278</v>
      </c>
      <c r="B89" s="269">
        <v>425</v>
      </c>
      <c r="C89" s="276" t="s">
        <v>189</v>
      </c>
      <c r="D89" s="276" t="s">
        <v>189</v>
      </c>
      <c r="E89" s="276" t="s">
        <v>189</v>
      </c>
      <c r="F89" s="276" t="s">
        <v>189</v>
      </c>
      <c r="G89" s="276" t="s">
        <v>189</v>
      </c>
      <c r="H89" s="276" t="s">
        <v>189</v>
      </c>
      <c r="I89" s="276" t="s">
        <v>189</v>
      </c>
      <c r="J89" s="270" t="s">
        <v>189</v>
      </c>
      <c r="K89" s="290">
        <v>425</v>
      </c>
    </row>
    <row r="90" spans="1:11" ht="15.75" x14ac:dyDescent="0.25">
      <c r="A90" s="74" t="s">
        <v>279</v>
      </c>
      <c r="B90" s="269" t="s">
        <v>189</v>
      </c>
      <c r="C90" s="276" t="s">
        <v>189</v>
      </c>
      <c r="D90" s="276" t="s">
        <v>189</v>
      </c>
      <c r="E90" s="276">
        <v>158</v>
      </c>
      <c r="F90" s="276" t="s">
        <v>189</v>
      </c>
      <c r="G90" s="276" t="s">
        <v>189</v>
      </c>
      <c r="H90" s="276" t="s">
        <v>189</v>
      </c>
      <c r="I90" s="276" t="s">
        <v>189</v>
      </c>
      <c r="J90" s="270" t="s">
        <v>189</v>
      </c>
      <c r="K90" s="290">
        <v>158</v>
      </c>
    </row>
    <row r="91" spans="1:11" ht="15.75" x14ac:dyDescent="0.25">
      <c r="A91" s="74" t="s">
        <v>280</v>
      </c>
      <c r="B91" s="269" t="s">
        <v>189</v>
      </c>
      <c r="C91" s="276" t="s">
        <v>189</v>
      </c>
      <c r="D91" s="276">
        <v>48</v>
      </c>
      <c r="E91" s="276" t="s">
        <v>189</v>
      </c>
      <c r="F91" s="276" t="s">
        <v>189</v>
      </c>
      <c r="G91" s="276" t="s">
        <v>189</v>
      </c>
      <c r="H91" s="276" t="s">
        <v>189</v>
      </c>
      <c r="I91" s="276" t="s">
        <v>189</v>
      </c>
      <c r="J91" s="270" t="s">
        <v>189</v>
      </c>
      <c r="K91" s="290">
        <v>48</v>
      </c>
    </row>
    <row r="92" spans="1:11" ht="15.75" x14ac:dyDescent="0.25">
      <c r="A92" s="74" t="s">
        <v>281</v>
      </c>
      <c r="B92" s="269">
        <v>2482</v>
      </c>
      <c r="C92" s="276">
        <v>281</v>
      </c>
      <c r="D92" s="276">
        <v>240</v>
      </c>
      <c r="E92" s="276">
        <v>183</v>
      </c>
      <c r="F92" s="276">
        <v>152</v>
      </c>
      <c r="G92" s="276">
        <v>90</v>
      </c>
      <c r="H92" s="276">
        <v>114</v>
      </c>
      <c r="I92" s="276">
        <v>39</v>
      </c>
      <c r="J92" s="270" t="s">
        <v>189</v>
      </c>
      <c r="K92" s="290">
        <v>3581</v>
      </c>
    </row>
    <row r="93" spans="1:11" ht="15.75" x14ac:dyDescent="0.25">
      <c r="A93" s="82" t="s">
        <v>282</v>
      </c>
      <c r="B93" s="265" t="s">
        <v>189</v>
      </c>
      <c r="C93" s="278">
        <v>117</v>
      </c>
      <c r="D93" s="278" t="s">
        <v>189</v>
      </c>
      <c r="E93" s="278" t="s">
        <v>189</v>
      </c>
      <c r="F93" s="278" t="s">
        <v>189</v>
      </c>
      <c r="G93" s="278" t="s">
        <v>189</v>
      </c>
      <c r="H93" s="278" t="s">
        <v>189</v>
      </c>
      <c r="I93" s="278" t="s">
        <v>189</v>
      </c>
      <c r="J93" s="266" t="s">
        <v>189</v>
      </c>
      <c r="K93" s="296">
        <v>117</v>
      </c>
    </row>
    <row r="94" spans="1:11" ht="15.75" x14ac:dyDescent="0.25">
      <c r="A94" s="74" t="s">
        <v>283</v>
      </c>
      <c r="B94" s="269">
        <v>9</v>
      </c>
      <c r="C94" s="276">
        <v>5</v>
      </c>
      <c r="D94" s="276">
        <v>2</v>
      </c>
      <c r="E94" s="276" t="s">
        <v>189</v>
      </c>
      <c r="F94" s="276" t="s">
        <v>189</v>
      </c>
      <c r="G94" s="276" t="s">
        <v>189</v>
      </c>
      <c r="H94" s="276" t="s">
        <v>189</v>
      </c>
      <c r="I94" s="276" t="s">
        <v>189</v>
      </c>
      <c r="J94" s="270" t="s">
        <v>189</v>
      </c>
      <c r="K94" s="290">
        <v>16</v>
      </c>
    </row>
    <row r="95" spans="1:11" ht="15.75" x14ac:dyDescent="0.25">
      <c r="A95" s="74" t="s">
        <v>284</v>
      </c>
      <c r="B95" s="269">
        <v>520</v>
      </c>
      <c r="C95" s="276">
        <v>3115</v>
      </c>
      <c r="D95" s="276">
        <v>2000</v>
      </c>
      <c r="E95" s="276">
        <v>1716</v>
      </c>
      <c r="F95" s="276">
        <v>830</v>
      </c>
      <c r="G95" s="276">
        <v>648</v>
      </c>
      <c r="H95" s="276">
        <v>144</v>
      </c>
      <c r="I95" s="276">
        <v>156</v>
      </c>
      <c r="J95" s="270" t="s">
        <v>189</v>
      </c>
      <c r="K95" s="290">
        <v>9129</v>
      </c>
    </row>
    <row r="96" spans="1:11" ht="15.75" x14ac:dyDescent="0.25">
      <c r="A96" s="74" t="s">
        <v>285</v>
      </c>
      <c r="B96" s="269">
        <v>103</v>
      </c>
      <c r="C96" s="276">
        <v>158</v>
      </c>
      <c r="D96" s="276">
        <v>308</v>
      </c>
      <c r="E96" s="276">
        <v>148</v>
      </c>
      <c r="F96" s="276">
        <v>121</v>
      </c>
      <c r="G96" s="276">
        <v>69</v>
      </c>
      <c r="H96" s="276">
        <v>37</v>
      </c>
      <c r="I96" s="276">
        <v>15</v>
      </c>
      <c r="J96" s="270" t="s">
        <v>189</v>
      </c>
      <c r="K96" s="290">
        <v>959</v>
      </c>
    </row>
    <row r="97" spans="1:11" ht="15.75" x14ac:dyDescent="0.25">
      <c r="A97" s="74" t="s">
        <v>286</v>
      </c>
      <c r="B97" s="269">
        <v>4479</v>
      </c>
      <c r="C97" s="276">
        <v>6573</v>
      </c>
      <c r="D97" s="276">
        <v>8503</v>
      </c>
      <c r="E97" s="276">
        <v>7793</v>
      </c>
      <c r="F97" s="276">
        <v>3149</v>
      </c>
      <c r="G97" s="276">
        <v>2526</v>
      </c>
      <c r="H97" s="276">
        <v>1599</v>
      </c>
      <c r="I97" s="276">
        <v>426</v>
      </c>
      <c r="J97" s="270" t="s">
        <v>189</v>
      </c>
      <c r="K97" s="290">
        <v>35048</v>
      </c>
    </row>
    <row r="98" spans="1:11" ht="15.75" x14ac:dyDescent="0.25">
      <c r="A98" s="82" t="s">
        <v>287</v>
      </c>
      <c r="B98" s="265">
        <v>1756</v>
      </c>
      <c r="C98" s="278">
        <v>207</v>
      </c>
      <c r="D98" s="278">
        <v>225</v>
      </c>
      <c r="E98" s="278">
        <v>1</v>
      </c>
      <c r="F98" s="278" t="s">
        <v>189</v>
      </c>
      <c r="G98" s="278">
        <v>14</v>
      </c>
      <c r="H98" s="278">
        <v>2</v>
      </c>
      <c r="I98" s="278" t="s">
        <v>189</v>
      </c>
      <c r="J98" s="266">
        <v>13</v>
      </c>
      <c r="K98" s="296">
        <v>2218</v>
      </c>
    </row>
    <row r="99" spans="1:11" ht="15.75" x14ac:dyDescent="0.25">
      <c r="A99" s="74" t="s">
        <v>288</v>
      </c>
      <c r="B99" s="269">
        <v>1082</v>
      </c>
      <c r="C99" s="276">
        <v>1067</v>
      </c>
      <c r="D99" s="276">
        <v>297</v>
      </c>
      <c r="E99" s="276">
        <v>324</v>
      </c>
      <c r="F99" s="276">
        <v>328</v>
      </c>
      <c r="G99" s="276">
        <v>227</v>
      </c>
      <c r="H99" s="276">
        <v>120</v>
      </c>
      <c r="I99" s="276">
        <v>13</v>
      </c>
      <c r="J99" s="270" t="s">
        <v>189</v>
      </c>
      <c r="K99" s="290">
        <v>3458</v>
      </c>
    </row>
    <row r="100" spans="1:11" ht="15.75" x14ac:dyDescent="0.25">
      <c r="A100" s="74" t="s">
        <v>289</v>
      </c>
      <c r="B100" s="269">
        <v>356</v>
      </c>
      <c r="C100" s="276">
        <v>615</v>
      </c>
      <c r="D100" s="276">
        <v>316</v>
      </c>
      <c r="E100" s="276">
        <v>287</v>
      </c>
      <c r="F100" s="276">
        <v>189</v>
      </c>
      <c r="G100" s="276">
        <v>70</v>
      </c>
      <c r="H100" s="276">
        <v>30</v>
      </c>
      <c r="I100" s="276">
        <v>7</v>
      </c>
      <c r="J100" s="270" t="s">
        <v>189</v>
      </c>
      <c r="K100" s="290">
        <v>1870</v>
      </c>
    </row>
    <row r="101" spans="1:11" ht="15.75" x14ac:dyDescent="0.25">
      <c r="A101" s="74" t="s">
        <v>290</v>
      </c>
      <c r="B101" s="269">
        <v>1736</v>
      </c>
      <c r="C101" s="276">
        <v>5591</v>
      </c>
      <c r="D101" s="276">
        <v>6055</v>
      </c>
      <c r="E101" s="276">
        <v>4099</v>
      </c>
      <c r="F101" s="276">
        <v>2185</v>
      </c>
      <c r="G101" s="276">
        <v>1106</v>
      </c>
      <c r="H101" s="276">
        <v>678</v>
      </c>
      <c r="I101" s="276" t="s">
        <v>189</v>
      </c>
      <c r="J101" s="270" t="s">
        <v>189</v>
      </c>
      <c r="K101" s="290">
        <v>21450</v>
      </c>
    </row>
    <row r="102" spans="1:11" ht="15.75" x14ac:dyDescent="0.25">
      <c r="A102" s="74" t="s">
        <v>291</v>
      </c>
      <c r="B102" s="269" t="s">
        <v>189</v>
      </c>
      <c r="C102" s="276" t="s">
        <v>189</v>
      </c>
      <c r="D102" s="276">
        <v>25</v>
      </c>
      <c r="E102" s="276" t="s">
        <v>189</v>
      </c>
      <c r="F102" s="276" t="s">
        <v>189</v>
      </c>
      <c r="G102" s="276" t="s">
        <v>189</v>
      </c>
      <c r="H102" s="276" t="s">
        <v>189</v>
      </c>
      <c r="I102" s="276" t="s">
        <v>189</v>
      </c>
      <c r="J102" s="270" t="s">
        <v>189</v>
      </c>
      <c r="K102" s="290">
        <v>25</v>
      </c>
    </row>
    <row r="103" spans="1:11" ht="15.75" x14ac:dyDescent="0.25">
      <c r="A103" s="82" t="s">
        <v>292</v>
      </c>
      <c r="B103" s="265">
        <v>58</v>
      </c>
      <c r="C103" s="278">
        <v>120</v>
      </c>
      <c r="D103" s="278" t="s">
        <v>189</v>
      </c>
      <c r="E103" s="278" t="s">
        <v>189</v>
      </c>
      <c r="F103" s="278" t="s">
        <v>189</v>
      </c>
      <c r="G103" s="278" t="s">
        <v>189</v>
      </c>
      <c r="H103" s="278" t="s">
        <v>189</v>
      </c>
      <c r="I103" s="278" t="s">
        <v>189</v>
      </c>
      <c r="J103" s="266" t="s">
        <v>189</v>
      </c>
      <c r="K103" s="296">
        <v>178</v>
      </c>
    </row>
    <row r="104" spans="1:11" ht="15.75" x14ac:dyDescent="0.25">
      <c r="A104" s="74" t="s">
        <v>293</v>
      </c>
      <c r="B104" s="269">
        <v>757</v>
      </c>
      <c r="C104" s="276">
        <v>693</v>
      </c>
      <c r="D104" s="276">
        <v>479</v>
      </c>
      <c r="E104" s="276">
        <v>1144</v>
      </c>
      <c r="F104" s="276">
        <v>418</v>
      </c>
      <c r="G104" s="276">
        <v>376</v>
      </c>
      <c r="H104" s="276">
        <v>140</v>
      </c>
      <c r="I104" s="276">
        <v>34</v>
      </c>
      <c r="J104" s="270" t="s">
        <v>189</v>
      </c>
      <c r="K104" s="290">
        <v>4041</v>
      </c>
    </row>
    <row r="105" spans="1:11" ht="15.75" x14ac:dyDescent="0.25">
      <c r="A105" s="74" t="s">
        <v>294</v>
      </c>
      <c r="B105" s="269">
        <v>375</v>
      </c>
      <c r="C105" s="276" t="s">
        <v>189</v>
      </c>
      <c r="D105" s="276" t="s">
        <v>189</v>
      </c>
      <c r="E105" s="276" t="s">
        <v>189</v>
      </c>
      <c r="F105" s="276" t="s">
        <v>189</v>
      </c>
      <c r="G105" s="276" t="s">
        <v>189</v>
      </c>
      <c r="H105" s="276" t="s">
        <v>189</v>
      </c>
      <c r="I105" s="276" t="s">
        <v>189</v>
      </c>
      <c r="J105" s="270" t="s">
        <v>189</v>
      </c>
      <c r="K105" s="290">
        <v>375</v>
      </c>
    </row>
    <row r="106" spans="1:11" ht="16.5" thickBot="1" x14ac:dyDescent="0.3">
      <c r="A106" s="78" t="s">
        <v>193</v>
      </c>
      <c r="B106" s="273">
        <v>69438</v>
      </c>
      <c r="C106" s="284">
        <v>34091</v>
      </c>
      <c r="D106" s="284">
        <v>32621</v>
      </c>
      <c r="E106" s="284">
        <v>25573</v>
      </c>
      <c r="F106" s="284">
        <v>13615</v>
      </c>
      <c r="G106" s="284">
        <v>9600</v>
      </c>
      <c r="H106" s="284">
        <v>4789</v>
      </c>
      <c r="I106" s="284">
        <v>2239</v>
      </c>
      <c r="J106" s="274">
        <v>1537</v>
      </c>
      <c r="K106" s="294">
        <v>193503</v>
      </c>
    </row>
    <row r="108" spans="1:11" x14ac:dyDescent="0.25">
      <c r="A108" s="59" t="s">
        <v>194</v>
      </c>
    </row>
  </sheetData>
  <mergeCells count="3">
    <mergeCell ref="A3:A4"/>
    <mergeCell ref="B3:J3"/>
    <mergeCell ref="K3:K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19.7109375" customWidth="1"/>
    <col min="2" max="15" width="9.7109375" customWidth="1"/>
  </cols>
  <sheetData>
    <row r="1" spans="1:15" x14ac:dyDescent="0.25">
      <c r="A1" s="24" t="s">
        <v>102</v>
      </c>
      <c r="J1" s="23" t="s">
        <v>87</v>
      </c>
    </row>
    <row r="2" spans="1:15" x14ac:dyDescent="0.25">
      <c r="A2" s="2"/>
    </row>
    <row r="3" spans="1:15" ht="16.5" thickBot="1" x14ac:dyDescent="0.3">
      <c r="A3" s="414" t="s">
        <v>184</v>
      </c>
      <c r="B3" s="414"/>
      <c r="C3" s="414"/>
      <c r="D3" s="414"/>
      <c r="E3" s="414"/>
      <c r="F3" s="414"/>
      <c r="G3" s="414"/>
      <c r="H3" s="414"/>
      <c r="I3" s="414"/>
      <c r="J3" s="414"/>
      <c r="K3" s="414"/>
      <c r="L3" s="414"/>
      <c r="M3" s="414"/>
      <c r="N3" s="414"/>
      <c r="O3" s="414"/>
    </row>
    <row r="4" spans="1:15" ht="14.65" customHeight="1" thickBot="1" x14ac:dyDescent="0.3">
      <c r="A4" s="402" t="s">
        <v>3</v>
      </c>
      <c r="B4" s="397" t="s">
        <v>0</v>
      </c>
      <c r="C4" s="398"/>
      <c r="D4" s="398"/>
      <c r="E4" s="398"/>
      <c r="F4" s="398"/>
      <c r="G4" s="398"/>
      <c r="H4" s="398"/>
      <c r="I4" s="398"/>
      <c r="J4" s="398"/>
      <c r="K4" s="398"/>
      <c r="L4" s="398"/>
      <c r="M4" s="398"/>
      <c r="N4" s="399"/>
      <c r="O4" s="400" t="s">
        <v>193</v>
      </c>
    </row>
    <row r="5" spans="1:15" ht="15.75" thickBot="1" x14ac:dyDescent="0.3">
      <c r="A5" s="403"/>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315</v>
      </c>
      <c r="B6" s="287">
        <v>166</v>
      </c>
      <c r="C6" s="288">
        <v>738</v>
      </c>
      <c r="D6" s="288">
        <v>112</v>
      </c>
      <c r="E6" s="288">
        <v>263</v>
      </c>
      <c r="F6" s="288">
        <v>1538</v>
      </c>
      <c r="G6" s="288">
        <v>5477</v>
      </c>
      <c r="H6" s="288">
        <v>8537</v>
      </c>
      <c r="I6" s="288">
        <v>16752</v>
      </c>
      <c r="J6" s="288">
        <v>20242</v>
      </c>
      <c r="K6" s="288">
        <v>9049</v>
      </c>
      <c r="L6" s="288">
        <v>1780</v>
      </c>
      <c r="M6" s="288">
        <v>528</v>
      </c>
      <c r="N6" s="289">
        <v>129</v>
      </c>
      <c r="O6" s="297">
        <v>65311</v>
      </c>
    </row>
    <row r="7" spans="1:15" ht="15.75" x14ac:dyDescent="0.25">
      <c r="A7" s="71" t="s">
        <v>316</v>
      </c>
      <c r="B7" s="269">
        <v>100</v>
      </c>
      <c r="C7" s="276">
        <v>241</v>
      </c>
      <c r="D7" s="276">
        <v>44</v>
      </c>
      <c r="E7" s="276">
        <v>372</v>
      </c>
      <c r="F7" s="276">
        <v>2397</v>
      </c>
      <c r="G7" s="276">
        <v>7192</v>
      </c>
      <c r="H7" s="276">
        <v>5060</v>
      </c>
      <c r="I7" s="276">
        <v>7769</v>
      </c>
      <c r="J7" s="276">
        <v>5374</v>
      </c>
      <c r="K7" s="276">
        <v>2318</v>
      </c>
      <c r="L7" s="276">
        <v>248</v>
      </c>
      <c r="M7" s="276">
        <v>50</v>
      </c>
      <c r="N7" s="270">
        <v>8</v>
      </c>
      <c r="O7" s="286">
        <v>31173</v>
      </c>
    </row>
    <row r="8" spans="1:15" ht="15.75" x14ac:dyDescent="0.25">
      <c r="A8" s="71" t="s">
        <v>317</v>
      </c>
      <c r="B8" s="269">
        <v>161</v>
      </c>
      <c r="C8" s="276">
        <v>169</v>
      </c>
      <c r="D8" s="276">
        <v>58</v>
      </c>
      <c r="E8" s="276">
        <v>370</v>
      </c>
      <c r="F8" s="276">
        <v>3046</v>
      </c>
      <c r="G8" s="276">
        <v>7966</v>
      </c>
      <c r="H8" s="276">
        <v>4574</v>
      </c>
      <c r="I8" s="276">
        <v>6831</v>
      </c>
      <c r="J8" s="276">
        <v>4259</v>
      </c>
      <c r="K8" s="276">
        <v>1701</v>
      </c>
      <c r="L8" s="276">
        <v>186</v>
      </c>
      <c r="M8" s="276">
        <v>40</v>
      </c>
      <c r="N8" s="270">
        <v>3</v>
      </c>
      <c r="O8" s="286">
        <v>29364</v>
      </c>
    </row>
    <row r="9" spans="1:15" ht="15.75" x14ac:dyDescent="0.25">
      <c r="A9" s="71" t="s">
        <v>318</v>
      </c>
      <c r="B9" s="269">
        <v>114</v>
      </c>
      <c r="C9" s="276">
        <v>107</v>
      </c>
      <c r="D9" s="276">
        <v>43</v>
      </c>
      <c r="E9" s="276">
        <v>206</v>
      </c>
      <c r="F9" s="276">
        <v>2114</v>
      </c>
      <c r="G9" s="276">
        <v>6290</v>
      </c>
      <c r="H9" s="276">
        <v>3629</v>
      </c>
      <c r="I9" s="276">
        <v>5824</v>
      </c>
      <c r="J9" s="276">
        <v>3760</v>
      </c>
      <c r="K9" s="276">
        <v>1334</v>
      </c>
      <c r="L9" s="276">
        <v>119</v>
      </c>
      <c r="M9" s="276">
        <v>29</v>
      </c>
      <c r="N9" s="270">
        <v>1</v>
      </c>
      <c r="O9" s="286">
        <v>23570</v>
      </c>
    </row>
    <row r="10" spans="1:15" ht="15.75" x14ac:dyDescent="0.25">
      <c r="A10" s="71" t="s">
        <v>319</v>
      </c>
      <c r="B10" s="269">
        <v>42</v>
      </c>
      <c r="C10" s="276">
        <v>59</v>
      </c>
      <c r="D10" s="276">
        <v>16</v>
      </c>
      <c r="E10" s="276">
        <v>92</v>
      </c>
      <c r="F10" s="276">
        <v>1189</v>
      </c>
      <c r="G10" s="276">
        <v>2666</v>
      </c>
      <c r="H10" s="276">
        <v>1966</v>
      </c>
      <c r="I10" s="276">
        <v>3234</v>
      </c>
      <c r="J10" s="276">
        <v>2274</v>
      </c>
      <c r="K10" s="276">
        <v>1050</v>
      </c>
      <c r="L10" s="276">
        <v>66</v>
      </c>
      <c r="M10" s="276">
        <v>17</v>
      </c>
      <c r="N10" s="270" t="s">
        <v>189</v>
      </c>
      <c r="O10" s="286">
        <v>12671</v>
      </c>
    </row>
    <row r="11" spans="1:15" ht="15.75" x14ac:dyDescent="0.25">
      <c r="A11" s="71" t="s">
        <v>320</v>
      </c>
      <c r="B11" s="269">
        <v>30</v>
      </c>
      <c r="C11" s="276">
        <v>34</v>
      </c>
      <c r="D11" s="276">
        <v>7</v>
      </c>
      <c r="E11" s="276">
        <v>98</v>
      </c>
      <c r="F11" s="276">
        <v>1058</v>
      </c>
      <c r="G11" s="276">
        <v>2479</v>
      </c>
      <c r="H11" s="276">
        <v>1538</v>
      </c>
      <c r="I11" s="276">
        <v>1889</v>
      </c>
      <c r="J11" s="276">
        <v>1114</v>
      </c>
      <c r="K11" s="276">
        <v>384</v>
      </c>
      <c r="L11" s="276">
        <v>25</v>
      </c>
      <c r="M11" s="276">
        <v>4</v>
      </c>
      <c r="N11" s="270">
        <v>1</v>
      </c>
      <c r="O11" s="286">
        <v>8661</v>
      </c>
    </row>
    <row r="12" spans="1:15" ht="15.75" x14ac:dyDescent="0.25">
      <c r="A12" s="71" t="s">
        <v>321</v>
      </c>
      <c r="B12" s="269">
        <v>6</v>
      </c>
      <c r="C12" s="276">
        <v>9</v>
      </c>
      <c r="D12" s="276">
        <v>3</v>
      </c>
      <c r="E12" s="276">
        <v>44</v>
      </c>
      <c r="F12" s="276">
        <v>405</v>
      </c>
      <c r="G12" s="276">
        <v>1165</v>
      </c>
      <c r="H12" s="276">
        <v>703</v>
      </c>
      <c r="I12" s="276">
        <v>1021</v>
      </c>
      <c r="J12" s="276">
        <v>613</v>
      </c>
      <c r="K12" s="276">
        <v>222</v>
      </c>
      <c r="L12" s="276">
        <v>15</v>
      </c>
      <c r="M12" s="276">
        <v>4</v>
      </c>
      <c r="N12" s="270" t="s">
        <v>189</v>
      </c>
      <c r="O12" s="286">
        <v>4210</v>
      </c>
    </row>
    <row r="13" spans="1:15" ht="15.75" x14ac:dyDescent="0.25">
      <c r="A13" s="71" t="s">
        <v>322</v>
      </c>
      <c r="B13" s="269">
        <v>6</v>
      </c>
      <c r="C13" s="276">
        <v>3</v>
      </c>
      <c r="D13" s="276">
        <v>3</v>
      </c>
      <c r="E13" s="276">
        <v>65</v>
      </c>
      <c r="F13" s="276">
        <v>170</v>
      </c>
      <c r="G13" s="276">
        <v>446</v>
      </c>
      <c r="H13" s="276">
        <v>312</v>
      </c>
      <c r="I13" s="276">
        <v>415</v>
      </c>
      <c r="J13" s="276">
        <v>253</v>
      </c>
      <c r="K13" s="276">
        <v>78</v>
      </c>
      <c r="L13" s="276">
        <v>12</v>
      </c>
      <c r="M13" s="276">
        <v>2</v>
      </c>
      <c r="N13" s="270" t="s">
        <v>189</v>
      </c>
      <c r="O13" s="286">
        <v>1765</v>
      </c>
    </row>
    <row r="14" spans="1:15" ht="15.75" x14ac:dyDescent="0.25">
      <c r="A14" s="71" t="s">
        <v>323</v>
      </c>
      <c r="B14" s="269" t="s">
        <v>189</v>
      </c>
      <c r="C14" s="276" t="s">
        <v>189</v>
      </c>
      <c r="D14" s="276" t="s">
        <v>189</v>
      </c>
      <c r="E14" s="276" t="s">
        <v>189</v>
      </c>
      <c r="F14" s="276">
        <v>4</v>
      </c>
      <c r="G14" s="276">
        <v>41</v>
      </c>
      <c r="H14" s="276">
        <v>145</v>
      </c>
      <c r="I14" s="276">
        <v>219</v>
      </c>
      <c r="J14" s="276">
        <v>620</v>
      </c>
      <c r="K14" s="276">
        <v>342</v>
      </c>
      <c r="L14" s="276">
        <v>102</v>
      </c>
      <c r="M14" s="276">
        <v>25</v>
      </c>
      <c r="N14" s="270">
        <v>7</v>
      </c>
      <c r="O14" s="286">
        <v>1505</v>
      </c>
    </row>
    <row r="15" spans="1:15" ht="16.5" thickBot="1" x14ac:dyDescent="0.3">
      <c r="A15" s="88" t="s">
        <v>190</v>
      </c>
      <c r="B15" s="273">
        <v>625</v>
      </c>
      <c r="C15" s="284">
        <v>1360</v>
      </c>
      <c r="D15" s="284">
        <v>286</v>
      </c>
      <c r="E15" s="284">
        <v>1510</v>
      </c>
      <c r="F15" s="284">
        <v>11921</v>
      </c>
      <c r="G15" s="284">
        <v>33722</v>
      </c>
      <c r="H15" s="284">
        <v>26464</v>
      </c>
      <c r="I15" s="284">
        <v>43954</v>
      </c>
      <c r="J15" s="284">
        <v>38509</v>
      </c>
      <c r="K15" s="284">
        <v>16478</v>
      </c>
      <c r="L15" s="284">
        <v>2553</v>
      </c>
      <c r="M15" s="284">
        <v>699</v>
      </c>
      <c r="N15" s="274">
        <v>149</v>
      </c>
      <c r="O15" s="275">
        <v>178230</v>
      </c>
    </row>
    <row r="16" spans="1:15" ht="15.75" x14ac:dyDescent="0.25">
      <c r="A16" s="83"/>
      <c r="B16" s="83"/>
      <c r="C16" s="83"/>
      <c r="D16" s="83"/>
      <c r="E16" s="83"/>
      <c r="F16" s="83"/>
      <c r="G16" s="83"/>
      <c r="H16" s="83"/>
      <c r="I16" s="83"/>
      <c r="J16" s="83"/>
      <c r="K16" s="83"/>
      <c r="L16" s="83"/>
      <c r="M16" s="83"/>
      <c r="N16" s="83"/>
      <c r="O16" s="83"/>
    </row>
    <row r="17" spans="1:15" ht="16.5" thickBot="1" x14ac:dyDescent="0.3">
      <c r="A17" s="414" t="s">
        <v>191</v>
      </c>
      <c r="B17" s="414"/>
      <c r="C17" s="414"/>
      <c r="D17" s="414"/>
      <c r="E17" s="414"/>
      <c r="F17" s="414"/>
      <c r="G17" s="414"/>
      <c r="H17" s="414"/>
      <c r="I17" s="414"/>
      <c r="J17" s="414"/>
      <c r="K17" s="414"/>
      <c r="L17" s="414"/>
      <c r="M17" s="414"/>
      <c r="N17" s="414"/>
      <c r="O17" s="414"/>
    </row>
    <row r="18" spans="1:15" ht="14.65" customHeight="1" thickBot="1" x14ac:dyDescent="0.3">
      <c r="A18" s="402" t="s">
        <v>3</v>
      </c>
      <c r="B18" s="397" t="s">
        <v>0</v>
      </c>
      <c r="C18" s="398"/>
      <c r="D18" s="398"/>
      <c r="E18" s="398"/>
      <c r="F18" s="398"/>
      <c r="G18" s="398"/>
      <c r="H18" s="398"/>
      <c r="I18" s="398"/>
      <c r="J18" s="398"/>
      <c r="K18" s="398"/>
      <c r="L18" s="398"/>
      <c r="M18" s="398"/>
      <c r="N18" s="399"/>
      <c r="O18" s="400" t="s">
        <v>193</v>
      </c>
    </row>
    <row r="19" spans="1:15" ht="15.75" thickBot="1" x14ac:dyDescent="0.3">
      <c r="A19" s="403"/>
      <c r="B19" s="62" t="s">
        <v>300</v>
      </c>
      <c r="C19" s="63" t="s">
        <v>301</v>
      </c>
      <c r="D19" s="63" t="s">
        <v>302</v>
      </c>
      <c r="E19" s="63" t="s">
        <v>303</v>
      </c>
      <c r="F19" s="63" t="s">
        <v>304</v>
      </c>
      <c r="G19" s="63" t="s">
        <v>305</v>
      </c>
      <c r="H19" s="63" t="s">
        <v>306</v>
      </c>
      <c r="I19" s="63" t="s">
        <v>307</v>
      </c>
      <c r="J19" s="63" t="s">
        <v>308</v>
      </c>
      <c r="K19" s="63" t="s">
        <v>309</v>
      </c>
      <c r="L19" s="63" t="s">
        <v>310</v>
      </c>
      <c r="M19" s="63" t="s">
        <v>311</v>
      </c>
      <c r="N19" s="64" t="s">
        <v>312</v>
      </c>
      <c r="O19" s="401"/>
    </row>
    <row r="20" spans="1:15" ht="15.75" x14ac:dyDescent="0.25">
      <c r="A20" s="87" t="s">
        <v>315</v>
      </c>
      <c r="B20" s="287" t="s">
        <v>189</v>
      </c>
      <c r="C20" s="288" t="s">
        <v>189</v>
      </c>
      <c r="D20" s="288">
        <v>352</v>
      </c>
      <c r="E20" s="288">
        <v>514</v>
      </c>
      <c r="F20" s="288">
        <v>521</v>
      </c>
      <c r="G20" s="288">
        <v>760</v>
      </c>
      <c r="H20" s="288">
        <v>510</v>
      </c>
      <c r="I20" s="288">
        <v>645</v>
      </c>
      <c r="J20" s="288">
        <v>554</v>
      </c>
      <c r="K20" s="288">
        <v>229</v>
      </c>
      <c r="L20" s="288">
        <v>21</v>
      </c>
      <c r="M20" s="288">
        <v>14</v>
      </c>
      <c r="N20" s="289">
        <v>7</v>
      </c>
      <c r="O20" s="297">
        <v>4127</v>
      </c>
    </row>
    <row r="21" spans="1:15" ht="15.75" x14ac:dyDescent="0.25">
      <c r="A21" s="71" t="s">
        <v>316</v>
      </c>
      <c r="B21" s="269" t="s">
        <v>189</v>
      </c>
      <c r="C21" s="276">
        <v>1</v>
      </c>
      <c r="D21" s="276">
        <v>759</v>
      </c>
      <c r="E21" s="276">
        <v>629</v>
      </c>
      <c r="F21" s="276">
        <v>250</v>
      </c>
      <c r="G21" s="276">
        <v>432</v>
      </c>
      <c r="H21" s="276">
        <v>274</v>
      </c>
      <c r="I21" s="276">
        <v>280</v>
      </c>
      <c r="J21" s="276">
        <v>203</v>
      </c>
      <c r="K21" s="276">
        <v>80</v>
      </c>
      <c r="L21" s="276">
        <v>5</v>
      </c>
      <c r="M21" s="276">
        <v>5</v>
      </c>
      <c r="N21" s="270" t="s">
        <v>189</v>
      </c>
      <c r="O21" s="286">
        <v>2918</v>
      </c>
    </row>
    <row r="22" spans="1:15" ht="15.75" x14ac:dyDescent="0.25">
      <c r="A22" s="71" t="s">
        <v>317</v>
      </c>
      <c r="B22" s="269" t="s">
        <v>189</v>
      </c>
      <c r="C22" s="276">
        <v>1</v>
      </c>
      <c r="D22" s="276">
        <v>1005</v>
      </c>
      <c r="E22" s="276">
        <v>804</v>
      </c>
      <c r="F22" s="276">
        <v>211</v>
      </c>
      <c r="G22" s="276">
        <v>381</v>
      </c>
      <c r="H22" s="276">
        <v>263</v>
      </c>
      <c r="I22" s="276">
        <v>278</v>
      </c>
      <c r="J22" s="276">
        <v>210</v>
      </c>
      <c r="K22" s="276">
        <v>90</v>
      </c>
      <c r="L22" s="276">
        <v>9</v>
      </c>
      <c r="M22" s="276">
        <v>2</v>
      </c>
      <c r="N22" s="270">
        <v>3</v>
      </c>
      <c r="O22" s="286">
        <v>3257</v>
      </c>
    </row>
    <row r="23" spans="1:15" ht="15.75" x14ac:dyDescent="0.25">
      <c r="A23" s="71" t="s">
        <v>318</v>
      </c>
      <c r="B23" s="269" t="s">
        <v>189</v>
      </c>
      <c r="C23" s="276">
        <v>1</v>
      </c>
      <c r="D23" s="276">
        <v>621</v>
      </c>
      <c r="E23" s="276">
        <v>401</v>
      </c>
      <c r="F23" s="276">
        <v>159</v>
      </c>
      <c r="G23" s="276">
        <v>261</v>
      </c>
      <c r="H23" s="276">
        <v>199</v>
      </c>
      <c r="I23" s="276">
        <v>184</v>
      </c>
      <c r="J23" s="276">
        <v>128</v>
      </c>
      <c r="K23" s="276">
        <v>47</v>
      </c>
      <c r="L23" s="276">
        <v>1</v>
      </c>
      <c r="M23" s="276" t="s">
        <v>189</v>
      </c>
      <c r="N23" s="270">
        <v>1</v>
      </c>
      <c r="O23" s="286">
        <v>2003</v>
      </c>
    </row>
    <row r="24" spans="1:15" ht="15.75" x14ac:dyDescent="0.25">
      <c r="A24" s="71" t="s">
        <v>319</v>
      </c>
      <c r="B24" s="269">
        <v>3</v>
      </c>
      <c r="C24" s="276">
        <v>2</v>
      </c>
      <c r="D24" s="276">
        <v>232</v>
      </c>
      <c r="E24" s="276">
        <v>240</v>
      </c>
      <c r="F24" s="276">
        <v>83</v>
      </c>
      <c r="G24" s="276">
        <v>122</v>
      </c>
      <c r="H24" s="276">
        <v>84</v>
      </c>
      <c r="I24" s="276">
        <v>102</v>
      </c>
      <c r="J24" s="276">
        <v>54</v>
      </c>
      <c r="K24" s="276">
        <v>18</v>
      </c>
      <c r="L24" s="276" t="s">
        <v>189</v>
      </c>
      <c r="M24" s="276">
        <v>3</v>
      </c>
      <c r="N24" s="270">
        <v>1</v>
      </c>
      <c r="O24" s="286">
        <v>944</v>
      </c>
    </row>
    <row r="25" spans="1:15" ht="15.75" x14ac:dyDescent="0.25">
      <c r="A25" s="71" t="s">
        <v>320</v>
      </c>
      <c r="B25" s="269" t="s">
        <v>189</v>
      </c>
      <c r="C25" s="276" t="s">
        <v>189</v>
      </c>
      <c r="D25" s="276">
        <v>303</v>
      </c>
      <c r="E25" s="276">
        <v>198</v>
      </c>
      <c r="F25" s="276">
        <v>117</v>
      </c>
      <c r="G25" s="276">
        <v>142</v>
      </c>
      <c r="H25" s="276">
        <v>67</v>
      </c>
      <c r="I25" s="276">
        <v>57</v>
      </c>
      <c r="J25" s="276">
        <v>45</v>
      </c>
      <c r="K25" s="276">
        <v>7</v>
      </c>
      <c r="L25" s="276">
        <v>1</v>
      </c>
      <c r="M25" s="276">
        <v>2</v>
      </c>
      <c r="N25" s="270" t="s">
        <v>189</v>
      </c>
      <c r="O25" s="286">
        <v>939</v>
      </c>
    </row>
    <row r="26" spans="1:15" ht="15.75" x14ac:dyDescent="0.25">
      <c r="A26" s="71" t="s">
        <v>321</v>
      </c>
      <c r="B26" s="269" t="s">
        <v>189</v>
      </c>
      <c r="C26" s="276" t="s">
        <v>189</v>
      </c>
      <c r="D26" s="276">
        <v>102</v>
      </c>
      <c r="E26" s="276">
        <v>91</v>
      </c>
      <c r="F26" s="276">
        <v>45</v>
      </c>
      <c r="G26" s="276">
        <v>161</v>
      </c>
      <c r="H26" s="276">
        <v>61</v>
      </c>
      <c r="I26" s="276">
        <v>63</v>
      </c>
      <c r="J26" s="276">
        <v>29</v>
      </c>
      <c r="K26" s="276">
        <v>26</v>
      </c>
      <c r="L26" s="276">
        <v>1</v>
      </c>
      <c r="M26" s="276" t="s">
        <v>189</v>
      </c>
      <c r="N26" s="270" t="s">
        <v>189</v>
      </c>
      <c r="O26" s="286">
        <v>579</v>
      </c>
    </row>
    <row r="27" spans="1:15" ht="15.75" x14ac:dyDescent="0.25">
      <c r="A27" s="71" t="s">
        <v>322</v>
      </c>
      <c r="B27" s="269" t="s">
        <v>189</v>
      </c>
      <c r="C27" s="276" t="s">
        <v>189</v>
      </c>
      <c r="D27" s="276">
        <v>221</v>
      </c>
      <c r="E27" s="276">
        <v>93</v>
      </c>
      <c r="F27" s="276">
        <v>35</v>
      </c>
      <c r="G27" s="276">
        <v>59</v>
      </c>
      <c r="H27" s="276">
        <v>29</v>
      </c>
      <c r="I27" s="276">
        <v>14</v>
      </c>
      <c r="J27" s="276">
        <v>17</v>
      </c>
      <c r="K27" s="276">
        <v>5</v>
      </c>
      <c r="L27" s="276">
        <v>1</v>
      </c>
      <c r="M27" s="276" t="s">
        <v>189</v>
      </c>
      <c r="N27" s="270" t="s">
        <v>189</v>
      </c>
      <c r="O27" s="286">
        <v>474</v>
      </c>
    </row>
    <row r="28" spans="1:15" ht="15.75" x14ac:dyDescent="0.25">
      <c r="A28" s="71" t="s">
        <v>323</v>
      </c>
      <c r="B28" s="269" t="s">
        <v>189</v>
      </c>
      <c r="C28" s="276" t="s">
        <v>189</v>
      </c>
      <c r="D28" s="276" t="s">
        <v>189</v>
      </c>
      <c r="E28" s="276" t="s">
        <v>189</v>
      </c>
      <c r="F28" s="276" t="s">
        <v>189</v>
      </c>
      <c r="G28" s="276" t="s">
        <v>189</v>
      </c>
      <c r="H28" s="276" t="s">
        <v>189</v>
      </c>
      <c r="I28" s="276">
        <v>1</v>
      </c>
      <c r="J28" s="276">
        <v>3</v>
      </c>
      <c r="K28" s="276">
        <v>10</v>
      </c>
      <c r="L28" s="276">
        <v>10</v>
      </c>
      <c r="M28" s="276">
        <v>6</v>
      </c>
      <c r="N28" s="270">
        <v>2</v>
      </c>
      <c r="O28" s="286">
        <v>32</v>
      </c>
    </row>
    <row r="29" spans="1:15" ht="16.5" thickBot="1" x14ac:dyDescent="0.3">
      <c r="A29" s="88" t="s">
        <v>192</v>
      </c>
      <c r="B29" s="273">
        <v>3</v>
      </c>
      <c r="C29" s="284">
        <v>5</v>
      </c>
      <c r="D29" s="284">
        <v>3595</v>
      </c>
      <c r="E29" s="284">
        <v>2970</v>
      </c>
      <c r="F29" s="284">
        <v>1421</v>
      </c>
      <c r="G29" s="284">
        <v>2318</v>
      </c>
      <c r="H29" s="284">
        <v>1487</v>
      </c>
      <c r="I29" s="284">
        <v>1624</v>
      </c>
      <c r="J29" s="284">
        <v>1243</v>
      </c>
      <c r="K29" s="284">
        <v>512</v>
      </c>
      <c r="L29" s="284">
        <v>49</v>
      </c>
      <c r="M29" s="284">
        <v>32</v>
      </c>
      <c r="N29" s="274">
        <v>14</v>
      </c>
      <c r="O29" s="275">
        <v>15273</v>
      </c>
    </row>
    <row r="31" spans="1:15" ht="16.5" thickBot="1" x14ac:dyDescent="0.3">
      <c r="A31" s="414" t="s">
        <v>193</v>
      </c>
      <c r="B31" s="414"/>
      <c r="C31" s="414"/>
      <c r="D31" s="414"/>
      <c r="E31" s="414"/>
      <c r="F31" s="414"/>
      <c r="G31" s="414"/>
      <c r="H31" s="414"/>
      <c r="I31" s="414"/>
      <c r="J31" s="414"/>
      <c r="K31" s="414"/>
      <c r="L31" s="414"/>
      <c r="M31" s="414"/>
      <c r="N31" s="414"/>
      <c r="O31" s="414"/>
    </row>
    <row r="32" spans="1:15" ht="14.65" customHeight="1" thickBot="1" x14ac:dyDescent="0.3">
      <c r="A32" s="402" t="s">
        <v>3</v>
      </c>
      <c r="B32" s="397" t="s">
        <v>0</v>
      </c>
      <c r="C32" s="398"/>
      <c r="D32" s="398"/>
      <c r="E32" s="398"/>
      <c r="F32" s="398"/>
      <c r="G32" s="398"/>
      <c r="H32" s="398"/>
      <c r="I32" s="398"/>
      <c r="J32" s="398"/>
      <c r="K32" s="398"/>
      <c r="L32" s="398"/>
      <c r="M32" s="398"/>
      <c r="N32" s="399"/>
      <c r="O32" s="400" t="s">
        <v>193</v>
      </c>
    </row>
    <row r="33" spans="1:15" ht="15.75" thickBot="1" x14ac:dyDescent="0.3">
      <c r="A33" s="403"/>
      <c r="B33" s="62" t="s">
        <v>300</v>
      </c>
      <c r="C33" s="63" t="s">
        <v>301</v>
      </c>
      <c r="D33" s="63" t="s">
        <v>302</v>
      </c>
      <c r="E33" s="63" t="s">
        <v>303</v>
      </c>
      <c r="F33" s="63" t="s">
        <v>304</v>
      </c>
      <c r="G33" s="63" t="s">
        <v>305</v>
      </c>
      <c r="H33" s="63" t="s">
        <v>306</v>
      </c>
      <c r="I33" s="63" t="s">
        <v>307</v>
      </c>
      <c r="J33" s="63" t="s">
        <v>308</v>
      </c>
      <c r="K33" s="63" t="s">
        <v>309</v>
      </c>
      <c r="L33" s="63" t="s">
        <v>310</v>
      </c>
      <c r="M33" s="63" t="s">
        <v>311</v>
      </c>
      <c r="N33" s="64" t="s">
        <v>312</v>
      </c>
      <c r="O33" s="401"/>
    </row>
    <row r="34" spans="1:15" ht="15.75" x14ac:dyDescent="0.25">
      <c r="A34" s="87" t="s">
        <v>315</v>
      </c>
      <c r="B34" s="287">
        <v>166</v>
      </c>
      <c r="C34" s="288">
        <v>738</v>
      </c>
      <c r="D34" s="288">
        <v>464</v>
      </c>
      <c r="E34" s="288">
        <v>777</v>
      </c>
      <c r="F34" s="288">
        <v>2059</v>
      </c>
      <c r="G34" s="288">
        <v>6237</v>
      </c>
      <c r="H34" s="288">
        <v>9047</v>
      </c>
      <c r="I34" s="288">
        <v>17397</v>
      </c>
      <c r="J34" s="288">
        <v>20796</v>
      </c>
      <c r="K34" s="288">
        <v>9278</v>
      </c>
      <c r="L34" s="288">
        <v>1801</v>
      </c>
      <c r="M34" s="288">
        <v>542</v>
      </c>
      <c r="N34" s="289">
        <v>136</v>
      </c>
      <c r="O34" s="297">
        <v>69438</v>
      </c>
    </row>
    <row r="35" spans="1:15" ht="15.75" x14ac:dyDescent="0.25">
      <c r="A35" s="71" t="s">
        <v>316</v>
      </c>
      <c r="B35" s="269">
        <v>100</v>
      </c>
      <c r="C35" s="276">
        <v>242</v>
      </c>
      <c r="D35" s="276">
        <v>803</v>
      </c>
      <c r="E35" s="276">
        <v>1001</v>
      </c>
      <c r="F35" s="276">
        <v>2647</v>
      </c>
      <c r="G35" s="276">
        <v>7624</v>
      </c>
      <c r="H35" s="276">
        <v>5334</v>
      </c>
      <c r="I35" s="276">
        <v>8049</v>
      </c>
      <c r="J35" s="276">
        <v>5577</v>
      </c>
      <c r="K35" s="276">
        <v>2398</v>
      </c>
      <c r="L35" s="276">
        <v>253</v>
      </c>
      <c r="M35" s="276">
        <v>55</v>
      </c>
      <c r="N35" s="270">
        <v>8</v>
      </c>
      <c r="O35" s="286">
        <v>34091</v>
      </c>
    </row>
    <row r="36" spans="1:15" ht="15.75" x14ac:dyDescent="0.25">
      <c r="A36" s="71" t="s">
        <v>317</v>
      </c>
      <c r="B36" s="269">
        <v>161</v>
      </c>
      <c r="C36" s="276">
        <v>170</v>
      </c>
      <c r="D36" s="276">
        <v>1063</v>
      </c>
      <c r="E36" s="276">
        <v>1174</v>
      </c>
      <c r="F36" s="276">
        <v>3257</v>
      </c>
      <c r="G36" s="276">
        <v>8347</v>
      </c>
      <c r="H36" s="276">
        <v>4837</v>
      </c>
      <c r="I36" s="276">
        <v>7109</v>
      </c>
      <c r="J36" s="276">
        <v>4469</v>
      </c>
      <c r="K36" s="276">
        <v>1791</v>
      </c>
      <c r="L36" s="276">
        <v>195</v>
      </c>
      <c r="M36" s="276">
        <v>42</v>
      </c>
      <c r="N36" s="270">
        <v>6</v>
      </c>
      <c r="O36" s="286">
        <v>32621</v>
      </c>
    </row>
    <row r="37" spans="1:15" ht="15.75" x14ac:dyDescent="0.25">
      <c r="A37" s="71" t="s">
        <v>318</v>
      </c>
      <c r="B37" s="269">
        <v>114</v>
      </c>
      <c r="C37" s="276">
        <v>108</v>
      </c>
      <c r="D37" s="276">
        <v>664</v>
      </c>
      <c r="E37" s="276">
        <v>607</v>
      </c>
      <c r="F37" s="276">
        <v>2273</v>
      </c>
      <c r="G37" s="276">
        <v>6551</v>
      </c>
      <c r="H37" s="276">
        <v>3828</v>
      </c>
      <c r="I37" s="276">
        <v>6008</v>
      </c>
      <c r="J37" s="276">
        <v>3888</v>
      </c>
      <c r="K37" s="276">
        <v>1381</v>
      </c>
      <c r="L37" s="276">
        <v>120</v>
      </c>
      <c r="M37" s="276">
        <v>29</v>
      </c>
      <c r="N37" s="270">
        <v>2</v>
      </c>
      <c r="O37" s="286">
        <v>25573</v>
      </c>
    </row>
    <row r="38" spans="1:15" ht="15.75" x14ac:dyDescent="0.25">
      <c r="A38" s="71" t="s">
        <v>319</v>
      </c>
      <c r="B38" s="269">
        <v>45</v>
      </c>
      <c r="C38" s="276">
        <v>61</v>
      </c>
      <c r="D38" s="276">
        <v>248</v>
      </c>
      <c r="E38" s="276">
        <v>332</v>
      </c>
      <c r="F38" s="276">
        <v>1272</v>
      </c>
      <c r="G38" s="276">
        <v>2788</v>
      </c>
      <c r="H38" s="276">
        <v>2050</v>
      </c>
      <c r="I38" s="276">
        <v>3336</v>
      </c>
      <c r="J38" s="276">
        <v>2328</v>
      </c>
      <c r="K38" s="276">
        <v>1068</v>
      </c>
      <c r="L38" s="276">
        <v>66</v>
      </c>
      <c r="M38" s="276">
        <v>20</v>
      </c>
      <c r="N38" s="270">
        <v>1</v>
      </c>
      <c r="O38" s="286">
        <v>13615</v>
      </c>
    </row>
    <row r="39" spans="1:15" ht="15.75" x14ac:dyDescent="0.25">
      <c r="A39" s="71" t="s">
        <v>320</v>
      </c>
      <c r="B39" s="269">
        <v>30</v>
      </c>
      <c r="C39" s="276">
        <v>34</v>
      </c>
      <c r="D39" s="276">
        <v>310</v>
      </c>
      <c r="E39" s="276">
        <v>296</v>
      </c>
      <c r="F39" s="276">
        <v>1175</v>
      </c>
      <c r="G39" s="276">
        <v>2621</v>
      </c>
      <c r="H39" s="276">
        <v>1605</v>
      </c>
      <c r="I39" s="276">
        <v>1946</v>
      </c>
      <c r="J39" s="276">
        <v>1159</v>
      </c>
      <c r="K39" s="276">
        <v>391</v>
      </c>
      <c r="L39" s="276">
        <v>26</v>
      </c>
      <c r="M39" s="276">
        <v>6</v>
      </c>
      <c r="N39" s="270">
        <v>1</v>
      </c>
      <c r="O39" s="286">
        <v>9600</v>
      </c>
    </row>
    <row r="40" spans="1:15" ht="15.75" x14ac:dyDescent="0.25">
      <c r="A40" s="71" t="s">
        <v>321</v>
      </c>
      <c r="B40" s="269">
        <v>6</v>
      </c>
      <c r="C40" s="276">
        <v>9</v>
      </c>
      <c r="D40" s="276">
        <v>105</v>
      </c>
      <c r="E40" s="276">
        <v>135</v>
      </c>
      <c r="F40" s="276">
        <v>450</v>
      </c>
      <c r="G40" s="276">
        <v>1326</v>
      </c>
      <c r="H40" s="276">
        <v>764</v>
      </c>
      <c r="I40" s="276">
        <v>1084</v>
      </c>
      <c r="J40" s="276">
        <v>642</v>
      </c>
      <c r="K40" s="276">
        <v>248</v>
      </c>
      <c r="L40" s="276">
        <v>16</v>
      </c>
      <c r="M40" s="276">
        <v>4</v>
      </c>
      <c r="N40" s="270" t="s">
        <v>189</v>
      </c>
      <c r="O40" s="286">
        <v>4789</v>
      </c>
    </row>
    <row r="41" spans="1:15" ht="15.75" x14ac:dyDescent="0.25">
      <c r="A41" s="71" t="s">
        <v>322</v>
      </c>
      <c r="B41" s="269">
        <v>6</v>
      </c>
      <c r="C41" s="276">
        <v>3</v>
      </c>
      <c r="D41" s="276">
        <v>224</v>
      </c>
      <c r="E41" s="276">
        <v>158</v>
      </c>
      <c r="F41" s="276">
        <v>205</v>
      </c>
      <c r="G41" s="276">
        <v>505</v>
      </c>
      <c r="H41" s="276">
        <v>341</v>
      </c>
      <c r="I41" s="276">
        <v>429</v>
      </c>
      <c r="J41" s="276">
        <v>270</v>
      </c>
      <c r="K41" s="276">
        <v>83</v>
      </c>
      <c r="L41" s="276">
        <v>13</v>
      </c>
      <c r="M41" s="276">
        <v>2</v>
      </c>
      <c r="N41" s="270" t="s">
        <v>189</v>
      </c>
      <c r="O41" s="286">
        <v>2239</v>
      </c>
    </row>
    <row r="42" spans="1:15" ht="15.75" x14ac:dyDescent="0.25">
      <c r="A42" s="71" t="s">
        <v>323</v>
      </c>
      <c r="B42" s="269" t="s">
        <v>189</v>
      </c>
      <c r="C42" s="276" t="s">
        <v>189</v>
      </c>
      <c r="D42" s="276" t="s">
        <v>189</v>
      </c>
      <c r="E42" s="276" t="s">
        <v>189</v>
      </c>
      <c r="F42" s="276">
        <v>4</v>
      </c>
      <c r="G42" s="276">
        <v>41</v>
      </c>
      <c r="H42" s="276">
        <v>145</v>
      </c>
      <c r="I42" s="276">
        <v>220</v>
      </c>
      <c r="J42" s="276">
        <v>623</v>
      </c>
      <c r="K42" s="276">
        <v>352</v>
      </c>
      <c r="L42" s="276">
        <v>112</v>
      </c>
      <c r="M42" s="276">
        <v>31</v>
      </c>
      <c r="N42" s="270">
        <v>9</v>
      </c>
      <c r="O42" s="286">
        <v>1537</v>
      </c>
    </row>
    <row r="43" spans="1:15" ht="16.5" thickBot="1" x14ac:dyDescent="0.3">
      <c r="A43" s="88" t="s">
        <v>193</v>
      </c>
      <c r="B43" s="273">
        <v>628</v>
      </c>
      <c r="C43" s="284">
        <v>1365</v>
      </c>
      <c r="D43" s="284">
        <v>3881</v>
      </c>
      <c r="E43" s="284">
        <v>4480</v>
      </c>
      <c r="F43" s="284">
        <v>13342</v>
      </c>
      <c r="G43" s="284">
        <v>36040</v>
      </c>
      <c r="H43" s="284">
        <v>27951</v>
      </c>
      <c r="I43" s="284">
        <v>45578</v>
      </c>
      <c r="J43" s="284">
        <v>39752</v>
      </c>
      <c r="K43" s="284">
        <v>16990</v>
      </c>
      <c r="L43" s="284">
        <v>2602</v>
      </c>
      <c r="M43" s="284">
        <v>731</v>
      </c>
      <c r="N43" s="274">
        <v>163</v>
      </c>
      <c r="O43" s="275">
        <v>193503</v>
      </c>
    </row>
    <row r="45" spans="1:15" x14ac:dyDescent="0.25">
      <c r="A45" s="59" t="s">
        <v>194</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showGridLines="0" workbookViewId="0">
      <pane xSplit="1" topLeftCell="B1" activePane="topRight" state="frozen"/>
      <selection pane="topRight"/>
    </sheetView>
  </sheetViews>
  <sheetFormatPr defaultRowHeight="15" x14ac:dyDescent="0.25"/>
  <cols>
    <col min="1" max="1" width="9.28515625" customWidth="1"/>
    <col min="2" max="21" width="9.7109375" customWidth="1"/>
  </cols>
  <sheetData>
    <row r="1" spans="1:21" x14ac:dyDescent="0.25">
      <c r="A1" s="24" t="s">
        <v>103</v>
      </c>
      <c r="I1" s="23" t="s">
        <v>87</v>
      </c>
    </row>
    <row r="2" spans="1:21" ht="15.75" thickBot="1" x14ac:dyDescent="0.3">
      <c r="A2" s="2"/>
    </row>
    <row r="3" spans="1:21" ht="14.65" customHeight="1" x14ac:dyDescent="0.25">
      <c r="A3" s="415" t="s">
        <v>10</v>
      </c>
      <c r="B3" s="417" t="s">
        <v>185</v>
      </c>
      <c r="C3" s="418"/>
      <c r="D3" s="418"/>
      <c r="E3" s="418"/>
      <c r="F3" s="418"/>
      <c r="G3" s="418"/>
      <c r="H3" s="418"/>
      <c r="I3" s="418"/>
      <c r="J3" s="418"/>
      <c r="K3" s="418"/>
      <c r="L3" s="418"/>
      <c r="M3" s="418"/>
      <c r="N3" s="418"/>
      <c r="O3" s="418"/>
      <c r="P3" s="418"/>
      <c r="Q3" s="418"/>
      <c r="R3" s="418"/>
      <c r="S3" s="418"/>
      <c r="T3" s="418"/>
      <c r="U3" s="419"/>
    </row>
    <row r="4" spans="1:21" ht="15.75" thickBot="1" x14ac:dyDescent="0.3">
      <c r="A4" s="416"/>
      <c r="B4" s="33">
        <v>2005</v>
      </c>
      <c r="C4" s="34">
        <v>2006</v>
      </c>
      <c r="D4" s="34">
        <v>2007</v>
      </c>
      <c r="E4" s="34">
        <v>2008</v>
      </c>
      <c r="F4" s="34">
        <v>2009</v>
      </c>
      <c r="G4" s="34">
        <v>2010</v>
      </c>
      <c r="H4" s="34">
        <v>2011</v>
      </c>
      <c r="I4" s="34">
        <v>2012</v>
      </c>
      <c r="J4" s="34">
        <v>2013</v>
      </c>
      <c r="K4" s="34">
        <v>2014</v>
      </c>
      <c r="L4" s="34">
        <v>2015</v>
      </c>
      <c r="M4" s="34">
        <v>2016</v>
      </c>
      <c r="N4" s="34">
        <v>2017</v>
      </c>
      <c r="O4" s="34">
        <v>2018</v>
      </c>
      <c r="P4" s="34">
        <v>2019</v>
      </c>
      <c r="Q4" s="34">
        <v>2020</v>
      </c>
      <c r="R4" s="34">
        <v>2021</v>
      </c>
      <c r="S4" s="34">
        <v>2022</v>
      </c>
      <c r="T4" s="89">
        <v>2023</v>
      </c>
      <c r="U4" s="35">
        <v>2024</v>
      </c>
    </row>
    <row r="5" spans="1:21" ht="15.75" x14ac:dyDescent="0.25">
      <c r="A5" s="82" t="s">
        <v>315</v>
      </c>
      <c r="B5" s="265">
        <v>48824</v>
      </c>
      <c r="C5" s="278">
        <v>53441</v>
      </c>
      <c r="D5" s="278">
        <v>57402</v>
      </c>
      <c r="E5" s="278">
        <v>58157</v>
      </c>
      <c r="F5" s="278">
        <v>59984</v>
      </c>
      <c r="G5" s="278">
        <v>61810</v>
      </c>
      <c r="H5" s="278">
        <v>64809</v>
      </c>
      <c r="I5" s="278">
        <v>65242</v>
      </c>
      <c r="J5" s="278">
        <v>62727</v>
      </c>
      <c r="K5" s="278">
        <v>58414</v>
      </c>
      <c r="L5" s="278">
        <v>57492</v>
      </c>
      <c r="M5" s="278">
        <v>57510</v>
      </c>
      <c r="N5" s="278">
        <v>56872</v>
      </c>
      <c r="O5" s="278">
        <v>54853</v>
      </c>
      <c r="P5" s="278">
        <v>55422</v>
      </c>
      <c r="Q5" s="278">
        <v>56791</v>
      </c>
      <c r="R5" s="278">
        <v>59605</v>
      </c>
      <c r="S5" s="298">
        <v>62351</v>
      </c>
      <c r="T5" s="298">
        <v>67339</v>
      </c>
      <c r="U5" s="266">
        <v>69438</v>
      </c>
    </row>
    <row r="6" spans="1:21" ht="15.75" x14ac:dyDescent="0.25">
      <c r="A6" s="74" t="s">
        <v>316</v>
      </c>
      <c r="B6" s="269">
        <v>22408</v>
      </c>
      <c r="C6" s="276">
        <v>24852</v>
      </c>
      <c r="D6" s="276">
        <v>25536</v>
      </c>
      <c r="E6" s="276">
        <v>25257</v>
      </c>
      <c r="F6" s="276">
        <v>25684</v>
      </c>
      <c r="G6" s="276">
        <v>25861</v>
      </c>
      <c r="H6" s="276">
        <v>26949</v>
      </c>
      <c r="I6" s="276">
        <v>25784</v>
      </c>
      <c r="J6" s="276">
        <v>26322</v>
      </c>
      <c r="K6" s="276">
        <v>24409</v>
      </c>
      <c r="L6" s="276">
        <v>24469</v>
      </c>
      <c r="M6" s="276">
        <v>25840</v>
      </c>
      <c r="N6" s="276">
        <v>25311</v>
      </c>
      <c r="O6" s="276">
        <v>25159</v>
      </c>
      <c r="P6" s="276">
        <v>24395</v>
      </c>
      <c r="Q6" s="276">
        <v>25239</v>
      </c>
      <c r="R6" s="276">
        <v>26102</v>
      </c>
      <c r="S6" s="299">
        <v>26872</v>
      </c>
      <c r="T6" s="299">
        <v>29583</v>
      </c>
      <c r="U6" s="270">
        <v>34091</v>
      </c>
    </row>
    <row r="7" spans="1:21" ht="15.75" x14ac:dyDescent="0.25">
      <c r="A7" s="74" t="s">
        <v>317</v>
      </c>
      <c r="B7" s="269">
        <v>27968</v>
      </c>
      <c r="C7" s="276">
        <v>29612</v>
      </c>
      <c r="D7" s="276">
        <v>31058</v>
      </c>
      <c r="E7" s="276">
        <v>30735</v>
      </c>
      <c r="F7" s="276">
        <v>30920</v>
      </c>
      <c r="G7" s="276">
        <v>31055</v>
      </c>
      <c r="H7" s="276">
        <v>31145</v>
      </c>
      <c r="I7" s="276">
        <v>30547</v>
      </c>
      <c r="J7" s="276">
        <v>30799</v>
      </c>
      <c r="K7" s="276">
        <v>28577</v>
      </c>
      <c r="L7" s="276">
        <v>29305</v>
      </c>
      <c r="M7" s="276">
        <v>28913</v>
      </c>
      <c r="N7" s="276">
        <v>27705</v>
      </c>
      <c r="O7" s="276">
        <v>27238</v>
      </c>
      <c r="P7" s="276">
        <v>25772</v>
      </c>
      <c r="Q7" s="276">
        <v>26185</v>
      </c>
      <c r="R7" s="276">
        <v>26650</v>
      </c>
      <c r="S7" s="299">
        <v>26808</v>
      </c>
      <c r="T7" s="299">
        <v>29218</v>
      </c>
      <c r="U7" s="270">
        <v>32621</v>
      </c>
    </row>
    <row r="8" spans="1:21" ht="15.75" x14ac:dyDescent="0.25">
      <c r="A8" s="74" t="s">
        <v>318</v>
      </c>
      <c r="B8" s="269">
        <v>16837</v>
      </c>
      <c r="C8" s="276">
        <v>17505</v>
      </c>
      <c r="D8" s="276">
        <v>18276</v>
      </c>
      <c r="E8" s="276">
        <v>17800</v>
      </c>
      <c r="F8" s="276">
        <v>18052</v>
      </c>
      <c r="G8" s="276">
        <v>17907</v>
      </c>
      <c r="H8" s="276">
        <v>17831</v>
      </c>
      <c r="I8" s="276">
        <v>17632</v>
      </c>
      <c r="J8" s="276">
        <v>17581</v>
      </c>
      <c r="K8" s="276">
        <v>16424</v>
      </c>
      <c r="L8" s="276">
        <v>16555</v>
      </c>
      <c r="M8" s="276">
        <v>17051</v>
      </c>
      <c r="N8" s="276">
        <v>16933</v>
      </c>
      <c r="O8" s="276">
        <v>16771</v>
      </c>
      <c r="P8" s="276">
        <v>16449</v>
      </c>
      <c r="Q8" s="276">
        <v>17352</v>
      </c>
      <c r="R8" s="276">
        <v>18862</v>
      </c>
      <c r="S8" s="299">
        <v>20006</v>
      </c>
      <c r="T8" s="299">
        <v>22639</v>
      </c>
      <c r="U8" s="270">
        <v>25573</v>
      </c>
    </row>
    <row r="9" spans="1:21" ht="15.75" x14ac:dyDescent="0.25">
      <c r="A9" s="74" t="s">
        <v>319</v>
      </c>
      <c r="B9" s="269">
        <v>8323</v>
      </c>
      <c r="C9" s="276">
        <v>8928</v>
      </c>
      <c r="D9" s="276">
        <v>9615</v>
      </c>
      <c r="E9" s="276">
        <v>9463</v>
      </c>
      <c r="F9" s="276">
        <v>9719</v>
      </c>
      <c r="G9" s="276">
        <v>9758</v>
      </c>
      <c r="H9" s="276">
        <v>10015</v>
      </c>
      <c r="I9" s="276">
        <v>9599</v>
      </c>
      <c r="J9" s="276">
        <v>9675</v>
      </c>
      <c r="K9" s="276">
        <v>9160</v>
      </c>
      <c r="L9" s="276">
        <v>9219</v>
      </c>
      <c r="M9" s="276">
        <v>9231</v>
      </c>
      <c r="N9" s="276">
        <v>8929</v>
      </c>
      <c r="O9" s="276">
        <v>8859</v>
      </c>
      <c r="P9" s="276">
        <v>9034</v>
      </c>
      <c r="Q9" s="276">
        <v>9406</v>
      </c>
      <c r="R9" s="276">
        <v>9904</v>
      </c>
      <c r="S9" s="299">
        <v>10466</v>
      </c>
      <c r="T9" s="299">
        <v>11883</v>
      </c>
      <c r="U9" s="270">
        <v>13615</v>
      </c>
    </row>
    <row r="10" spans="1:21" ht="15.75" x14ac:dyDescent="0.25">
      <c r="A10" s="74" t="s">
        <v>320</v>
      </c>
      <c r="B10" s="269">
        <v>8007</v>
      </c>
      <c r="C10" s="276">
        <v>8505</v>
      </c>
      <c r="D10" s="276">
        <v>8628</v>
      </c>
      <c r="E10" s="276">
        <v>8244</v>
      </c>
      <c r="F10" s="276">
        <v>8060</v>
      </c>
      <c r="G10" s="276">
        <v>7822</v>
      </c>
      <c r="H10" s="276">
        <v>7647</v>
      </c>
      <c r="I10" s="276">
        <v>7517</v>
      </c>
      <c r="J10" s="276">
        <v>7464</v>
      </c>
      <c r="K10" s="276">
        <v>6886</v>
      </c>
      <c r="L10" s="276">
        <v>7126</v>
      </c>
      <c r="M10" s="276">
        <v>7070</v>
      </c>
      <c r="N10" s="276">
        <v>6831</v>
      </c>
      <c r="O10" s="276">
        <v>6737</v>
      </c>
      <c r="P10" s="276">
        <v>6509</v>
      </c>
      <c r="Q10" s="276">
        <v>6873</v>
      </c>
      <c r="R10" s="276">
        <v>7216</v>
      </c>
      <c r="S10" s="299">
        <v>7663</v>
      </c>
      <c r="T10" s="299">
        <v>8548</v>
      </c>
      <c r="U10" s="270">
        <v>9600</v>
      </c>
    </row>
    <row r="11" spans="1:21" ht="15.75" x14ac:dyDescent="0.25">
      <c r="A11" s="74" t="s">
        <v>321</v>
      </c>
      <c r="B11" s="269">
        <v>3436</v>
      </c>
      <c r="C11" s="276">
        <v>3719</v>
      </c>
      <c r="D11" s="276">
        <v>4406</v>
      </c>
      <c r="E11" s="276">
        <v>4179</v>
      </c>
      <c r="F11" s="276">
        <v>4297</v>
      </c>
      <c r="G11" s="276">
        <v>4185</v>
      </c>
      <c r="H11" s="276">
        <v>4126</v>
      </c>
      <c r="I11" s="276">
        <v>4117</v>
      </c>
      <c r="J11" s="276">
        <v>4288</v>
      </c>
      <c r="K11" s="276">
        <v>3913</v>
      </c>
      <c r="L11" s="276">
        <v>3991</v>
      </c>
      <c r="M11" s="276">
        <v>3989</v>
      </c>
      <c r="N11" s="276">
        <v>3863</v>
      </c>
      <c r="O11" s="276">
        <v>3831</v>
      </c>
      <c r="P11" s="276">
        <v>3705</v>
      </c>
      <c r="Q11" s="276">
        <v>3789</v>
      </c>
      <c r="R11" s="276">
        <v>3924</v>
      </c>
      <c r="S11" s="299">
        <v>4119</v>
      </c>
      <c r="T11" s="299">
        <v>4409</v>
      </c>
      <c r="U11" s="270">
        <v>4789</v>
      </c>
    </row>
    <row r="12" spans="1:21" ht="15.75" x14ac:dyDescent="0.25">
      <c r="A12" s="74" t="s">
        <v>322</v>
      </c>
      <c r="B12" s="269">
        <v>2105</v>
      </c>
      <c r="C12" s="276">
        <v>2291</v>
      </c>
      <c r="D12" s="276">
        <v>2693</v>
      </c>
      <c r="E12" s="276">
        <v>2822</v>
      </c>
      <c r="F12" s="276">
        <v>2812</v>
      </c>
      <c r="G12" s="276">
        <v>2811</v>
      </c>
      <c r="H12" s="276">
        <v>2647</v>
      </c>
      <c r="I12" s="276">
        <v>2657</v>
      </c>
      <c r="J12" s="276">
        <v>2413</v>
      </c>
      <c r="K12" s="276">
        <v>2134</v>
      </c>
      <c r="L12" s="276">
        <v>2182</v>
      </c>
      <c r="M12" s="276">
        <v>2222</v>
      </c>
      <c r="N12" s="276">
        <v>2069</v>
      </c>
      <c r="O12" s="276">
        <v>1932</v>
      </c>
      <c r="P12" s="276">
        <v>1878</v>
      </c>
      <c r="Q12" s="276">
        <v>1771</v>
      </c>
      <c r="R12" s="276">
        <v>1726</v>
      </c>
      <c r="S12" s="299">
        <v>1777</v>
      </c>
      <c r="T12" s="299">
        <v>2051</v>
      </c>
      <c r="U12" s="270">
        <v>2239</v>
      </c>
    </row>
    <row r="13" spans="1:21" ht="15.75" x14ac:dyDescent="0.25">
      <c r="A13" s="74" t="s">
        <v>323</v>
      </c>
      <c r="B13" s="269">
        <v>968</v>
      </c>
      <c r="C13" s="276">
        <v>1092</v>
      </c>
      <c r="D13" s="276">
        <v>1190</v>
      </c>
      <c r="E13" s="276">
        <v>1720</v>
      </c>
      <c r="F13" s="276">
        <v>1563</v>
      </c>
      <c r="G13" s="276">
        <v>1624</v>
      </c>
      <c r="H13" s="276">
        <v>1424</v>
      </c>
      <c r="I13" s="276">
        <v>1369</v>
      </c>
      <c r="J13" s="276">
        <v>1308</v>
      </c>
      <c r="K13" s="276">
        <v>1419</v>
      </c>
      <c r="L13" s="276">
        <v>1366</v>
      </c>
      <c r="M13" s="276">
        <v>1415</v>
      </c>
      <c r="N13" s="276">
        <v>1388</v>
      </c>
      <c r="O13" s="276">
        <v>1366</v>
      </c>
      <c r="P13" s="276">
        <v>1365</v>
      </c>
      <c r="Q13" s="276">
        <v>1126</v>
      </c>
      <c r="R13" s="276">
        <v>1259</v>
      </c>
      <c r="S13" s="299">
        <v>1360</v>
      </c>
      <c r="T13" s="299">
        <v>1371</v>
      </c>
      <c r="U13" s="270">
        <v>1537</v>
      </c>
    </row>
    <row r="14" spans="1:21" ht="16.5" thickBot="1" x14ac:dyDescent="0.3">
      <c r="A14" s="78" t="s">
        <v>193</v>
      </c>
      <c r="B14" s="273">
        <v>138876</v>
      </c>
      <c r="C14" s="284">
        <v>149945</v>
      </c>
      <c r="D14" s="284">
        <v>158804</v>
      </c>
      <c r="E14" s="284">
        <v>158377</v>
      </c>
      <c r="F14" s="284">
        <v>161091</v>
      </c>
      <c r="G14" s="284">
        <v>162833</v>
      </c>
      <c r="H14" s="284">
        <v>166593</v>
      </c>
      <c r="I14" s="284">
        <v>164464</v>
      </c>
      <c r="J14" s="284">
        <v>162577</v>
      </c>
      <c r="K14" s="284">
        <v>151336</v>
      </c>
      <c r="L14" s="284">
        <v>151705</v>
      </c>
      <c r="M14" s="284">
        <v>153241</v>
      </c>
      <c r="N14" s="284">
        <v>149901</v>
      </c>
      <c r="O14" s="284">
        <v>146746</v>
      </c>
      <c r="P14" s="284">
        <v>144529</v>
      </c>
      <c r="Q14" s="284">
        <v>148532</v>
      </c>
      <c r="R14" s="284">
        <v>155248</v>
      </c>
      <c r="S14" s="300">
        <v>161422</v>
      </c>
      <c r="T14" s="300">
        <v>177041</v>
      </c>
      <c r="U14" s="274">
        <v>193503</v>
      </c>
    </row>
    <row r="16" spans="1:21" x14ac:dyDescent="0.25">
      <c r="A16" s="79" t="s">
        <v>194</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showGridLines="0" workbookViewId="0">
      <pane xSplit="1" topLeftCell="B1" activePane="topRight" state="frozen"/>
      <selection pane="topRight"/>
    </sheetView>
  </sheetViews>
  <sheetFormatPr defaultRowHeight="15" x14ac:dyDescent="0.25"/>
  <cols>
    <col min="1" max="1" width="16.140625" customWidth="1"/>
    <col min="2" max="21" width="9.7109375" customWidth="1"/>
  </cols>
  <sheetData>
    <row r="1" spans="1:21" x14ac:dyDescent="0.25">
      <c r="A1" s="24" t="s">
        <v>104</v>
      </c>
      <c r="I1" s="23" t="s">
        <v>87</v>
      </c>
    </row>
    <row r="2" spans="1:21" ht="15.75" thickBot="1" x14ac:dyDescent="0.3">
      <c r="A2" s="2"/>
    </row>
    <row r="3" spans="1:21" ht="14.65" customHeight="1" x14ac:dyDescent="0.25">
      <c r="A3" s="410" t="s">
        <v>3</v>
      </c>
      <c r="B3" s="404" t="s">
        <v>185</v>
      </c>
      <c r="C3" s="373"/>
      <c r="D3" s="373"/>
      <c r="E3" s="373"/>
      <c r="F3" s="373"/>
      <c r="G3" s="373"/>
      <c r="H3" s="373"/>
      <c r="I3" s="373"/>
      <c r="J3" s="373"/>
      <c r="K3" s="373"/>
      <c r="L3" s="373"/>
      <c r="M3" s="373"/>
      <c r="N3" s="373"/>
      <c r="O3" s="373"/>
      <c r="P3" s="373"/>
      <c r="Q3" s="373"/>
      <c r="R3" s="373"/>
      <c r="S3" s="373"/>
      <c r="T3" s="373"/>
      <c r="U3" s="374"/>
    </row>
    <row r="4" spans="1:21" ht="15.75" thickBot="1" x14ac:dyDescent="0.3">
      <c r="A4" s="403"/>
      <c r="B4" s="93">
        <v>2005</v>
      </c>
      <c r="C4" s="94">
        <v>2006</v>
      </c>
      <c r="D4" s="94">
        <v>2007</v>
      </c>
      <c r="E4" s="94">
        <v>2008</v>
      </c>
      <c r="F4" s="94">
        <v>2009</v>
      </c>
      <c r="G4" s="94">
        <v>2010</v>
      </c>
      <c r="H4" s="94">
        <v>2011</v>
      </c>
      <c r="I4" s="94">
        <v>2012</v>
      </c>
      <c r="J4" s="94">
        <v>2013</v>
      </c>
      <c r="K4" s="94">
        <v>2014</v>
      </c>
      <c r="L4" s="94">
        <v>2015</v>
      </c>
      <c r="M4" s="94">
        <v>2016</v>
      </c>
      <c r="N4" s="94">
        <v>2017</v>
      </c>
      <c r="O4" s="94">
        <v>2018</v>
      </c>
      <c r="P4" s="94">
        <v>2019</v>
      </c>
      <c r="Q4" s="94">
        <v>2020</v>
      </c>
      <c r="R4" s="94">
        <v>2021</v>
      </c>
      <c r="S4" s="94">
        <v>2022</v>
      </c>
      <c r="T4" s="94">
        <v>2023</v>
      </c>
      <c r="U4" s="95">
        <v>2024</v>
      </c>
    </row>
    <row r="5" spans="1:21" ht="15.75" x14ac:dyDescent="0.25">
      <c r="A5" s="87" t="s">
        <v>324</v>
      </c>
      <c r="B5" s="287">
        <v>48824</v>
      </c>
      <c r="C5" s="288">
        <v>53441</v>
      </c>
      <c r="D5" s="288">
        <v>57402</v>
      </c>
      <c r="E5" s="288">
        <v>58157</v>
      </c>
      <c r="F5" s="288">
        <v>59984</v>
      </c>
      <c r="G5" s="288">
        <v>61810</v>
      </c>
      <c r="H5" s="288">
        <v>64809</v>
      </c>
      <c r="I5" s="288">
        <v>65242</v>
      </c>
      <c r="J5" s="288">
        <v>62727</v>
      </c>
      <c r="K5" s="288">
        <v>58414</v>
      </c>
      <c r="L5" s="288">
        <v>57492</v>
      </c>
      <c r="M5" s="288">
        <v>57510</v>
      </c>
      <c r="N5" s="288">
        <v>56872</v>
      </c>
      <c r="O5" s="288">
        <v>54853</v>
      </c>
      <c r="P5" s="288">
        <v>55422</v>
      </c>
      <c r="Q5" s="288">
        <v>56791</v>
      </c>
      <c r="R5" s="288">
        <v>59605</v>
      </c>
      <c r="S5" s="288">
        <v>62351</v>
      </c>
      <c r="T5" s="288">
        <v>67339</v>
      </c>
      <c r="U5" s="289">
        <v>69438</v>
      </c>
    </row>
    <row r="6" spans="1:21" ht="15.75" x14ac:dyDescent="0.25">
      <c r="A6" s="71" t="s">
        <v>325</v>
      </c>
      <c r="B6" s="269">
        <v>19548</v>
      </c>
      <c r="C6" s="276">
        <v>21593</v>
      </c>
      <c r="D6" s="276">
        <v>22050</v>
      </c>
      <c r="E6" s="276">
        <v>21814</v>
      </c>
      <c r="F6" s="276">
        <v>22083</v>
      </c>
      <c r="G6" s="276">
        <v>22322</v>
      </c>
      <c r="H6" s="276">
        <v>23579</v>
      </c>
      <c r="I6" s="276">
        <v>22491</v>
      </c>
      <c r="J6" s="276">
        <v>22774</v>
      </c>
      <c r="K6" s="276">
        <v>20884</v>
      </c>
      <c r="L6" s="276">
        <v>20950</v>
      </c>
      <c r="M6" s="276">
        <v>21523</v>
      </c>
      <c r="N6" s="276">
        <v>21019</v>
      </c>
      <c r="O6" s="276">
        <v>20789</v>
      </c>
      <c r="P6" s="276">
        <v>20130</v>
      </c>
      <c r="Q6" s="276">
        <v>20913</v>
      </c>
      <c r="R6" s="276">
        <v>21305</v>
      </c>
      <c r="S6" s="276">
        <v>22231</v>
      </c>
      <c r="T6" s="276">
        <v>24933</v>
      </c>
      <c r="U6" s="270">
        <v>28779</v>
      </c>
    </row>
    <row r="7" spans="1:21" ht="15.75" x14ac:dyDescent="0.25">
      <c r="A7" s="71" t="s">
        <v>326</v>
      </c>
      <c r="B7" s="269">
        <v>2860</v>
      </c>
      <c r="C7" s="276">
        <v>3259</v>
      </c>
      <c r="D7" s="276">
        <v>3486</v>
      </c>
      <c r="E7" s="276">
        <v>3443</v>
      </c>
      <c r="F7" s="276">
        <v>3601</v>
      </c>
      <c r="G7" s="276">
        <v>3539</v>
      </c>
      <c r="H7" s="276">
        <v>3370</v>
      </c>
      <c r="I7" s="276">
        <v>3293</v>
      </c>
      <c r="J7" s="276">
        <v>3548</v>
      </c>
      <c r="K7" s="276">
        <v>3525</v>
      </c>
      <c r="L7" s="276">
        <v>3519</v>
      </c>
      <c r="M7" s="276">
        <v>4317</v>
      </c>
      <c r="N7" s="276">
        <v>4292</v>
      </c>
      <c r="O7" s="276">
        <v>4370</v>
      </c>
      <c r="P7" s="276">
        <v>4265</v>
      </c>
      <c r="Q7" s="276">
        <v>4326</v>
      </c>
      <c r="R7" s="276">
        <v>4797</v>
      </c>
      <c r="S7" s="276">
        <v>4641</v>
      </c>
      <c r="T7" s="276">
        <v>4650</v>
      </c>
      <c r="U7" s="270">
        <v>5312</v>
      </c>
    </row>
    <row r="8" spans="1:21" ht="15.75" x14ac:dyDescent="0.25">
      <c r="A8" s="71" t="s">
        <v>327</v>
      </c>
      <c r="B8" s="269">
        <v>20504</v>
      </c>
      <c r="C8" s="276">
        <v>21430</v>
      </c>
      <c r="D8" s="276">
        <v>22322</v>
      </c>
      <c r="E8" s="276">
        <v>21815</v>
      </c>
      <c r="F8" s="276">
        <v>21867</v>
      </c>
      <c r="G8" s="276">
        <v>21970</v>
      </c>
      <c r="H8" s="276">
        <v>22162</v>
      </c>
      <c r="I8" s="276">
        <v>21801</v>
      </c>
      <c r="J8" s="276">
        <v>20751</v>
      </c>
      <c r="K8" s="276">
        <v>19628</v>
      </c>
      <c r="L8" s="276">
        <v>19976</v>
      </c>
      <c r="M8" s="276">
        <v>19710</v>
      </c>
      <c r="N8" s="276">
        <v>18856</v>
      </c>
      <c r="O8" s="276">
        <v>18633</v>
      </c>
      <c r="P8" s="276">
        <v>17254</v>
      </c>
      <c r="Q8" s="276">
        <v>17669</v>
      </c>
      <c r="R8" s="276">
        <v>17993</v>
      </c>
      <c r="S8" s="276">
        <v>18370</v>
      </c>
      <c r="T8" s="276">
        <v>20344</v>
      </c>
      <c r="U8" s="270">
        <v>22953</v>
      </c>
    </row>
    <row r="9" spans="1:21" ht="15.75" x14ac:dyDescent="0.25">
      <c r="A9" s="71" t="s">
        <v>328</v>
      </c>
      <c r="B9" s="269">
        <v>7464</v>
      </c>
      <c r="C9" s="276">
        <v>8182</v>
      </c>
      <c r="D9" s="276">
        <v>8736</v>
      </c>
      <c r="E9" s="276">
        <v>8920</v>
      </c>
      <c r="F9" s="276">
        <v>9053</v>
      </c>
      <c r="G9" s="276">
        <v>9085</v>
      </c>
      <c r="H9" s="276">
        <v>8983</v>
      </c>
      <c r="I9" s="276">
        <v>8746</v>
      </c>
      <c r="J9" s="276">
        <v>10048</v>
      </c>
      <c r="K9" s="276">
        <v>8949</v>
      </c>
      <c r="L9" s="276">
        <v>9329</v>
      </c>
      <c r="M9" s="276">
        <v>9203</v>
      </c>
      <c r="N9" s="276">
        <v>8849</v>
      </c>
      <c r="O9" s="276">
        <v>8605</v>
      </c>
      <c r="P9" s="276">
        <v>8518</v>
      </c>
      <c r="Q9" s="276">
        <v>8516</v>
      </c>
      <c r="R9" s="276">
        <v>8657</v>
      </c>
      <c r="S9" s="276">
        <v>8438</v>
      </c>
      <c r="T9" s="276">
        <v>8874</v>
      </c>
      <c r="U9" s="270">
        <v>9668</v>
      </c>
    </row>
    <row r="10" spans="1:21" ht="15.75" x14ac:dyDescent="0.25">
      <c r="A10" s="71" t="s">
        <v>329</v>
      </c>
      <c r="B10" s="269">
        <v>11662</v>
      </c>
      <c r="C10" s="276">
        <v>11737</v>
      </c>
      <c r="D10" s="276">
        <v>12324</v>
      </c>
      <c r="E10" s="276">
        <v>11898</v>
      </c>
      <c r="F10" s="276">
        <v>12038</v>
      </c>
      <c r="G10" s="276">
        <v>12075</v>
      </c>
      <c r="H10" s="276">
        <v>12218</v>
      </c>
      <c r="I10" s="276">
        <v>12058</v>
      </c>
      <c r="J10" s="276">
        <v>11971</v>
      </c>
      <c r="K10" s="276">
        <v>11152</v>
      </c>
      <c r="L10" s="276">
        <v>11257</v>
      </c>
      <c r="M10" s="276">
        <v>11663</v>
      </c>
      <c r="N10" s="276">
        <v>11607</v>
      </c>
      <c r="O10" s="276">
        <v>11596</v>
      </c>
      <c r="P10" s="276">
        <v>11388</v>
      </c>
      <c r="Q10" s="276">
        <v>12326</v>
      </c>
      <c r="R10" s="276">
        <v>13417</v>
      </c>
      <c r="S10" s="276">
        <v>14546</v>
      </c>
      <c r="T10" s="276">
        <v>16467</v>
      </c>
      <c r="U10" s="270">
        <v>18737</v>
      </c>
    </row>
    <row r="11" spans="1:21" ht="15.75" x14ac:dyDescent="0.25">
      <c r="A11" s="71" t="s">
        <v>330</v>
      </c>
      <c r="B11" s="269">
        <v>5175</v>
      </c>
      <c r="C11" s="276">
        <v>5768</v>
      </c>
      <c r="D11" s="276">
        <v>5952</v>
      </c>
      <c r="E11" s="276">
        <v>5902</v>
      </c>
      <c r="F11" s="276">
        <v>6014</v>
      </c>
      <c r="G11" s="276">
        <v>5832</v>
      </c>
      <c r="H11" s="276">
        <v>5613</v>
      </c>
      <c r="I11" s="276">
        <v>5574</v>
      </c>
      <c r="J11" s="276">
        <v>5610</v>
      </c>
      <c r="K11" s="276">
        <v>5272</v>
      </c>
      <c r="L11" s="276">
        <v>5298</v>
      </c>
      <c r="M11" s="276">
        <v>5388</v>
      </c>
      <c r="N11" s="276">
        <v>5326</v>
      </c>
      <c r="O11" s="276">
        <v>5175</v>
      </c>
      <c r="P11" s="276">
        <v>5061</v>
      </c>
      <c r="Q11" s="276">
        <v>5026</v>
      </c>
      <c r="R11" s="276">
        <v>5445</v>
      </c>
      <c r="S11" s="276">
        <v>5460</v>
      </c>
      <c r="T11" s="276">
        <v>6172</v>
      </c>
      <c r="U11" s="270">
        <v>6836</v>
      </c>
    </row>
    <row r="12" spans="1:21" ht="15.75" x14ac:dyDescent="0.25">
      <c r="A12" s="71" t="s">
        <v>331</v>
      </c>
      <c r="B12" s="269">
        <v>7857</v>
      </c>
      <c r="C12" s="276">
        <v>8452</v>
      </c>
      <c r="D12" s="276">
        <v>9157</v>
      </c>
      <c r="E12" s="276">
        <v>9033</v>
      </c>
      <c r="F12" s="276">
        <v>9290</v>
      </c>
      <c r="G12" s="276">
        <v>9345</v>
      </c>
      <c r="H12" s="276">
        <v>9602</v>
      </c>
      <c r="I12" s="276">
        <v>9229</v>
      </c>
      <c r="J12" s="276">
        <v>9211</v>
      </c>
      <c r="K12" s="276">
        <v>8788</v>
      </c>
      <c r="L12" s="276">
        <v>8860</v>
      </c>
      <c r="M12" s="276">
        <v>8880</v>
      </c>
      <c r="N12" s="276">
        <v>8580</v>
      </c>
      <c r="O12" s="276">
        <v>8523</v>
      </c>
      <c r="P12" s="276">
        <v>8666</v>
      </c>
      <c r="Q12" s="276">
        <v>9048</v>
      </c>
      <c r="R12" s="276">
        <v>9546</v>
      </c>
      <c r="S12" s="276">
        <v>10133</v>
      </c>
      <c r="T12" s="276">
        <v>11492</v>
      </c>
      <c r="U12" s="270">
        <v>13147</v>
      </c>
    </row>
    <row r="13" spans="1:21" ht="15.75" x14ac:dyDescent="0.25">
      <c r="A13" s="71" t="s">
        <v>332</v>
      </c>
      <c r="B13" s="269">
        <v>466</v>
      </c>
      <c r="C13" s="276">
        <v>476</v>
      </c>
      <c r="D13" s="276">
        <v>458</v>
      </c>
      <c r="E13" s="276">
        <v>430</v>
      </c>
      <c r="F13" s="276">
        <v>429</v>
      </c>
      <c r="G13" s="276">
        <v>413</v>
      </c>
      <c r="H13" s="276">
        <v>413</v>
      </c>
      <c r="I13" s="276">
        <v>370</v>
      </c>
      <c r="J13" s="276">
        <v>464</v>
      </c>
      <c r="K13" s="276">
        <v>372</v>
      </c>
      <c r="L13" s="276">
        <v>359</v>
      </c>
      <c r="M13" s="276">
        <v>351</v>
      </c>
      <c r="N13" s="276">
        <v>349</v>
      </c>
      <c r="O13" s="276">
        <v>336</v>
      </c>
      <c r="P13" s="276">
        <v>368</v>
      </c>
      <c r="Q13" s="276">
        <v>358</v>
      </c>
      <c r="R13" s="276">
        <v>358</v>
      </c>
      <c r="S13" s="276">
        <v>333</v>
      </c>
      <c r="T13" s="276">
        <v>391</v>
      </c>
      <c r="U13" s="270">
        <v>468</v>
      </c>
    </row>
    <row r="14" spans="1:21" ht="15.75" x14ac:dyDescent="0.25">
      <c r="A14" s="71" t="s">
        <v>333</v>
      </c>
      <c r="B14" s="269">
        <v>7160</v>
      </c>
      <c r="C14" s="276">
        <v>7621</v>
      </c>
      <c r="D14" s="276">
        <v>7730</v>
      </c>
      <c r="E14" s="276">
        <v>7351</v>
      </c>
      <c r="F14" s="276">
        <v>7192</v>
      </c>
      <c r="G14" s="276">
        <v>6970</v>
      </c>
      <c r="H14" s="276">
        <v>6773</v>
      </c>
      <c r="I14" s="276">
        <v>6516</v>
      </c>
      <c r="J14" s="276">
        <v>6308</v>
      </c>
      <c r="K14" s="276">
        <v>5910</v>
      </c>
      <c r="L14" s="276">
        <v>6185</v>
      </c>
      <c r="M14" s="276">
        <v>6172</v>
      </c>
      <c r="N14" s="276">
        <v>5975</v>
      </c>
      <c r="O14" s="276">
        <v>5901</v>
      </c>
      <c r="P14" s="276">
        <v>5669</v>
      </c>
      <c r="Q14" s="276">
        <v>6114</v>
      </c>
      <c r="R14" s="276">
        <v>6444</v>
      </c>
      <c r="S14" s="276">
        <v>6940</v>
      </c>
      <c r="T14" s="276">
        <v>7862</v>
      </c>
      <c r="U14" s="270">
        <v>8875</v>
      </c>
    </row>
    <row r="15" spans="1:21" ht="15.75" x14ac:dyDescent="0.25">
      <c r="A15" s="71" t="s">
        <v>334</v>
      </c>
      <c r="B15" s="269">
        <v>847</v>
      </c>
      <c r="C15" s="276">
        <v>884</v>
      </c>
      <c r="D15" s="276">
        <v>898</v>
      </c>
      <c r="E15" s="276">
        <v>893</v>
      </c>
      <c r="F15" s="276">
        <v>868</v>
      </c>
      <c r="G15" s="276">
        <v>852</v>
      </c>
      <c r="H15" s="276">
        <v>874</v>
      </c>
      <c r="I15" s="276">
        <v>1001</v>
      </c>
      <c r="J15" s="276">
        <v>1156</v>
      </c>
      <c r="K15" s="276">
        <v>976</v>
      </c>
      <c r="L15" s="276">
        <v>941</v>
      </c>
      <c r="M15" s="276">
        <v>898</v>
      </c>
      <c r="N15" s="276">
        <v>856</v>
      </c>
      <c r="O15" s="276">
        <v>836</v>
      </c>
      <c r="P15" s="276">
        <v>840</v>
      </c>
      <c r="Q15" s="276">
        <v>759</v>
      </c>
      <c r="R15" s="276">
        <v>772</v>
      </c>
      <c r="S15" s="276">
        <v>723</v>
      </c>
      <c r="T15" s="276">
        <v>686</v>
      </c>
      <c r="U15" s="270">
        <v>725</v>
      </c>
    </row>
    <row r="16" spans="1:21" ht="15.75" x14ac:dyDescent="0.25">
      <c r="A16" s="71" t="s">
        <v>335</v>
      </c>
      <c r="B16" s="269">
        <v>2776</v>
      </c>
      <c r="C16" s="276">
        <v>3035</v>
      </c>
      <c r="D16" s="276">
        <v>3275</v>
      </c>
      <c r="E16" s="276">
        <v>3472</v>
      </c>
      <c r="F16" s="276">
        <v>3593</v>
      </c>
      <c r="G16" s="276">
        <v>3540</v>
      </c>
      <c r="H16" s="276">
        <v>3530</v>
      </c>
      <c r="I16" s="276">
        <v>3499</v>
      </c>
      <c r="J16" s="276">
        <v>3697</v>
      </c>
      <c r="K16" s="276">
        <v>3412</v>
      </c>
      <c r="L16" s="276">
        <v>3423</v>
      </c>
      <c r="M16" s="276">
        <v>3392</v>
      </c>
      <c r="N16" s="276">
        <v>3283</v>
      </c>
      <c r="O16" s="276">
        <v>3261</v>
      </c>
      <c r="P16" s="276">
        <v>3197</v>
      </c>
      <c r="Q16" s="276">
        <v>3242</v>
      </c>
      <c r="R16" s="276">
        <v>3350</v>
      </c>
      <c r="S16" s="276">
        <v>3525</v>
      </c>
      <c r="T16" s="276">
        <v>3782</v>
      </c>
      <c r="U16" s="270">
        <v>4111</v>
      </c>
    </row>
    <row r="17" spans="1:21" ht="15.75" x14ac:dyDescent="0.25">
      <c r="A17" s="71" t="s">
        <v>336</v>
      </c>
      <c r="B17" s="269">
        <v>660</v>
      </c>
      <c r="C17" s="276">
        <v>684</v>
      </c>
      <c r="D17" s="276">
        <v>1131</v>
      </c>
      <c r="E17" s="276">
        <v>707</v>
      </c>
      <c r="F17" s="276">
        <v>704</v>
      </c>
      <c r="G17" s="276">
        <v>645</v>
      </c>
      <c r="H17" s="276">
        <v>596</v>
      </c>
      <c r="I17" s="276">
        <v>618</v>
      </c>
      <c r="J17" s="276">
        <v>591</v>
      </c>
      <c r="K17" s="276">
        <v>501</v>
      </c>
      <c r="L17" s="276">
        <v>568</v>
      </c>
      <c r="M17" s="276">
        <v>597</v>
      </c>
      <c r="N17" s="276">
        <v>580</v>
      </c>
      <c r="O17" s="276">
        <v>570</v>
      </c>
      <c r="P17" s="276">
        <v>508</v>
      </c>
      <c r="Q17" s="276">
        <v>547</v>
      </c>
      <c r="R17" s="276">
        <v>574</v>
      </c>
      <c r="S17" s="276">
        <v>594</v>
      </c>
      <c r="T17" s="276">
        <v>627</v>
      </c>
      <c r="U17" s="270">
        <v>678</v>
      </c>
    </row>
    <row r="18" spans="1:21" ht="15.75" x14ac:dyDescent="0.25">
      <c r="A18" s="71" t="s">
        <v>337</v>
      </c>
      <c r="B18" s="269">
        <v>1750</v>
      </c>
      <c r="C18" s="276">
        <v>1916</v>
      </c>
      <c r="D18" s="276">
        <v>2259</v>
      </c>
      <c r="E18" s="276">
        <v>2361</v>
      </c>
      <c r="F18" s="276">
        <v>2330</v>
      </c>
      <c r="G18" s="276">
        <v>2312</v>
      </c>
      <c r="H18" s="276">
        <v>2253</v>
      </c>
      <c r="I18" s="276">
        <v>2181</v>
      </c>
      <c r="J18" s="276">
        <v>1947</v>
      </c>
      <c r="K18" s="276">
        <v>1665</v>
      </c>
      <c r="L18" s="276">
        <v>1485</v>
      </c>
      <c r="M18" s="276">
        <v>1460</v>
      </c>
      <c r="N18" s="276">
        <v>1315</v>
      </c>
      <c r="O18" s="276">
        <v>1240</v>
      </c>
      <c r="P18" s="276">
        <v>1174</v>
      </c>
      <c r="Q18" s="276">
        <v>1180</v>
      </c>
      <c r="R18" s="276">
        <v>1222</v>
      </c>
      <c r="S18" s="276">
        <v>1248</v>
      </c>
      <c r="T18" s="276">
        <v>1409</v>
      </c>
      <c r="U18" s="270">
        <v>1549</v>
      </c>
    </row>
    <row r="19" spans="1:21" ht="15.75" x14ac:dyDescent="0.25">
      <c r="A19" s="71" t="s">
        <v>338</v>
      </c>
      <c r="B19" s="269">
        <v>355</v>
      </c>
      <c r="C19" s="276">
        <v>375</v>
      </c>
      <c r="D19" s="276">
        <v>434</v>
      </c>
      <c r="E19" s="276">
        <v>461</v>
      </c>
      <c r="F19" s="276">
        <v>482</v>
      </c>
      <c r="G19" s="276">
        <v>499</v>
      </c>
      <c r="H19" s="276">
        <v>394</v>
      </c>
      <c r="I19" s="276">
        <v>476</v>
      </c>
      <c r="J19" s="276">
        <v>466</v>
      </c>
      <c r="K19" s="276">
        <v>469</v>
      </c>
      <c r="L19" s="276">
        <v>697</v>
      </c>
      <c r="M19" s="276">
        <v>762</v>
      </c>
      <c r="N19" s="276">
        <v>754</v>
      </c>
      <c r="O19" s="276">
        <v>692</v>
      </c>
      <c r="P19" s="276">
        <v>704</v>
      </c>
      <c r="Q19" s="276">
        <v>591</v>
      </c>
      <c r="R19" s="276">
        <v>504</v>
      </c>
      <c r="S19" s="276">
        <v>529</v>
      </c>
      <c r="T19" s="276">
        <v>642</v>
      </c>
      <c r="U19" s="270">
        <v>690</v>
      </c>
    </row>
    <row r="20" spans="1:21" ht="15.75" x14ac:dyDescent="0.25">
      <c r="A20" s="71" t="s">
        <v>339</v>
      </c>
      <c r="B20" s="269">
        <v>968</v>
      </c>
      <c r="C20" s="276">
        <v>1092</v>
      </c>
      <c r="D20" s="276">
        <v>1190</v>
      </c>
      <c r="E20" s="276">
        <v>1720</v>
      </c>
      <c r="F20" s="276">
        <v>1563</v>
      </c>
      <c r="G20" s="276">
        <v>1624</v>
      </c>
      <c r="H20" s="276">
        <v>1424</v>
      </c>
      <c r="I20" s="276">
        <v>1369</v>
      </c>
      <c r="J20" s="276">
        <v>1308</v>
      </c>
      <c r="K20" s="276">
        <v>1419</v>
      </c>
      <c r="L20" s="276">
        <v>1366</v>
      </c>
      <c r="M20" s="276">
        <v>1415</v>
      </c>
      <c r="N20" s="276">
        <v>1388</v>
      </c>
      <c r="O20" s="276">
        <v>1366</v>
      </c>
      <c r="P20" s="276">
        <v>1365</v>
      </c>
      <c r="Q20" s="276">
        <v>1126</v>
      </c>
      <c r="R20" s="276">
        <v>1259</v>
      </c>
      <c r="S20" s="276">
        <v>1360</v>
      </c>
      <c r="T20" s="276">
        <v>1371</v>
      </c>
      <c r="U20" s="270">
        <v>1537</v>
      </c>
    </row>
    <row r="21" spans="1:21" ht="16.5" thickBot="1" x14ac:dyDescent="0.3">
      <c r="A21" s="88" t="s">
        <v>193</v>
      </c>
      <c r="B21" s="301">
        <v>138876</v>
      </c>
      <c r="C21" s="302">
        <v>149945</v>
      </c>
      <c r="D21" s="302">
        <v>158804</v>
      </c>
      <c r="E21" s="302">
        <v>158377</v>
      </c>
      <c r="F21" s="302">
        <v>161091</v>
      </c>
      <c r="G21" s="302">
        <v>162833</v>
      </c>
      <c r="H21" s="302">
        <v>166593</v>
      </c>
      <c r="I21" s="302">
        <v>164464</v>
      </c>
      <c r="J21" s="302">
        <v>162577</v>
      </c>
      <c r="K21" s="302">
        <v>151336</v>
      </c>
      <c r="L21" s="302">
        <v>151705</v>
      </c>
      <c r="M21" s="302">
        <v>153241</v>
      </c>
      <c r="N21" s="302">
        <v>149901</v>
      </c>
      <c r="O21" s="302">
        <v>146746</v>
      </c>
      <c r="P21" s="302">
        <v>144529</v>
      </c>
      <c r="Q21" s="302">
        <v>148532</v>
      </c>
      <c r="R21" s="302">
        <v>155248</v>
      </c>
      <c r="S21" s="302">
        <v>161422</v>
      </c>
      <c r="T21" s="302">
        <v>177041</v>
      </c>
      <c r="U21" s="274">
        <v>193503</v>
      </c>
    </row>
    <row r="23" spans="1:21" x14ac:dyDescent="0.25">
      <c r="A23" s="59" t="s">
        <v>194</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11.140625" customWidth="1"/>
    <col min="2" max="2" width="42.7109375" customWidth="1"/>
    <col min="3" max="7" width="9.7109375" bestFit="1" customWidth="1"/>
    <col min="8" max="8" width="9.7109375" customWidth="1"/>
    <col min="9" max="22" width="9.7109375" bestFit="1" customWidth="1"/>
  </cols>
  <sheetData>
    <row r="1" spans="1:22" x14ac:dyDescent="0.25">
      <c r="A1" s="24" t="s">
        <v>105</v>
      </c>
      <c r="H1" s="23" t="s">
        <v>87</v>
      </c>
    </row>
    <row r="2" spans="1:22" ht="15.75" thickBot="1" x14ac:dyDescent="0.3">
      <c r="A2" s="2"/>
    </row>
    <row r="3" spans="1:22" x14ac:dyDescent="0.25">
      <c r="A3" s="422" t="s">
        <v>340</v>
      </c>
      <c r="B3" s="423"/>
      <c r="C3" s="387" t="s">
        <v>185</v>
      </c>
      <c r="D3" s="388"/>
      <c r="E3" s="388"/>
      <c r="F3" s="388"/>
      <c r="G3" s="388"/>
      <c r="H3" s="388"/>
      <c r="I3" s="388"/>
      <c r="J3" s="388"/>
      <c r="K3" s="388"/>
      <c r="L3" s="388"/>
      <c r="M3" s="388"/>
      <c r="N3" s="388"/>
      <c r="O3" s="388"/>
      <c r="P3" s="388"/>
      <c r="Q3" s="388"/>
      <c r="R3" s="388"/>
      <c r="S3" s="388"/>
      <c r="T3" s="388"/>
      <c r="U3" s="388"/>
      <c r="V3" s="389"/>
    </row>
    <row r="4" spans="1:22" ht="15.75" thickBot="1" x14ac:dyDescent="0.3">
      <c r="A4" s="424"/>
      <c r="B4" s="425"/>
      <c r="C4" s="54">
        <v>2005</v>
      </c>
      <c r="D4" s="55">
        <v>2006</v>
      </c>
      <c r="E4" s="55">
        <v>2007</v>
      </c>
      <c r="F4" s="55">
        <v>2008</v>
      </c>
      <c r="G4" s="55">
        <v>2009</v>
      </c>
      <c r="H4" s="55">
        <v>2010</v>
      </c>
      <c r="I4" s="55">
        <v>2011</v>
      </c>
      <c r="J4" s="55">
        <v>2012</v>
      </c>
      <c r="K4" s="55">
        <v>2013</v>
      </c>
      <c r="L4" s="55">
        <v>2014</v>
      </c>
      <c r="M4" s="55">
        <v>2015</v>
      </c>
      <c r="N4" s="55">
        <v>2016</v>
      </c>
      <c r="O4" s="55">
        <v>2017</v>
      </c>
      <c r="P4" s="55">
        <v>2018</v>
      </c>
      <c r="Q4" s="55">
        <v>2019</v>
      </c>
      <c r="R4" s="55">
        <v>2020</v>
      </c>
      <c r="S4" s="55">
        <v>2021</v>
      </c>
      <c r="T4" s="55">
        <v>2022</v>
      </c>
      <c r="U4" s="55">
        <v>2023</v>
      </c>
      <c r="V4" s="56">
        <v>2024</v>
      </c>
    </row>
    <row r="5" spans="1:22" ht="16.5" thickBot="1" x14ac:dyDescent="0.3">
      <c r="A5" s="96" t="s">
        <v>315</v>
      </c>
      <c r="B5" s="97" t="s">
        <v>341</v>
      </c>
      <c r="C5" s="303">
        <v>48824</v>
      </c>
      <c r="D5" s="304">
        <v>53441</v>
      </c>
      <c r="E5" s="304">
        <v>57402</v>
      </c>
      <c r="F5" s="304">
        <v>58157</v>
      </c>
      <c r="G5" s="304">
        <v>59984</v>
      </c>
      <c r="H5" s="304">
        <v>61810</v>
      </c>
      <c r="I5" s="304">
        <v>64809</v>
      </c>
      <c r="J5" s="304">
        <v>65242</v>
      </c>
      <c r="K5" s="304">
        <v>62727</v>
      </c>
      <c r="L5" s="304">
        <v>58414</v>
      </c>
      <c r="M5" s="304">
        <v>57492</v>
      </c>
      <c r="N5" s="304">
        <v>57510</v>
      </c>
      <c r="O5" s="304">
        <v>56872</v>
      </c>
      <c r="P5" s="304">
        <v>54853</v>
      </c>
      <c r="Q5" s="304">
        <v>55422</v>
      </c>
      <c r="R5" s="304">
        <v>56791</v>
      </c>
      <c r="S5" s="304">
        <v>59605</v>
      </c>
      <c r="T5" s="304">
        <v>62351</v>
      </c>
      <c r="U5" s="304">
        <v>67339</v>
      </c>
      <c r="V5" s="305">
        <v>69438</v>
      </c>
    </row>
    <row r="6" spans="1:22" ht="15.75" x14ac:dyDescent="0.25">
      <c r="A6" s="98" t="s">
        <v>316</v>
      </c>
      <c r="B6" s="99" t="s">
        <v>342</v>
      </c>
      <c r="C6" s="287">
        <v>13576</v>
      </c>
      <c r="D6" s="288">
        <v>14873</v>
      </c>
      <c r="E6" s="288">
        <v>15224</v>
      </c>
      <c r="F6" s="288">
        <v>15033</v>
      </c>
      <c r="G6" s="288">
        <v>15219</v>
      </c>
      <c r="H6" s="288">
        <v>15702</v>
      </c>
      <c r="I6" s="288">
        <v>16988</v>
      </c>
      <c r="J6" s="288">
        <v>15802</v>
      </c>
      <c r="K6" s="288">
        <v>15830</v>
      </c>
      <c r="L6" s="288">
        <v>14379</v>
      </c>
      <c r="M6" s="288">
        <v>14569</v>
      </c>
      <c r="N6" s="288">
        <v>14911</v>
      </c>
      <c r="O6" s="288">
        <v>14651</v>
      </c>
      <c r="P6" s="288">
        <v>14578</v>
      </c>
      <c r="Q6" s="288">
        <v>13930</v>
      </c>
      <c r="R6" s="288">
        <v>14666</v>
      </c>
      <c r="S6" s="288">
        <v>14930</v>
      </c>
      <c r="T6" s="288">
        <v>15763</v>
      </c>
      <c r="U6" s="288">
        <v>19412</v>
      </c>
      <c r="V6" s="289">
        <v>22412</v>
      </c>
    </row>
    <row r="7" spans="1:22" ht="15.75" x14ac:dyDescent="0.25">
      <c r="A7" s="98"/>
      <c r="B7" s="100" t="s">
        <v>343</v>
      </c>
      <c r="C7" s="269">
        <v>1217</v>
      </c>
      <c r="D7" s="276">
        <v>1399</v>
      </c>
      <c r="E7" s="276">
        <v>1386</v>
      </c>
      <c r="F7" s="276">
        <v>1330</v>
      </c>
      <c r="G7" s="276">
        <v>1373</v>
      </c>
      <c r="H7" s="276">
        <v>1272</v>
      </c>
      <c r="I7" s="276">
        <v>1331</v>
      </c>
      <c r="J7" s="276">
        <v>1215</v>
      </c>
      <c r="K7" s="276">
        <v>1234</v>
      </c>
      <c r="L7" s="276">
        <v>1207</v>
      </c>
      <c r="M7" s="276">
        <v>1186</v>
      </c>
      <c r="N7" s="276">
        <v>1101</v>
      </c>
      <c r="O7" s="276">
        <v>990</v>
      </c>
      <c r="P7" s="276">
        <v>949</v>
      </c>
      <c r="Q7" s="276">
        <v>899</v>
      </c>
      <c r="R7" s="276">
        <v>868</v>
      </c>
      <c r="S7" s="276">
        <v>850</v>
      </c>
      <c r="T7" s="276">
        <v>843</v>
      </c>
      <c r="U7" s="276">
        <v>965</v>
      </c>
      <c r="V7" s="270">
        <v>1164</v>
      </c>
    </row>
    <row r="8" spans="1:22" ht="15.75" x14ac:dyDescent="0.25">
      <c r="A8" s="98"/>
      <c r="B8" s="100" t="s">
        <v>344</v>
      </c>
      <c r="C8" s="269">
        <v>722</v>
      </c>
      <c r="D8" s="276">
        <v>1142</v>
      </c>
      <c r="E8" s="276">
        <v>1219</v>
      </c>
      <c r="F8" s="276">
        <v>1277</v>
      </c>
      <c r="G8" s="276">
        <v>1261</v>
      </c>
      <c r="H8" s="276">
        <v>1283</v>
      </c>
      <c r="I8" s="276">
        <v>1273</v>
      </c>
      <c r="J8" s="276">
        <v>1275</v>
      </c>
      <c r="K8" s="276">
        <v>1213</v>
      </c>
      <c r="L8" s="276">
        <v>1144</v>
      </c>
      <c r="M8" s="276">
        <v>1018</v>
      </c>
      <c r="N8" s="276">
        <v>1149</v>
      </c>
      <c r="O8" s="276">
        <v>1231</v>
      </c>
      <c r="P8" s="276">
        <v>1239</v>
      </c>
      <c r="Q8" s="276">
        <v>1237</v>
      </c>
      <c r="R8" s="276">
        <v>1067</v>
      </c>
      <c r="S8" s="276">
        <v>1166</v>
      </c>
      <c r="T8" s="276">
        <v>1306</v>
      </c>
      <c r="U8" s="276">
        <v>1507</v>
      </c>
      <c r="V8" s="270">
        <v>1898</v>
      </c>
    </row>
    <row r="9" spans="1:22" ht="15.75" x14ac:dyDescent="0.25">
      <c r="A9" s="98"/>
      <c r="B9" s="100" t="s">
        <v>345</v>
      </c>
      <c r="C9" s="269">
        <v>439</v>
      </c>
      <c r="D9" s="276">
        <v>495</v>
      </c>
      <c r="E9" s="276">
        <v>490</v>
      </c>
      <c r="F9" s="276">
        <v>477</v>
      </c>
      <c r="G9" s="276">
        <v>473</v>
      </c>
      <c r="H9" s="276">
        <v>439</v>
      </c>
      <c r="I9" s="276">
        <v>458</v>
      </c>
      <c r="J9" s="276">
        <v>477</v>
      </c>
      <c r="K9" s="276">
        <v>461</v>
      </c>
      <c r="L9" s="276">
        <v>430</v>
      </c>
      <c r="M9" s="276">
        <v>435</v>
      </c>
      <c r="N9" s="276">
        <v>470</v>
      </c>
      <c r="O9" s="276">
        <v>498</v>
      </c>
      <c r="P9" s="276">
        <v>478</v>
      </c>
      <c r="Q9" s="276">
        <v>495</v>
      </c>
      <c r="R9" s="276">
        <v>516</v>
      </c>
      <c r="S9" s="276">
        <v>494</v>
      </c>
      <c r="T9" s="276">
        <v>486</v>
      </c>
      <c r="U9" s="276">
        <v>543</v>
      </c>
      <c r="V9" s="270">
        <v>578</v>
      </c>
    </row>
    <row r="10" spans="1:22" ht="15.75" x14ac:dyDescent="0.25">
      <c r="A10" s="98"/>
      <c r="B10" s="100" t="s">
        <v>346</v>
      </c>
      <c r="C10" s="269">
        <v>1271</v>
      </c>
      <c r="D10" s="276">
        <v>1278</v>
      </c>
      <c r="E10" s="276">
        <v>1247</v>
      </c>
      <c r="F10" s="276">
        <v>1217</v>
      </c>
      <c r="G10" s="276">
        <v>1211</v>
      </c>
      <c r="H10" s="276">
        <v>1213</v>
      </c>
      <c r="I10" s="276">
        <v>1255</v>
      </c>
      <c r="J10" s="276">
        <v>1363</v>
      </c>
      <c r="K10" s="276">
        <v>1481</v>
      </c>
      <c r="L10" s="276">
        <v>1347</v>
      </c>
      <c r="M10" s="276">
        <v>1307</v>
      </c>
      <c r="N10" s="276">
        <v>1280</v>
      </c>
      <c r="O10" s="276">
        <v>1291</v>
      </c>
      <c r="P10" s="276">
        <v>1194</v>
      </c>
      <c r="Q10" s="276">
        <v>1127</v>
      </c>
      <c r="R10" s="276">
        <v>1259</v>
      </c>
      <c r="S10" s="276">
        <v>1314</v>
      </c>
      <c r="T10" s="276">
        <v>1241</v>
      </c>
      <c r="U10" s="276">
        <v>472</v>
      </c>
      <c r="V10" s="270">
        <v>442</v>
      </c>
    </row>
    <row r="11" spans="1:22" ht="15.75" x14ac:dyDescent="0.25">
      <c r="A11" s="98"/>
      <c r="B11" s="100" t="s">
        <v>347</v>
      </c>
      <c r="C11" s="269">
        <v>201</v>
      </c>
      <c r="D11" s="276">
        <v>228</v>
      </c>
      <c r="E11" s="276">
        <v>291</v>
      </c>
      <c r="F11" s="276">
        <v>282</v>
      </c>
      <c r="G11" s="276">
        <v>298</v>
      </c>
      <c r="H11" s="276">
        <v>272</v>
      </c>
      <c r="I11" s="276">
        <v>239</v>
      </c>
      <c r="J11" s="276">
        <v>200</v>
      </c>
      <c r="K11" s="276">
        <v>243</v>
      </c>
      <c r="L11" s="276">
        <v>225</v>
      </c>
      <c r="M11" s="276">
        <v>237</v>
      </c>
      <c r="N11" s="276">
        <v>198</v>
      </c>
      <c r="O11" s="276">
        <v>168</v>
      </c>
      <c r="P11" s="276">
        <v>165</v>
      </c>
      <c r="Q11" s="276">
        <v>209</v>
      </c>
      <c r="R11" s="276">
        <v>192</v>
      </c>
      <c r="S11" s="276">
        <v>241</v>
      </c>
      <c r="T11" s="276">
        <v>239</v>
      </c>
      <c r="U11" s="276">
        <v>274</v>
      </c>
      <c r="V11" s="270">
        <v>319</v>
      </c>
    </row>
    <row r="12" spans="1:22" ht="15.75" x14ac:dyDescent="0.25">
      <c r="A12" s="98"/>
      <c r="B12" s="100" t="s">
        <v>348</v>
      </c>
      <c r="C12" s="269">
        <v>619</v>
      </c>
      <c r="D12" s="276">
        <v>637</v>
      </c>
      <c r="E12" s="276">
        <v>623</v>
      </c>
      <c r="F12" s="276">
        <v>579</v>
      </c>
      <c r="G12" s="276">
        <v>610</v>
      </c>
      <c r="H12" s="276">
        <v>536</v>
      </c>
      <c r="I12" s="276">
        <v>461</v>
      </c>
      <c r="J12" s="276">
        <v>703</v>
      </c>
      <c r="K12" s="276">
        <v>543</v>
      </c>
      <c r="L12" s="276">
        <v>556</v>
      </c>
      <c r="M12" s="276">
        <v>608</v>
      </c>
      <c r="N12" s="276">
        <v>583</v>
      </c>
      <c r="O12" s="276">
        <v>561</v>
      </c>
      <c r="P12" s="276">
        <v>540</v>
      </c>
      <c r="Q12" s="276">
        <v>517</v>
      </c>
      <c r="R12" s="276">
        <v>465</v>
      </c>
      <c r="S12" s="276">
        <v>536</v>
      </c>
      <c r="T12" s="276">
        <v>573</v>
      </c>
      <c r="U12" s="276">
        <v>532</v>
      </c>
      <c r="V12" s="270">
        <v>792</v>
      </c>
    </row>
    <row r="13" spans="1:22" ht="15.75" x14ac:dyDescent="0.25">
      <c r="A13" s="98"/>
      <c r="B13" s="100" t="s">
        <v>349</v>
      </c>
      <c r="C13" s="269">
        <v>1222</v>
      </c>
      <c r="D13" s="276">
        <v>1266</v>
      </c>
      <c r="E13" s="276">
        <v>1286</v>
      </c>
      <c r="F13" s="276">
        <v>1335</v>
      </c>
      <c r="G13" s="276">
        <v>1349</v>
      </c>
      <c r="H13" s="276">
        <v>1334</v>
      </c>
      <c r="I13" s="276">
        <v>1311</v>
      </c>
      <c r="J13" s="276">
        <v>1228</v>
      </c>
      <c r="K13" s="276">
        <v>1550</v>
      </c>
      <c r="L13" s="276">
        <v>1391</v>
      </c>
      <c r="M13" s="276">
        <v>1387</v>
      </c>
      <c r="N13" s="276">
        <v>1629</v>
      </c>
      <c r="O13" s="276">
        <v>1445</v>
      </c>
      <c r="P13" s="276">
        <v>1463</v>
      </c>
      <c r="Q13" s="276">
        <v>1523</v>
      </c>
      <c r="R13" s="276">
        <v>1646</v>
      </c>
      <c r="S13" s="276">
        <v>1563</v>
      </c>
      <c r="T13" s="276">
        <v>1574</v>
      </c>
      <c r="U13" s="276">
        <v>968</v>
      </c>
      <c r="V13" s="270">
        <v>863</v>
      </c>
    </row>
    <row r="14" spans="1:22" ht="15.75" x14ac:dyDescent="0.25">
      <c r="A14" s="98"/>
      <c r="B14" s="100" t="s">
        <v>350</v>
      </c>
      <c r="C14" s="269">
        <v>281</v>
      </c>
      <c r="D14" s="276">
        <v>275</v>
      </c>
      <c r="E14" s="276">
        <v>284</v>
      </c>
      <c r="F14" s="276">
        <v>284</v>
      </c>
      <c r="G14" s="276">
        <v>289</v>
      </c>
      <c r="H14" s="276">
        <v>271</v>
      </c>
      <c r="I14" s="276">
        <v>263</v>
      </c>
      <c r="J14" s="276">
        <v>228</v>
      </c>
      <c r="K14" s="276">
        <v>219</v>
      </c>
      <c r="L14" s="276">
        <v>205</v>
      </c>
      <c r="M14" s="276">
        <v>203</v>
      </c>
      <c r="N14" s="276">
        <v>202</v>
      </c>
      <c r="O14" s="276">
        <v>184</v>
      </c>
      <c r="P14" s="276">
        <v>183</v>
      </c>
      <c r="Q14" s="276">
        <v>193</v>
      </c>
      <c r="R14" s="276">
        <v>234</v>
      </c>
      <c r="S14" s="276">
        <v>211</v>
      </c>
      <c r="T14" s="276">
        <v>206</v>
      </c>
      <c r="U14" s="276">
        <v>260</v>
      </c>
      <c r="V14" s="270">
        <v>311</v>
      </c>
    </row>
    <row r="15" spans="1:22" ht="15.75" x14ac:dyDescent="0.25">
      <c r="A15" s="98"/>
      <c r="B15" s="100" t="s">
        <v>351</v>
      </c>
      <c r="C15" s="269">
        <v>655</v>
      </c>
      <c r="D15" s="276">
        <v>738</v>
      </c>
      <c r="E15" s="276">
        <v>812</v>
      </c>
      <c r="F15" s="276">
        <v>790</v>
      </c>
      <c r="G15" s="276">
        <v>875</v>
      </c>
      <c r="H15" s="276">
        <v>842</v>
      </c>
      <c r="I15" s="276">
        <v>793</v>
      </c>
      <c r="J15" s="276">
        <v>782</v>
      </c>
      <c r="K15" s="276">
        <v>860</v>
      </c>
      <c r="L15" s="276">
        <v>804</v>
      </c>
      <c r="M15" s="276">
        <v>810</v>
      </c>
      <c r="N15" s="276">
        <v>1615</v>
      </c>
      <c r="O15" s="276">
        <v>1708</v>
      </c>
      <c r="P15" s="276">
        <v>1676</v>
      </c>
      <c r="Q15" s="276">
        <v>1774</v>
      </c>
      <c r="R15" s="276">
        <v>1859</v>
      </c>
      <c r="S15" s="276">
        <v>2194</v>
      </c>
      <c r="T15" s="276">
        <v>2109</v>
      </c>
      <c r="U15" s="276">
        <v>2198</v>
      </c>
      <c r="V15" s="270">
        <v>2583</v>
      </c>
    </row>
    <row r="16" spans="1:22" ht="15.75" x14ac:dyDescent="0.25">
      <c r="A16" s="98"/>
      <c r="B16" s="100" t="s">
        <v>352</v>
      </c>
      <c r="C16" s="269">
        <v>146</v>
      </c>
      <c r="D16" s="276">
        <v>166</v>
      </c>
      <c r="E16" s="276">
        <v>170</v>
      </c>
      <c r="F16" s="276">
        <v>174</v>
      </c>
      <c r="G16" s="276">
        <v>187</v>
      </c>
      <c r="H16" s="276">
        <v>147</v>
      </c>
      <c r="I16" s="276">
        <v>147</v>
      </c>
      <c r="J16" s="276">
        <v>132</v>
      </c>
      <c r="K16" s="276">
        <v>137</v>
      </c>
      <c r="L16" s="276">
        <v>135</v>
      </c>
      <c r="M16" s="276">
        <v>134</v>
      </c>
      <c r="N16" s="276">
        <v>144</v>
      </c>
      <c r="O16" s="276">
        <v>137</v>
      </c>
      <c r="P16" s="276">
        <v>134</v>
      </c>
      <c r="Q16" s="276">
        <v>136</v>
      </c>
      <c r="R16" s="276">
        <v>139</v>
      </c>
      <c r="S16" s="276">
        <v>128</v>
      </c>
      <c r="T16" s="276">
        <v>111</v>
      </c>
      <c r="U16" s="276">
        <v>121</v>
      </c>
      <c r="V16" s="270">
        <v>130</v>
      </c>
    </row>
    <row r="17" spans="1:22" ht="15.75" x14ac:dyDescent="0.25">
      <c r="A17" s="98"/>
      <c r="B17" s="100" t="s">
        <v>353</v>
      </c>
      <c r="C17" s="269">
        <v>173</v>
      </c>
      <c r="D17" s="276">
        <v>184</v>
      </c>
      <c r="E17" s="276">
        <v>193</v>
      </c>
      <c r="F17" s="276">
        <v>180</v>
      </c>
      <c r="G17" s="276">
        <v>177</v>
      </c>
      <c r="H17" s="276">
        <v>159</v>
      </c>
      <c r="I17" s="276">
        <v>155</v>
      </c>
      <c r="J17" s="276">
        <v>139</v>
      </c>
      <c r="K17" s="276">
        <v>123</v>
      </c>
      <c r="L17" s="276">
        <v>124</v>
      </c>
      <c r="M17" s="276">
        <v>111</v>
      </c>
      <c r="N17" s="276">
        <v>108</v>
      </c>
      <c r="O17" s="276">
        <v>98</v>
      </c>
      <c r="P17" s="276">
        <v>99</v>
      </c>
      <c r="Q17" s="276">
        <v>122</v>
      </c>
      <c r="R17" s="276">
        <v>118</v>
      </c>
      <c r="S17" s="276">
        <v>134</v>
      </c>
      <c r="T17" s="276">
        <v>122</v>
      </c>
      <c r="U17" s="276">
        <v>134</v>
      </c>
      <c r="V17" s="270">
        <v>147</v>
      </c>
    </row>
    <row r="18" spans="1:22" ht="15.75" x14ac:dyDescent="0.25">
      <c r="A18" s="98"/>
      <c r="B18" s="100" t="s">
        <v>354</v>
      </c>
      <c r="C18" s="269">
        <v>243</v>
      </c>
      <c r="D18" s="276">
        <v>260</v>
      </c>
      <c r="E18" s="276">
        <v>326</v>
      </c>
      <c r="F18" s="276">
        <v>329</v>
      </c>
      <c r="G18" s="276">
        <v>325</v>
      </c>
      <c r="H18" s="276">
        <v>313</v>
      </c>
      <c r="I18" s="276">
        <v>282</v>
      </c>
      <c r="J18" s="276">
        <v>262</v>
      </c>
      <c r="K18" s="276">
        <v>274</v>
      </c>
      <c r="L18" s="276">
        <v>273</v>
      </c>
      <c r="M18" s="276">
        <v>274</v>
      </c>
      <c r="N18" s="276">
        <v>280</v>
      </c>
      <c r="O18" s="276">
        <v>269</v>
      </c>
      <c r="P18" s="276">
        <v>252</v>
      </c>
      <c r="Q18" s="276">
        <v>293</v>
      </c>
      <c r="R18" s="276">
        <v>274</v>
      </c>
      <c r="S18" s="276">
        <v>274</v>
      </c>
      <c r="T18" s="276">
        <v>269</v>
      </c>
      <c r="U18" s="276">
        <v>275</v>
      </c>
      <c r="V18" s="270">
        <v>340</v>
      </c>
    </row>
    <row r="19" spans="1:22" ht="15.75" x14ac:dyDescent="0.25">
      <c r="A19" s="98"/>
      <c r="B19" s="100" t="s">
        <v>355</v>
      </c>
      <c r="C19" s="269">
        <v>275</v>
      </c>
      <c r="D19" s="276">
        <v>329</v>
      </c>
      <c r="E19" s="276">
        <v>330</v>
      </c>
      <c r="F19" s="276">
        <v>315</v>
      </c>
      <c r="G19" s="276">
        <v>325</v>
      </c>
      <c r="H19" s="276">
        <v>381</v>
      </c>
      <c r="I19" s="276">
        <v>372</v>
      </c>
      <c r="J19" s="276">
        <v>339</v>
      </c>
      <c r="K19" s="276">
        <v>356</v>
      </c>
      <c r="L19" s="276">
        <v>341</v>
      </c>
      <c r="M19" s="276">
        <v>351</v>
      </c>
      <c r="N19" s="276">
        <v>362</v>
      </c>
      <c r="O19" s="276">
        <v>353</v>
      </c>
      <c r="P19" s="276">
        <v>392</v>
      </c>
      <c r="Q19" s="276">
        <v>441</v>
      </c>
      <c r="R19" s="276">
        <v>447</v>
      </c>
      <c r="S19" s="276">
        <v>422</v>
      </c>
      <c r="T19" s="276">
        <v>403</v>
      </c>
      <c r="U19" s="276">
        <v>443</v>
      </c>
      <c r="V19" s="270">
        <v>513</v>
      </c>
    </row>
    <row r="20" spans="1:22" ht="15.75" x14ac:dyDescent="0.25">
      <c r="A20" s="98"/>
      <c r="B20" s="100" t="s">
        <v>356</v>
      </c>
      <c r="C20" s="269">
        <v>456</v>
      </c>
      <c r="D20" s="276">
        <v>522</v>
      </c>
      <c r="E20" s="276">
        <v>560</v>
      </c>
      <c r="F20" s="276">
        <v>544</v>
      </c>
      <c r="G20" s="276">
        <v>536</v>
      </c>
      <c r="H20" s="276">
        <v>500</v>
      </c>
      <c r="I20" s="276">
        <v>512</v>
      </c>
      <c r="J20" s="276">
        <v>540</v>
      </c>
      <c r="K20" s="276">
        <v>535</v>
      </c>
      <c r="L20" s="276">
        <v>530</v>
      </c>
      <c r="M20" s="276">
        <v>466</v>
      </c>
      <c r="N20" s="276">
        <v>473</v>
      </c>
      <c r="O20" s="276">
        <v>477</v>
      </c>
      <c r="P20" s="276">
        <v>469</v>
      </c>
      <c r="Q20" s="276">
        <v>494</v>
      </c>
      <c r="R20" s="276">
        <v>505</v>
      </c>
      <c r="S20" s="276">
        <v>469</v>
      </c>
      <c r="T20" s="276">
        <v>453</v>
      </c>
      <c r="U20" s="276">
        <v>487</v>
      </c>
      <c r="V20" s="270">
        <v>531</v>
      </c>
    </row>
    <row r="21" spans="1:22" ht="15.75" x14ac:dyDescent="0.25">
      <c r="A21" s="98"/>
      <c r="B21" s="100" t="s">
        <v>357</v>
      </c>
      <c r="C21" s="269">
        <v>124</v>
      </c>
      <c r="D21" s="276">
        <v>164</v>
      </c>
      <c r="E21" s="276">
        <v>171</v>
      </c>
      <c r="F21" s="276">
        <v>152</v>
      </c>
      <c r="G21" s="276">
        <v>151</v>
      </c>
      <c r="H21" s="276">
        <v>134</v>
      </c>
      <c r="I21" s="276">
        <v>120</v>
      </c>
      <c r="J21" s="276">
        <v>106</v>
      </c>
      <c r="K21" s="276">
        <v>123</v>
      </c>
      <c r="L21" s="276">
        <v>117</v>
      </c>
      <c r="M21" s="276">
        <v>105</v>
      </c>
      <c r="N21" s="276">
        <v>95</v>
      </c>
      <c r="O21" s="276">
        <v>92</v>
      </c>
      <c r="P21" s="276">
        <v>86</v>
      </c>
      <c r="Q21" s="276">
        <v>92</v>
      </c>
      <c r="R21" s="276">
        <v>93</v>
      </c>
      <c r="S21" s="276">
        <v>101</v>
      </c>
      <c r="T21" s="276">
        <v>98</v>
      </c>
      <c r="U21" s="276">
        <v>106</v>
      </c>
      <c r="V21" s="270">
        <v>122</v>
      </c>
    </row>
    <row r="22" spans="1:22" ht="16.5" thickBot="1" x14ac:dyDescent="0.3">
      <c r="A22" s="101"/>
      <c r="B22" s="102" t="s">
        <v>358</v>
      </c>
      <c r="C22" s="306">
        <v>788</v>
      </c>
      <c r="D22" s="307">
        <v>896</v>
      </c>
      <c r="E22" s="307">
        <v>924</v>
      </c>
      <c r="F22" s="307">
        <v>959</v>
      </c>
      <c r="G22" s="307">
        <v>1025</v>
      </c>
      <c r="H22" s="307">
        <v>1063</v>
      </c>
      <c r="I22" s="307">
        <v>989</v>
      </c>
      <c r="J22" s="307">
        <v>993</v>
      </c>
      <c r="K22" s="307">
        <v>1140</v>
      </c>
      <c r="L22" s="307">
        <v>1201</v>
      </c>
      <c r="M22" s="307">
        <v>1268</v>
      </c>
      <c r="N22" s="307">
        <v>1240</v>
      </c>
      <c r="O22" s="307">
        <v>1158</v>
      </c>
      <c r="P22" s="307">
        <v>1262</v>
      </c>
      <c r="Q22" s="307">
        <v>913</v>
      </c>
      <c r="R22" s="307">
        <v>891</v>
      </c>
      <c r="S22" s="307">
        <v>1075</v>
      </c>
      <c r="T22" s="307">
        <v>1076</v>
      </c>
      <c r="U22" s="307">
        <v>886</v>
      </c>
      <c r="V22" s="308">
        <v>946</v>
      </c>
    </row>
    <row r="23" spans="1:22" ht="15.75" x14ac:dyDescent="0.25">
      <c r="A23" s="98" t="s">
        <v>317</v>
      </c>
      <c r="B23" s="100" t="s">
        <v>359</v>
      </c>
      <c r="C23" s="269">
        <v>12513</v>
      </c>
      <c r="D23" s="276">
        <v>12825</v>
      </c>
      <c r="E23" s="276">
        <v>13301</v>
      </c>
      <c r="F23" s="276">
        <v>12887</v>
      </c>
      <c r="G23" s="276">
        <v>12826</v>
      </c>
      <c r="H23" s="276">
        <v>13296</v>
      </c>
      <c r="I23" s="276">
        <v>13286</v>
      </c>
      <c r="J23" s="276">
        <v>12988</v>
      </c>
      <c r="K23" s="276">
        <v>11491</v>
      </c>
      <c r="L23" s="276">
        <v>10477</v>
      </c>
      <c r="M23" s="276">
        <v>11369</v>
      </c>
      <c r="N23" s="276">
        <v>10919</v>
      </c>
      <c r="O23" s="276">
        <v>10724</v>
      </c>
      <c r="P23" s="276">
        <v>10367</v>
      </c>
      <c r="Q23" s="276">
        <v>9158</v>
      </c>
      <c r="R23" s="276">
        <v>9278</v>
      </c>
      <c r="S23" s="276">
        <v>9384</v>
      </c>
      <c r="T23" s="276">
        <v>10020</v>
      </c>
      <c r="U23" s="276">
        <v>12709</v>
      </c>
      <c r="V23" s="270">
        <v>14221</v>
      </c>
    </row>
    <row r="24" spans="1:22" ht="15.75" x14ac:dyDescent="0.25">
      <c r="A24" s="98"/>
      <c r="B24" s="100" t="s">
        <v>360</v>
      </c>
      <c r="C24" s="269">
        <v>1149</v>
      </c>
      <c r="D24" s="276">
        <v>1169</v>
      </c>
      <c r="E24" s="276">
        <v>1204</v>
      </c>
      <c r="F24" s="276">
        <v>1113</v>
      </c>
      <c r="G24" s="276">
        <v>1107</v>
      </c>
      <c r="H24" s="276">
        <v>1032</v>
      </c>
      <c r="I24" s="276">
        <v>1038</v>
      </c>
      <c r="J24" s="276">
        <v>979</v>
      </c>
      <c r="K24" s="276">
        <v>950</v>
      </c>
      <c r="L24" s="276">
        <v>543</v>
      </c>
      <c r="M24" s="276">
        <v>453</v>
      </c>
      <c r="N24" s="276">
        <v>420</v>
      </c>
      <c r="O24" s="276">
        <v>260</v>
      </c>
      <c r="P24" s="276">
        <v>282</v>
      </c>
      <c r="Q24" s="276">
        <v>269</v>
      </c>
      <c r="R24" s="276">
        <v>264</v>
      </c>
      <c r="S24" s="276">
        <v>292</v>
      </c>
      <c r="T24" s="276">
        <v>266</v>
      </c>
      <c r="U24" s="276">
        <v>261</v>
      </c>
      <c r="V24" s="270">
        <v>323</v>
      </c>
    </row>
    <row r="25" spans="1:22" ht="15.75" x14ac:dyDescent="0.25">
      <c r="A25" s="98"/>
      <c r="B25" s="100" t="s">
        <v>361</v>
      </c>
      <c r="C25" s="269">
        <v>144</v>
      </c>
      <c r="D25" s="276">
        <v>149</v>
      </c>
      <c r="E25" s="276">
        <v>174</v>
      </c>
      <c r="F25" s="276">
        <v>174</v>
      </c>
      <c r="G25" s="276">
        <v>172</v>
      </c>
      <c r="H25" s="276">
        <v>170</v>
      </c>
      <c r="I25" s="276">
        <v>165</v>
      </c>
      <c r="J25" s="276">
        <v>172</v>
      </c>
      <c r="K25" s="276">
        <v>177</v>
      </c>
      <c r="L25" s="276">
        <v>159</v>
      </c>
      <c r="M25" s="276">
        <v>134</v>
      </c>
      <c r="N25" s="276">
        <v>150</v>
      </c>
      <c r="O25" s="276">
        <v>131</v>
      </c>
      <c r="P25" s="276">
        <v>123</v>
      </c>
      <c r="Q25" s="276">
        <v>146</v>
      </c>
      <c r="R25" s="276">
        <v>151</v>
      </c>
      <c r="S25" s="276">
        <v>146</v>
      </c>
      <c r="T25" s="276">
        <v>131</v>
      </c>
      <c r="U25" s="276">
        <v>154</v>
      </c>
      <c r="V25" s="270">
        <v>161</v>
      </c>
    </row>
    <row r="26" spans="1:22" ht="15.75" x14ac:dyDescent="0.25">
      <c r="A26" s="98"/>
      <c r="B26" s="100" t="s">
        <v>362</v>
      </c>
      <c r="C26" s="269">
        <v>715</v>
      </c>
      <c r="D26" s="276">
        <v>713</v>
      </c>
      <c r="E26" s="276">
        <v>765</v>
      </c>
      <c r="F26" s="276">
        <v>768</v>
      </c>
      <c r="G26" s="276">
        <v>755</v>
      </c>
      <c r="H26" s="276">
        <v>445</v>
      </c>
      <c r="I26" s="276">
        <v>486</v>
      </c>
      <c r="J26" s="276">
        <v>461</v>
      </c>
      <c r="K26" s="276">
        <v>441</v>
      </c>
      <c r="L26" s="276">
        <v>531</v>
      </c>
      <c r="M26" s="276">
        <v>457</v>
      </c>
      <c r="N26" s="276">
        <v>481</v>
      </c>
      <c r="O26" s="276">
        <v>473</v>
      </c>
      <c r="P26" s="276">
        <v>478</v>
      </c>
      <c r="Q26" s="276">
        <v>532</v>
      </c>
      <c r="R26" s="276">
        <v>506</v>
      </c>
      <c r="S26" s="276">
        <v>521</v>
      </c>
      <c r="T26" s="276">
        <v>321</v>
      </c>
      <c r="U26" s="276">
        <v>368</v>
      </c>
      <c r="V26" s="270">
        <v>411</v>
      </c>
    </row>
    <row r="27" spans="1:22" ht="15.75" x14ac:dyDescent="0.25">
      <c r="A27" s="98"/>
      <c r="B27" s="100" t="s">
        <v>363</v>
      </c>
      <c r="C27" s="269">
        <v>165</v>
      </c>
      <c r="D27" s="276">
        <v>179</v>
      </c>
      <c r="E27" s="276">
        <v>164</v>
      </c>
      <c r="F27" s="276">
        <v>166</v>
      </c>
      <c r="G27" s="276">
        <v>182</v>
      </c>
      <c r="H27" s="276">
        <v>149</v>
      </c>
      <c r="I27" s="276">
        <v>142</v>
      </c>
      <c r="J27" s="276">
        <v>148</v>
      </c>
      <c r="K27" s="276">
        <v>116</v>
      </c>
      <c r="L27" s="276">
        <v>110</v>
      </c>
      <c r="M27" s="276">
        <v>109</v>
      </c>
      <c r="N27" s="276">
        <v>137</v>
      </c>
      <c r="O27" s="276">
        <v>135</v>
      </c>
      <c r="P27" s="276">
        <v>172</v>
      </c>
      <c r="Q27" s="276">
        <v>145</v>
      </c>
      <c r="R27" s="276">
        <v>119</v>
      </c>
      <c r="S27" s="276">
        <v>117</v>
      </c>
      <c r="T27" s="276">
        <v>122</v>
      </c>
      <c r="U27" s="276">
        <v>110</v>
      </c>
      <c r="V27" s="270">
        <v>113</v>
      </c>
    </row>
    <row r="28" spans="1:22" ht="15.75" x14ac:dyDescent="0.25">
      <c r="A28" s="98"/>
      <c r="B28" s="100" t="s">
        <v>364</v>
      </c>
      <c r="C28" s="269">
        <v>286</v>
      </c>
      <c r="D28" s="276">
        <v>344</v>
      </c>
      <c r="E28" s="276">
        <v>367</v>
      </c>
      <c r="F28" s="276">
        <v>360</v>
      </c>
      <c r="G28" s="276">
        <v>352</v>
      </c>
      <c r="H28" s="276">
        <v>348</v>
      </c>
      <c r="I28" s="276">
        <v>341</v>
      </c>
      <c r="J28" s="276">
        <v>360</v>
      </c>
      <c r="K28" s="276">
        <v>345</v>
      </c>
      <c r="L28" s="276">
        <v>350</v>
      </c>
      <c r="M28" s="276">
        <v>241</v>
      </c>
      <c r="N28" s="276">
        <v>222</v>
      </c>
      <c r="O28" s="276">
        <v>206</v>
      </c>
      <c r="P28" s="276">
        <v>199</v>
      </c>
      <c r="Q28" s="276">
        <v>202</v>
      </c>
      <c r="R28" s="276">
        <v>188</v>
      </c>
      <c r="S28" s="276">
        <v>176</v>
      </c>
      <c r="T28" s="276">
        <v>178</v>
      </c>
      <c r="U28" s="276">
        <v>213</v>
      </c>
      <c r="V28" s="270">
        <v>217</v>
      </c>
    </row>
    <row r="29" spans="1:22" ht="15.75" x14ac:dyDescent="0.25">
      <c r="A29" s="98"/>
      <c r="B29" s="100" t="s">
        <v>365</v>
      </c>
      <c r="C29" s="269">
        <v>103</v>
      </c>
      <c r="D29" s="276">
        <v>107</v>
      </c>
      <c r="E29" s="276">
        <v>106</v>
      </c>
      <c r="F29" s="276">
        <v>104</v>
      </c>
      <c r="G29" s="276">
        <v>97</v>
      </c>
      <c r="H29" s="276">
        <v>87</v>
      </c>
      <c r="I29" s="276">
        <v>77</v>
      </c>
      <c r="J29" s="276">
        <v>73</v>
      </c>
      <c r="K29" s="276">
        <v>84</v>
      </c>
      <c r="L29" s="276">
        <v>76</v>
      </c>
      <c r="M29" s="276">
        <v>65</v>
      </c>
      <c r="N29" s="276">
        <v>56</v>
      </c>
      <c r="O29" s="276">
        <v>48</v>
      </c>
      <c r="P29" s="276">
        <v>47</v>
      </c>
      <c r="Q29" s="276">
        <v>59</v>
      </c>
      <c r="R29" s="276">
        <v>58</v>
      </c>
      <c r="S29" s="276">
        <v>57</v>
      </c>
      <c r="T29" s="276">
        <v>62</v>
      </c>
      <c r="U29" s="276">
        <v>64</v>
      </c>
      <c r="V29" s="270">
        <v>79</v>
      </c>
    </row>
    <row r="30" spans="1:22" ht="15.75" x14ac:dyDescent="0.25">
      <c r="A30" s="98"/>
      <c r="B30" s="100" t="s">
        <v>366</v>
      </c>
      <c r="C30" s="269">
        <v>94</v>
      </c>
      <c r="D30" s="276">
        <v>87</v>
      </c>
      <c r="E30" s="276">
        <v>89</v>
      </c>
      <c r="F30" s="276">
        <v>91</v>
      </c>
      <c r="G30" s="276">
        <v>81</v>
      </c>
      <c r="H30" s="276">
        <v>63</v>
      </c>
      <c r="I30" s="276">
        <v>83</v>
      </c>
      <c r="J30" s="276">
        <v>77</v>
      </c>
      <c r="K30" s="276">
        <v>75</v>
      </c>
      <c r="L30" s="276">
        <v>241</v>
      </c>
      <c r="M30" s="276">
        <v>241</v>
      </c>
      <c r="N30" s="276">
        <v>236</v>
      </c>
      <c r="O30" s="276">
        <v>219</v>
      </c>
      <c r="P30" s="276">
        <v>206</v>
      </c>
      <c r="Q30" s="276">
        <v>204</v>
      </c>
      <c r="R30" s="276">
        <v>202</v>
      </c>
      <c r="S30" s="276">
        <v>205</v>
      </c>
      <c r="T30" s="276">
        <v>192</v>
      </c>
      <c r="U30" s="276">
        <v>225</v>
      </c>
      <c r="V30" s="270">
        <v>243</v>
      </c>
    </row>
    <row r="31" spans="1:22" ht="15.75" x14ac:dyDescent="0.25">
      <c r="A31" s="98"/>
      <c r="B31" s="100" t="s">
        <v>367</v>
      </c>
      <c r="C31" s="269">
        <v>2031</v>
      </c>
      <c r="D31" s="276">
        <v>2247</v>
      </c>
      <c r="E31" s="276">
        <v>2479</v>
      </c>
      <c r="F31" s="276">
        <v>2459</v>
      </c>
      <c r="G31" s="276">
        <v>2543</v>
      </c>
      <c r="H31" s="276">
        <v>2720</v>
      </c>
      <c r="I31" s="276">
        <v>2894</v>
      </c>
      <c r="J31" s="276">
        <v>2818</v>
      </c>
      <c r="K31" s="276">
        <v>3056</v>
      </c>
      <c r="L31" s="276">
        <v>3297</v>
      </c>
      <c r="M31" s="276">
        <v>3112</v>
      </c>
      <c r="N31" s="276">
        <v>3272</v>
      </c>
      <c r="O31" s="276">
        <v>3095</v>
      </c>
      <c r="P31" s="276">
        <v>3032</v>
      </c>
      <c r="Q31" s="276">
        <v>2910</v>
      </c>
      <c r="R31" s="276">
        <v>3176</v>
      </c>
      <c r="S31" s="276">
        <v>3326</v>
      </c>
      <c r="T31" s="276">
        <v>3481</v>
      </c>
      <c r="U31" s="276">
        <v>2926</v>
      </c>
      <c r="V31" s="270">
        <v>3441</v>
      </c>
    </row>
    <row r="32" spans="1:22" ht="15.75" x14ac:dyDescent="0.25">
      <c r="A32" s="98"/>
      <c r="B32" s="100" t="s">
        <v>368</v>
      </c>
      <c r="C32" s="269">
        <v>51</v>
      </c>
      <c r="D32" s="276">
        <v>53</v>
      </c>
      <c r="E32" s="276">
        <v>85</v>
      </c>
      <c r="F32" s="276">
        <v>82</v>
      </c>
      <c r="G32" s="276">
        <v>84</v>
      </c>
      <c r="H32" s="276">
        <v>82</v>
      </c>
      <c r="I32" s="276">
        <v>84</v>
      </c>
      <c r="J32" s="276">
        <v>74</v>
      </c>
      <c r="K32" s="276">
        <v>67</v>
      </c>
      <c r="L32" s="276">
        <v>78</v>
      </c>
      <c r="M32" s="276">
        <v>70</v>
      </c>
      <c r="N32" s="276">
        <v>71</v>
      </c>
      <c r="O32" s="276">
        <v>67</v>
      </c>
      <c r="P32" s="276">
        <v>64</v>
      </c>
      <c r="Q32" s="276">
        <v>64</v>
      </c>
      <c r="R32" s="276">
        <v>58</v>
      </c>
      <c r="S32" s="276">
        <v>58</v>
      </c>
      <c r="T32" s="276">
        <v>56</v>
      </c>
      <c r="U32" s="276">
        <v>58</v>
      </c>
      <c r="V32" s="270">
        <v>68</v>
      </c>
    </row>
    <row r="33" spans="1:22" ht="15.75" x14ac:dyDescent="0.25">
      <c r="A33" s="98"/>
      <c r="B33" s="103" t="s">
        <v>369</v>
      </c>
      <c r="C33" s="309">
        <v>215</v>
      </c>
      <c r="D33" s="310">
        <v>264</v>
      </c>
      <c r="E33" s="310">
        <v>274</v>
      </c>
      <c r="F33" s="310">
        <v>293</v>
      </c>
      <c r="G33" s="310">
        <v>316</v>
      </c>
      <c r="H33" s="310">
        <v>317</v>
      </c>
      <c r="I33" s="310">
        <v>274</v>
      </c>
      <c r="J33" s="310">
        <v>263</v>
      </c>
      <c r="K33" s="310">
        <v>325</v>
      </c>
      <c r="L33" s="310">
        <v>296</v>
      </c>
      <c r="M33" s="310">
        <v>288</v>
      </c>
      <c r="N33" s="310">
        <v>288</v>
      </c>
      <c r="O33" s="310">
        <v>301</v>
      </c>
      <c r="P33" s="310">
        <v>297</v>
      </c>
      <c r="Q33" s="310">
        <v>283</v>
      </c>
      <c r="R33" s="310">
        <v>289</v>
      </c>
      <c r="S33" s="310">
        <v>330</v>
      </c>
      <c r="T33" s="310">
        <v>287</v>
      </c>
      <c r="U33" s="310">
        <v>383</v>
      </c>
      <c r="V33" s="311">
        <v>395</v>
      </c>
    </row>
    <row r="34" spans="1:22" ht="15.75" x14ac:dyDescent="0.25">
      <c r="A34" s="98"/>
      <c r="B34" s="100" t="s">
        <v>370</v>
      </c>
      <c r="C34" s="269">
        <v>984</v>
      </c>
      <c r="D34" s="276">
        <v>1063</v>
      </c>
      <c r="E34" s="276">
        <v>905</v>
      </c>
      <c r="F34" s="276">
        <v>900</v>
      </c>
      <c r="G34" s="276">
        <v>880</v>
      </c>
      <c r="H34" s="276">
        <v>842</v>
      </c>
      <c r="I34" s="276">
        <v>823</v>
      </c>
      <c r="J34" s="276">
        <v>932</v>
      </c>
      <c r="K34" s="276">
        <v>995</v>
      </c>
      <c r="L34" s="276">
        <v>969</v>
      </c>
      <c r="M34" s="276">
        <v>1005</v>
      </c>
      <c r="N34" s="276">
        <v>1026</v>
      </c>
      <c r="O34" s="276">
        <v>988</v>
      </c>
      <c r="P34" s="276">
        <v>907</v>
      </c>
      <c r="Q34" s="276">
        <v>883</v>
      </c>
      <c r="R34" s="276">
        <v>856</v>
      </c>
      <c r="S34" s="276">
        <v>929</v>
      </c>
      <c r="T34" s="276">
        <v>871</v>
      </c>
      <c r="U34" s="276">
        <v>949</v>
      </c>
      <c r="V34" s="311">
        <v>1057</v>
      </c>
    </row>
    <row r="35" spans="1:22" ht="15.75" x14ac:dyDescent="0.25">
      <c r="A35" s="98"/>
      <c r="B35" s="104" t="s">
        <v>371</v>
      </c>
      <c r="C35" s="265">
        <v>190</v>
      </c>
      <c r="D35" s="278">
        <v>203</v>
      </c>
      <c r="E35" s="278">
        <v>192</v>
      </c>
      <c r="F35" s="278">
        <v>180</v>
      </c>
      <c r="G35" s="278">
        <v>208</v>
      </c>
      <c r="H35" s="278">
        <v>192</v>
      </c>
      <c r="I35" s="278">
        <v>178</v>
      </c>
      <c r="J35" s="278">
        <v>158</v>
      </c>
      <c r="K35" s="278">
        <v>162</v>
      </c>
      <c r="L35" s="278">
        <v>178</v>
      </c>
      <c r="M35" s="278">
        <v>167</v>
      </c>
      <c r="N35" s="278">
        <v>172</v>
      </c>
      <c r="O35" s="278">
        <v>187</v>
      </c>
      <c r="P35" s="278">
        <v>196</v>
      </c>
      <c r="Q35" s="278">
        <v>195</v>
      </c>
      <c r="R35" s="278">
        <v>209</v>
      </c>
      <c r="S35" s="278">
        <v>228</v>
      </c>
      <c r="T35" s="278">
        <v>228</v>
      </c>
      <c r="U35" s="278">
        <v>255</v>
      </c>
      <c r="V35" s="270">
        <v>343</v>
      </c>
    </row>
    <row r="36" spans="1:22" ht="15.75" x14ac:dyDescent="0.25">
      <c r="A36" s="98"/>
      <c r="B36" s="100" t="s">
        <v>372</v>
      </c>
      <c r="C36" s="269">
        <v>472</v>
      </c>
      <c r="D36" s="276">
        <v>532</v>
      </c>
      <c r="E36" s="276">
        <v>600</v>
      </c>
      <c r="F36" s="276">
        <v>582</v>
      </c>
      <c r="G36" s="276">
        <v>600</v>
      </c>
      <c r="H36" s="276">
        <v>560</v>
      </c>
      <c r="I36" s="276">
        <v>529</v>
      </c>
      <c r="J36" s="276">
        <v>525</v>
      </c>
      <c r="K36" s="276">
        <v>565</v>
      </c>
      <c r="L36" s="276">
        <v>583</v>
      </c>
      <c r="M36" s="276">
        <v>579</v>
      </c>
      <c r="N36" s="276">
        <v>597</v>
      </c>
      <c r="O36" s="276">
        <v>629</v>
      </c>
      <c r="P36" s="276">
        <v>894</v>
      </c>
      <c r="Q36" s="276">
        <v>887</v>
      </c>
      <c r="R36" s="276">
        <v>894</v>
      </c>
      <c r="S36" s="276">
        <v>904</v>
      </c>
      <c r="T36" s="276">
        <v>865</v>
      </c>
      <c r="U36" s="276">
        <v>937</v>
      </c>
      <c r="V36" s="270">
        <v>1046</v>
      </c>
    </row>
    <row r="37" spans="1:22" ht="15.75" x14ac:dyDescent="0.25">
      <c r="A37" s="98"/>
      <c r="B37" s="100" t="s">
        <v>373</v>
      </c>
      <c r="C37" s="269">
        <v>1747</v>
      </c>
      <c r="D37" s="276">
        <v>1806</v>
      </c>
      <c r="E37" s="276">
        <v>1905</v>
      </c>
      <c r="F37" s="276">
        <v>1866</v>
      </c>
      <c r="G37" s="276">
        <v>1830</v>
      </c>
      <c r="H37" s="276">
        <v>1809</v>
      </c>
      <c r="I37" s="276">
        <v>1801</v>
      </c>
      <c r="J37" s="276">
        <v>1657</v>
      </c>
      <c r="K37" s="276">
        <v>1759</v>
      </c>
      <c r="L37" s="276">
        <v>1678</v>
      </c>
      <c r="M37" s="276">
        <v>1664</v>
      </c>
      <c r="N37" s="276">
        <v>1845</v>
      </c>
      <c r="O37" s="276">
        <v>1706</v>
      </c>
      <c r="P37" s="276">
        <v>1649</v>
      </c>
      <c r="Q37" s="276">
        <v>1631</v>
      </c>
      <c r="R37" s="276">
        <v>1699</v>
      </c>
      <c r="S37" s="276">
        <v>1792</v>
      </c>
      <c r="T37" s="276">
        <v>1754</v>
      </c>
      <c r="U37" s="276">
        <v>1857</v>
      </c>
      <c r="V37" s="270">
        <v>2138</v>
      </c>
    </row>
    <row r="38" spans="1:22" ht="15.75" x14ac:dyDescent="0.25">
      <c r="A38" s="98"/>
      <c r="B38" s="100" t="s">
        <v>374</v>
      </c>
      <c r="C38" s="269">
        <v>602</v>
      </c>
      <c r="D38" s="276">
        <v>705</v>
      </c>
      <c r="E38" s="276">
        <v>816</v>
      </c>
      <c r="F38" s="276">
        <v>910</v>
      </c>
      <c r="G38" s="276">
        <v>898</v>
      </c>
      <c r="H38" s="276">
        <v>863</v>
      </c>
      <c r="I38" s="276">
        <v>925</v>
      </c>
      <c r="J38" s="276">
        <v>894</v>
      </c>
      <c r="K38" s="276">
        <v>935</v>
      </c>
      <c r="L38" s="276">
        <v>844</v>
      </c>
      <c r="M38" s="276">
        <v>805</v>
      </c>
      <c r="N38" s="276">
        <v>784</v>
      </c>
      <c r="O38" s="276">
        <v>741</v>
      </c>
      <c r="P38" s="276">
        <v>707</v>
      </c>
      <c r="Q38" s="276">
        <v>705</v>
      </c>
      <c r="R38" s="276">
        <v>661</v>
      </c>
      <c r="S38" s="276">
        <v>621</v>
      </c>
      <c r="T38" s="276">
        <v>617</v>
      </c>
      <c r="U38" s="276">
        <v>647</v>
      </c>
      <c r="V38" s="270">
        <v>734</v>
      </c>
    </row>
    <row r="39" spans="1:22" ht="15.75" x14ac:dyDescent="0.25">
      <c r="A39" s="98"/>
      <c r="B39" s="100" t="s">
        <v>375</v>
      </c>
      <c r="C39" s="269">
        <v>346</v>
      </c>
      <c r="D39" s="276">
        <v>372</v>
      </c>
      <c r="E39" s="276">
        <v>428</v>
      </c>
      <c r="F39" s="276">
        <v>427</v>
      </c>
      <c r="G39" s="276">
        <v>437</v>
      </c>
      <c r="H39" s="276">
        <v>463</v>
      </c>
      <c r="I39" s="276">
        <v>434</v>
      </c>
      <c r="J39" s="276">
        <v>412</v>
      </c>
      <c r="K39" s="276">
        <v>458</v>
      </c>
      <c r="L39" s="276">
        <v>455</v>
      </c>
      <c r="M39" s="276">
        <v>473</v>
      </c>
      <c r="N39" s="276">
        <v>470</v>
      </c>
      <c r="O39" s="276">
        <v>463</v>
      </c>
      <c r="P39" s="276">
        <v>420</v>
      </c>
      <c r="Q39" s="276">
        <v>453</v>
      </c>
      <c r="R39" s="276">
        <v>446</v>
      </c>
      <c r="S39" s="276">
        <v>486</v>
      </c>
      <c r="T39" s="276">
        <v>476</v>
      </c>
      <c r="U39" s="276">
        <v>492</v>
      </c>
      <c r="V39" s="270">
        <v>546</v>
      </c>
    </row>
    <row r="40" spans="1:22" ht="15.75" x14ac:dyDescent="0.25">
      <c r="A40" s="98"/>
      <c r="B40" s="100" t="s">
        <v>376</v>
      </c>
      <c r="C40" s="269">
        <v>271</v>
      </c>
      <c r="D40" s="276">
        <v>290</v>
      </c>
      <c r="E40" s="276">
        <v>297</v>
      </c>
      <c r="F40" s="276">
        <v>300</v>
      </c>
      <c r="G40" s="276">
        <v>285</v>
      </c>
      <c r="H40" s="276">
        <v>287</v>
      </c>
      <c r="I40" s="276">
        <v>279</v>
      </c>
      <c r="J40" s="276">
        <v>223</v>
      </c>
      <c r="K40" s="276">
        <v>229</v>
      </c>
      <c r="L40" s="276">
        <v>212</v>
      </c>
      <c r="M40" s="276">
        <v>201</v>
      </c>
      <c r="N40" s="276">
        <v>208</v>
      </c>
      <c r="O40" s="276">
        <v>212</v>
      </c>
      <c r="P40" s="276">
        <v>259</v>
      </c>
      <c r="Q40" s="276">
        <v>308</v>
      </c>
      <c r="R40" s="276">
        <v>331</v>
      </c>
      <c r="S40" s="276">
        <v>339</v>
      </c>
      <c r="T40" s="276">
        <v>344</v>
      </c>
      <c r="U40" s="276">
        <v>388</v>
      </c>
      <c r="V40" s="270">
        <v>401</v>
      </c>
    </row>
    <row r="41" spans="1:22" ht="15.75" x14ac:dyDescent="0.25">
      <c r="A41" s="98"/>
      <c r="B41" s="100" t="s">
        <v>377</v>
      </c>
      <c r="C41" s="269">
        <v>147</v>
      </c>
      <c r="D41" s="276">
        <v>175</v>
      </c>
      <c r="E41" s="276">
        <v>164</v>
      </c>
      <c r="F41" s="276">
        <v>174</v>
      </c>
      <c r="G41" s="276">
        <v>177</v>
      </c>
      <c r="H41" s="276">
        <v>174</v>
      </c>
      <c r="I41" s="276">
        <v>173</v>
      </c>
      <c r="J41" s="276">
        <v>155</v>
      </c>
      <c r="K41" s="276">
        <v>652</v>
      </c>
      <c r="L41" s="276">
        <v>185</v>
      </c>
      <c r="M41" s="276">
        <v>176</v>
      </c>
      <c r="N41" s="276">
        <v>172</v>
      </c>
      <c r="O41" s="276">
        <v>184</v>
      </c>
      <c r="P41" s="276">
        <v>157</v>
      </c>
      <c r="Q41" s="276">
        <v>158</v>
      </c>
      <c r="R41" s="276">
        <v>151</v>
      </c>
      <c r="S41" s="276">
        <v>167</v>
      </c>
      <c r="T41" s="276">
        <v>165</v>
      </c>
      <c r="U41" s="276">
        <v>184</v>
      </c>
      <c r="V41" s="270">
        <v>222</v>
      </c>
    </row>
    <row r="42" spans="1:22" ht="15.75" x14ac:dyDescent="0.25">
      <c r="A42" s="98"/>
      <c r="B42" s="100" t="s">
        <v>378</v>
      </c>
      <c r="C42" s="269">
        <v>425</v>
      </c>
      <c r="D42" s="276">
        <v>459</v>
      </c>
      <c r="E42" s="276">
        <v>471</v>
      </c>
      <c r="F42" s="276">
        <v>503</v>
      </c>
      <c r="G42" s="276">
        <v>570</v>
      </c>
      <c r="H42" s="276">
        <v>610</v>
      </c>
      <c r="I42" s="276">
        <v>544</v>
      </c>
      <c r="J42" s="276">
        <v>528</v>
      </c>
      <c r="K42" s="276">
        <v>595</v>
      </c>
      <c r="L42" s="276">
        <v>592</v>
      </c>
      <c r="M42" s="276">
        <v>608</v>
      </c>
      <c r="N42" s="276">
        <v>635</v>
      </c>
      <c r="O42" s="276">
        <v>609</v>
      </c>
      <c r="P42" s="276">
        <v>584</v>
      </c>
      <c r="Q42" s="276">
        <v>592</v>
      </c>
      <c r="R42" s="276">
        <v>553</v>
      </c>
      <c r="S42" s="276">
        <v>592</v>
      </c>
      <c r="T42" s="276">
        <v>565</v>
      </c>
      <c r="U42" s="276">
        <v>579</v>
      </c>
      <c r="V42" s="270">
        <v>672</v>
      </c>
    </row>
    <row r="43" spans="1:22" ht="15.75" x14ac:dyDescent="0.25">
      <c r="A43" s="98"/>
      <c r="B43" s="100" t="s">
        <v>379</v>
      </c>
      <c r="C43" s="269">
        <v>505</v>
      </c>
      <c r="D43" s="276">
        <v>641</v>
      </c>
      <c r="E43" s="276">
        <v>634</v>
      </c>
      <c r="F43" s="276">
        <v>614</v>
      </c>
      <c r="G43" s="276">
        <v>619</v>
      </c>
      <c r="H43" s="276">
        <v>587</v>
      </c>
      <c r="I43" s="276">
        <v>549</v>
      </c>
      <c r="J43" s="276">
        <v>568</v>
      </c>
      <c r="K43" s="276">
        <v>569</v>
      </c>
      <c r="L43" s="276">
        <v>567</v>
      </c>
      <c r="M43" s="276">
        <v>590</v>
      </c>
      <c r="N43" s="276">
        <v>575</v>
      </c>
      <c r="O43" s="276">
        <v>548</v>
      </c>
      <c r="P43" s="276">
        <v>508</v>
      </c>
      <c r="Q43" s="276">
        <v>517</v>
      </c>
      <c r="R43" s="276">
        <v>514</v>
      </c>
      <c r="S43" s="276">
        <v>530</v>
      </c>
      <c r="T43" s="276">
        <v>520</v>
      </c>
      <c r="U43" s="276">
        <v>536</v>
      </c>
      <c r="V43" s="270">
        <v>510</v>
      </c>
    </row>
    <row r="44" spans="1:22" ht="15.75" x14ac:dyDescent="0.25">
      <c r="A44" s="98"/>
      <c r="B44" s="100" t="s">
        <v>380</v>
      </c>
      <c r="C44" s="269">
        <v>1007</v>
      </c>
      <c r="D44" s="276">
        <v>1125</v>
      </c>
      <c r="E44" s="276">
        <v>1281</v>
      </c>
      <c r="F44" s="276">
        <v>1289</v>
      </c>
      <c r="G44" s="276">
        <v>1298</v>
      </c>
      <c r="H44" s="276">
        <v>1340</v>
      </c>
      <c r="I44" s="276">
        <v>1265</v>
      </c>
      <c r="J44" s="276">
        <v>1306</v>
      </c>
      <c r="K44" s="276">
        <v>1591</v>
      </c>
      <c r="L44" s="276">
        <v>1522</v>
      </c>
      <c r="M44" s="276">
        <v>1562</v>
      </c>
      <c r="N44" s="276">
        <v>1561</v>
      </c>
      <c r="O44" s="276">
        <v>1513</v>
      </c>
      <c r="P44" s="276">
        <v>1473</v>
      </c>
      <c r="Q44" s="276">
        <v>1416</v>
      </c>
      <c r="R44" s="276">
        <v>1520</v>
      </c>
      <c r="S44" s="276">
        <v>1533</v>
      </c>
      <c r="T44" s="276">
        <v>1553</v>
      </c>
      <c r="U44" s="276">
        <v>1592</v>
      </c>
      <c r="V44" s="270">
        <v>1748</v>
      </c>
    </row>
    <row r="45" spans="1:22" ht="15.75" x14ac:dyDescent="0.25">
      <c r="A45" s="98"/>
      <c r="B45" s="100" t="s">
        <v>381</v>
      </c>
      <c r="C45" s="269">
        <v>403</v>
      </c>
      <c r="D45" s="276">
        <v>459</v>
      </c>
      <c r="E45" s="276">
        <v>500</v>
      </c>
      <c r="F45" s="276">
        <v>490</v>
      </c>
      <c r="G45" s="276">
        <v>500</v>
      </c>
      <c r="H45" s="276">
        <v>484</v>
      </c>
      <c r="I45" s="276">
        <v>458</v>
      </c>
      <c r="J45" s="276">
        <v>408</v>
      </c>
      <c r="K45" s="276">
        <v>459</v>
      </c>
      <c r="L45" s="276">
        <v>389</v>
      </c>
      <c r="M45" s="276">
        <v>414</v>
      </c>
      <c r="N45" s="276">
        <v>398</v>
      </c>
      <c r="O45" s="276">
        <v>400</v>
      </c>
      <c r="P45" s="276">
        <v>392</v>
      </c>
      <c r="Q45" s="276">
        <v>377</v>
      </c>
      <c r="R45" s="276">
        <v>371</v>
      </c>
      <c r="S45" s="276">
        <v>360</v>
      </c>
      <c r="T45" s="276">
        <v>358</v>
      </c>
      <c r="U45" s="276">
        <v>403</v>
      </c>
      <c r="V45" s="270">
        <v>413</v>
      </c>
    </row>
    <row r="46" spans="1:22" ht="15.75" x14ac:dyDescent="0.25">
      <c r="A46" s="98"/>
      <c r="B46" s="100" t="s">
        <v>382</v>
      </c>
      <c r="C46" s="269">
        <v>552</v>
      </c>
      <c r="D46" s="276">
        <v>636</v>
      </c>
      <c r="E46" s="276">
        <v>613</v>
      </c>
      <c r="F46" s="276">
        <v>601</v>
      </c>
      <c r="G46" s="276">
        <v>678</v>
      </c>
      <c r="H46" s="276">
        <v>739</v>
      </c>
      <c r="I46" s="276">
        <v>683</v>
      </c>
      <c r="J46" s="276">
        <v>808</v>
      </c>
      <c r="K46" s="276">
        <v>702</v>
      </c>
      <c r="L46" s="276">
        <v>694</v>
      </c>
      <c r="M46" s="276">
        <v>964</v>
      </c>
      <c r="N46" s="276">
        <v>880</v>
      </c>
      <c r="O46" s="276">
        <v>811</v>
      </c>
      <c r="P46" s="276">
        <v>739</v>
      </c>
      <c r="Q46" s="276">
        <v>702</v>
      </c>
      <c r="R46" s="276">
        <v>555</v>
      </c>
      <c r="S46" s="276">
        <v>523</v>
      </c>
      <c r="T46" s="276">
        <v>457</v>
      </c>
      <c r="U46" s="276">
        <v>501</v>
      </c>
      <c r="V46" s="270">
        <v>537</v>
      </c>
    </row>
    <row r="47" spans="1:22" ht="15.75" x14ac:dyDescent="0.25">
      <c r="A47" s="98"/>
      <c r="B47" s="100" t="s">
        <v>383</v>
      </c>
      <c r="C47" s="269">
        <v>285</v>
      </c>
      <c r="D47" s="276">
        <v>312</v>
      </c>
      <c r="E47" s="276">
        <v>338</v>
      </c>
      <c r="F47" s="276">
        <v>332</v>
      </c>
      <c r="G47" s="276">
        <v>345</v>
      </c>
      <c r="H47" s="276">
        <v>324</v>
      </c>
      <c r="I47" s="276">
        <v>301</v>
      </c>
      <c r="J47" s="276">
        <v>261</v>
      </c>
      <c r="K47" s="276">
        <v>328</v>
      </c>
      <c r="L47" s="276">
        <v>305</v>
      </c>
      <c r="M47" s="276">
        <v>277</v>
      </c>
      <c r="N47" s="276">
        <v>280</v>
      </c>
      <c r="O47" s="276">
        <v>274</v>
      </c>
      <c r="P47" s="276">
        <v>264</v>
      </c>
      <c r="Q47" s="276">
        <v>266</v>
      </c>
      <c r="R47" s="276">
        <v>270</v>
      </c>
      <c r="S47" s="276">
        <v>302</v>
      </c>
      <c r="T47" s="276">
        <v>276</v>
      </c>
      <c r="U47" s="276">
        <v>290</v>
      </c>
      <c r="V47" s="270">
        <v>311</v>
      </c>
    </row>
    <row r="48" spans="1:22" ht="15.75" x14ac:dyDescent="0.25">
      <c r="A48" s="98"/>
      <c r="B48" s="100" t="s">
        <v>384</v>
      </c>
      <c r="C48" s="269">
        <v>886</v>
      </c>
      <c r="D48" s="276">
        <v>886</v>
      </c>
      <c r="E48" s="276">
        <v>972</v>
      </c>
      <c r="F48" s="276">
        <v>1096</v>
      </c>
      <c r="G48" s="276">
        <v>1111</v>
      </c>
      <c r="H48" s="276">
        <v>1096</v>
      </c>
      <c r="I48" s="276">
        <v>1288</v>
      </c>
      <c r="J48" s="276">
        <v>1293</v>
      </c>
      <c r="K48" s="276">
        <v>1508</v>
      </c>
      <c r="L48" s="276">
        <v>1258</v>
      </c>
      <c r="M48" s="276">
        <v>1347</v>
      </c>
      <c r="N48" s="276">
        <v>1147</v>
      </c>
      <c r="O48" s="276">
        <v>1136</v>
      </c>
      <c r="P48" s="276">
        <v>1147</v>
      </c>
      <c r="Q48" s="276">
        <v>1102</v>
      </c>
      <c r="R48" s="276">
        <v>1151</v>
      </c>
      <c r="S48" s="276">
        <v>1075</v>
      </c>
      <c r="T48" s="276">
        <v>1047</v>
      </c>
      <c r="U48" s="276">
        <v>1073</v>
      </c>
      <c r="V48" s="270">
        <v>1074</v>
      </c>
    </row>
    <row r="49" spans="1:22" ht="15.75" x14ac:dyDescent="0.25">
      <c r="A49" s="98"/>
      <c r="B49" s="100" t="s">
        <v>385</v>
      </c>
      <c r="C49" s="269">
        <v>279</v>
      </c>
      <c r="D49" s="276">
        <v>307</v>
      </c>
      <c r="E49" s="276">
        <v>307</v>
      </c>
      <c r="F49" s="276">
        <v>310</v>
      </c>
      <c r="G49" s="276">
        <v>293</v>
      </c>
      <c r="H49" s="276">
        <v>293</v>
      </c>
      <c r="I49" s="276">
        <v>269</v>
      </c>
      <c r="J49" s="276">
        <v>220</v>
      </c>
      <c r="K49" s="276">
        <v>250</v>
      </c>
      <c r="L49" s="276">
        <v>234</v>
      </c>
      <c r="M49" s="276">
        <v>228</v>
      </c>
      <c r="N49" s="276">
        <v>229</v>
      </c>
      <c r="O49" s="276">
        <v>235</v>
      </c>
      <c r="P49" s="276">
        <v>284</v>
      </c>
      <c r="Q49" s="276">
        <v>262</v>
      </c>
      <c r="R49" s="276">
        <v>269</v>
      </c>
      <c r="S49" s="276">
        <v>313</v>
      </c>
      <c r="T49" s="276">
        <v>276</v>
      </c>
      <c r="U49" s="276">
        <v>301</v>
      </c>
      <c r="V49" s="270">
        <v>316</v>
      </c>
    </row>
    <row r="50" spans="1:22" ht="15.75" x14ac:dyDescent="0.25">
      <c r="A50" s="98"/>
      <c r="B50" s="100" t="s">
        <v>386</v>
      </c>
      <c r="C50" s="269">
        <v>1392</v>
      </c>
      <c r="D50" s="276">
        <v>1495</v>
      </c>
      <c r="E50" s="276">
        <v>1617</v>
      </c>
      <c r="F50" s="276">
        <v>1656</v>
      </c>
      <c r="G50" s="276">
        <v>1664</v>
      </c>
      <c r="H50" s="276">
        <v>1667</v>
      </c>
      <c r="I50" s="276">
        <v>1762</v>
      </c>
      <c r="J50" s="276">
        <v>1773</v>
      </c>
      <c r="K50" s="276">
        <v>1902</v>
      </c>
      <c r="L50" s="276">
        <v>1740</v>
      </c>
      <c r="M50" s="276">
        <v>1686</v>
      </c>
      <c r="N50" s="276">
        <v>1663</v>
      </c>
      <c r="O50" s="276">
        <v>1393</v>
      </c>
      <c r="P50" s="276">
        <v>1369</v>
      </c>
      <c r="Q50" s="276">
        <v>1317</v>
      </c>
      <c r="R50" s="276">
        <v>1421</v>
      </c>
      <c r="S50" s="276">
        <v>1320</v>
      </c>
      <c r="T50" s="276">
        <v>1290</v>
      </c>
      <c r="U50" s="276">
        <v>732</v>
      </c>
      <c r="V50" s="270">
        <v>835</v>
      </c>
    </row>
    <row r="51" spans="1:22" ht="16.5" thickBot="1" x14ac:dyDescent="0.3">
      <c r="A51" s="101"/>
      <c r="B51" s="102" t="s">
        <v>387</v>
      </c>
      <c r="C51" s="306">
        <v>9</v>
      </c>
      <c r="D51" s="307">
        <v>9</v>
      </c>
      <c r="E51" s="307">
        <v>10</v>
      </c>
      <c r="F51" s="307">
        <v>8</v>
      </c>
      <c r="G51" s="307">
        <v>12</v>
      </c>
      <c r="H51" s="307">
        <v>16</v>
      </c>
      <c r="I51" s="307">
        <v>14</v>
      </c>
      <c r="J51" s="307">
        <v>13</v>
      </c>
      <c r="K51" s="307">
        <v>13</v>
      </c>
      <c r="L51" s="307">
        <v>14</v>
      </c>
      <c r="M51" s="307">
        <v>20</v>
      </c>
      <c r="N51" s="307">
        <v>19</v>
      </c>
      <c r="O51" s="307">
        <v>17</v>
      </c>
      <c r="P51" s="307">
        <v>22</v>
      </c>
      <c r="Q51" s="307">
        <v>29</v>
      </c>
      <c r="R51" s="307">
        <v>25</v>
      </c>
      <c r="S51" s="307">
        <v>24</v>
      </c>
      <c r="T51" s="307">
        <v>30</v>
      </c>
      <c r="U51" s="307">
        <v>31</v>
      </c>
      <c r="V51" s="308">
        <v>46</v>
      </c>
    </row>
    <row r="52" spans="1:22" ht="15.75" x14ac:dyDescent="0.25">
      <c r="A52" s="98" t="s">
        <v>318</v>
      </c>
      <c r="B52" s="99" t="s">
        <v>388</v>
      </c>
      <c r="C52" s="287">
        <v>8298</v>
      </c>
      <c r="D52" s="288">
        <v>8006</v>
      </c>
      <c r="E52" s="288">
        <v>8606</v>
      </c>
      <c r="F52" s="288">
        <v>8294</v>
      </c>
      <c r="G52" s="288">
        <v>8410</v>
      </c>
      <c r="H52" s="288">
        <v>8563</v>
      </c>
      <c r="I52" s="288">
        <v>8548</v>
      </c>
      <c r="J52" s="288">
        <v>8496</v>
      </c>
      <c r="K52" s="288">
        <v>8199</v>
      </c>
      <c r="L52" s="288">
        <v>7669</v>
      </c>
      <c r="M52" s="288">
        <v>7641</v>
      </c>
      <c r="N52" s="288">
        <v>7719</v>
      </c>
      <c r="O52" s="288">
        <v>7837</v>
      </c>
      <c r="P52" s="288">
        <v>7620</v>
      </c>
      <c r="Q52" s="288">
        <v>7382</v>
      </c>
      <c r="R52" s="288">
        <v>8119</v>
      </c>
      <c r="S52" s="288">
        <v>9141</v>
      </c>
      <c r="T52" s="288">
        <v>11091</v>
      </c>
      <c r="U52" s="288">
        <v>13850</v>
      </c>
      <c r="V52" s="289">
        <v>15866</v>
      </c>
    </row>
    <row r="53" spans="1:22" ht="15.75" x14ac:dyDescent="0.25">
      <c r="A53" s="98"/>
      <c r="B53" s="100" t="s">
        <v>389</v>
      </c>
      <c r="C53" s="269">
        <v>1258</v>
      </c>
      <c r="D53" s="276">
        <v>1558</v>
      </c>
      <c r="E53" s="276">
        <v>1547</v>
      </c>
      <c r="F53" s="276">
        <v>1475</v>
      </c>
      <c r="G53" s="276">
        <v>1423</v>
      </c>
      <c r="H53" s="276">
        <v>1354</v>
      </c>
      <c r="I53" s="276">
        <v>1482</v>
      </c>
      <c r="J53" s="276">
        <v>1441</v>
      </c>
      <c r="K53" s="276">
        <v>1346</v>
      </c>
      <c r="L53" s="276">
        <v>1260</v>
      </c>
      <c r="M53" s="276">
        <v>1464</v>
      </c>
      <c r="N53" s="276">
        <v>1611</v>
      </c>
      <c r="O53" s="276">
        <v>1577</v>
      </c>
      <c r="P53" s="276">
        <v>1604</v>
      </c>
      <c r="Q53" s="276">
        <v>1514</v>
      </c>
      <c r="R53" s="276">
        <v>1667</v>
      </c>
      <c r="S53" s="276">
        <v>1782</v>
      </c>
      <c r="T53" s="276">
        <v>960</v>
      </c>
      <c r="U53" s="276">
        <v>1019</v>
      </c>
      <c r="V53" s="270">
        <v>1258</v>
      </c>
    </row>
    <row r="54" spans="1:22" ht="15.75" x14ac:dyDescent="0.25">
      <c r="A54" s="98"/>
      <c r="B54" s="100" t="s">
        <v>390</v>
      </c>
      <c r="C54" s="269">
        <v>179</v>
      </c>
      <c r="D54" s="276">
        <v>194</v>
      </c>
      <c r="E54" s="276">
        <v>176</v>
      </c>
      <c r="F54" s="276">
        <v>191</v>
      </c>
      <c r="G54" s="276">
        <v>218</v>
      </c>
      <c r="H54" s="276">
        <v>218</v>
      </c>
      <c r="I54" s="276">
        <v>187</v>
      </c>
      <c r="J54" s="276">
        <v>214</v>
      </c>
      <c r="K54" s="276">
        <v>210</v>
      </c>
      <c r="L54" s="276">
        <v>214</v>
      </c>
      <c r="M54" s="276">
        <v>214</v>
      </c>
      <c r="N54" s="276">
        <v>216</v>
      </c>
      <c r="O54" s="276">
        <v>204</v>
      </c>
      <c r="P54" s="276">
        <v>195</v>
      </c>
      <c r="Q54" s="276">
        <v>198</v>
      </c>
      <c r="R54" s="276">
        <v>219</v>
      </c>
      <c r="S54" s="276">
        <v>225</v>
      </c>
      <c r="T54" s="276">
        <v>219</v>
      </c>
      <c r="U54" s="276">
        <v>237</v>
      </c>
      <c r="V54" s="270">
        <v>282</v>
      </c>
    </row>
    <row r="55" spans="1:22" ht="15.75" x14ac:dyDescent="0.25">
      <c r="A55" s="98"/>
      <c r="B55" s="100" t="s">
        <v>391</v>
      </c>
      <c r="C55" s="269">
        <v>67</v>
      </c>
      <c r="D55" s="276">
        <v>85</v>
      </c>
      <c r="E55" s="276">
        <v>81</v>
      </c>
      <c r="F55" s="276">
        <v>67</v>
      </c>
      <c r="G55" s="276">
        <v>63</v>
      </c>
      <c r="H55" s="276">
        <v>61</v>
      </c>
      <c r="I55" s="276">
        <v>55</v>
      </c>
      <c r="J55" s="276">
        <v>47</v>
      </c>
      <c r="K55" s="276">
        <v>66</v>
      </c>
      <c r="L55" s="276">
        <v>64</v>
      </c>
      <c r="M55" s="276">
        <v>47</v>
      </c>
      <c r="N55" s="276">
        <v>47</v>
      </c>
      <c r="O55" s="276">
        <v>48</v>
      </c>
      <c r="P55" s="276">
        <v>50</v>
      </c>
      <c r="Q55" s="276">
        <v>63</v>
      </c>
      <c r="R55" s="276">
        <v>56</v>
      </c>
      <c r="S55" s="276">
        <v>77</v>
      </c>
      <c r="T55" s="276">
        <v>73</v>
      </c>
      <c r="U55" s="276">
        <v>94</v>
      </c>
      <c r="V55" s="270">
        <v>125</v>
      </c>
    </row>
    <row r="56" spans="1:22" ht="15.75" x14ac:dyDescent="0.25">
      <c r="A56" s="98"/>
      <c r="B56" s="100" t="s">
        <v>392</v>
      </c>
      <c r="C56" s="269">
        <v>25</v>
      </c>
      <c r="D56" s="276">
        <v>28</v>
      </c>
      <c r="E56" s="276">
        <v>30</v>
      </c>
      <c r="F56" s="276">
        <v>35</v>
      </c>
      <c r="G56" s="276">
        <v>35</v>
      </c>
      <c r="H56" s="276">
        <v>38</v>
      </c>
      <c r="I56" s="276">
        <v>43</v>
      </c>
      <c r="J56" s="276">
        <v>42</v>
      </c>
      <c r="K56" s="276">
        <v>36</v>
      </c>
      <c r="L56" s="276">
        <v>26</v>
      </c>
      <c r="M56" s="276">
        <v>17</v>
      </c>
      <c r="N56" s="276">
        <v>19</v>
      </c>
      <c r="O56" s="276">
        <v>25</v>
      </c>
      <c r="P56" s="276">
        <v>58</v>
      </c>
      <c r="Q56" s="276">
        <v>64</v>
      </c>
      <c r="R56" s="276">
        <v>66</v>
      </c>
      <c r="S56" s="276">
        <v>65</v>
      </c>
      <c r="T56" s="276">
        <v>54</v>
      </c>
      <c r="U56" s="276">
        <v>22</v>
      </c>
      <c r="V56" s="270">
        <v>17</v>
      </c>
    </row>
    <row r="57" spans="1:22" ht="15.75" x14ac:dyDescent="0.25">
      <c r="A57" s="98"/>
      <c r="B57" s="100" t="s">
        <v>393</v>
      </c>
      <c r="C57" s="269">
        <v>609</v>
      </c>
      <c r="D57" s="276">
        <v>584</v>
      </c>
      <c r="E57" s="276">
        <v>564</v>
      </c>
      <c r="F57" s="276">
        <v>527</v>
      </c>
      <c r="G57" s="276">
        <v>545</v>
      </c>
      <c r="H57" s="276">
        <v>506</v>
      </c>
      <c r="I57" s="276">
        <v>496</v>
      </c>
      <c r="J57" s="276">
        <v>444</v>
      </c>
      <c r="K57" s="276">
        <v>493</v>
      </c>
      <c r="L57" s="276">
        <v>516</v>
      </c>
      <c r="M57" s="276">
        <v>534</v>
      </c>
      <c r="N57" s="276">
        <v>560</v>
      </c>
      <c r="O57" s="276">
        <v>544</v>
      </c>
      <c r="P57" s="276">
        <v>555</v>
      </c>
      <c r="Q57" s="276">
        <v>561</v>
      </c>
      <c r="R57" s="276">
        <v>567</v>
      </c>
      <c r="S57" s="276">
        <v>590</v>
      </c>
      <c r="T57" s="276">
        <v>608</v>
      </c>
      <c r="U57" s="276">
        <v>674</v>
      </c>
      <c r="V57" s="270">
        <v>640</v>
      </c>
    </row>
    <row r="58" spans="1:22" ht="15.75" x14ac:dyDescent="0.25">
      <c r="A58" s="98"/>
      <c r="B58" s="100" t="s">
        <v>394</v>
      </c>
      <c r="C58" s="269">
        <v>884</v>
      </c>
      <c r="D58" s="276">
        <v>876</v>
      </c>
      <c r="E58" s="276">
        <v>882</v>
      </c>
      <c r="F58" s="276">
        <v>851</v>
      </c>
      <c r="G58" s="276">
        <v>873</v>
      </c>
      <c r="H58" s="276">
        <v>889</v>
      </c>
      <c r="I58" s="276">
        <v>978</v>
      </c>
      <c r="J58" s="276">
        <v>966</v>
      </c>
      <c r="K58" s="276">
        <v>1071</v>
      </c>
      <c r="L58" s="276">
        <v>983</v>
      </c>
      <c r="M58" s="276">
        <v>977</v>
      </c>
      <c r="N58" s="276">
        <v>1150</v>
      </c>
      <c r="O58" s="276">
        <v>1073</v>
      </c>
      <c r="P58" s="276">
        <v>1179</v>
      </c>
      <c r="Q58" s="276">
        <v>1238</v>
      </c>
      <c r="R58" s="276">
        <v>1286</v>
      </c>
      <c r="S58" s="276">
        <v>1213</v>
      </c>
      <c r="T58" s="276">
        <v>1217</v>
      </c>
      <c r="U58" s="276">
        <v>248</v>
      </c>
      <c r="V58" s="270">
        <v>210</v>
      </c>
    </row>
    <row r="59" spans="1:22" ht="15.75" x14ac:dyDescent="0.25">
      <c r="A59" s="98"/>
      <c r="B59" s="100" t="s">
        <v>395</v>
      </c>
      <c r="C59" s="269">
        <v>280</v>
      </c>
      <c r="D59" s="276">
        <v>303</v>
      </c>
      <c r="E59" s="276">
        <v>298</v>
      </c>
      <c r="F59" s="276">
        <v>300</v>
      </c>
      <c r="G59" s="276">
        <v>310</v>
      </c>
      <c r="H59" s="276">
        <v>289</v>
      </c>
      <c r="I59" s="276">
        <v>268</v>
      </c>
      <c r="J59" s="276">
        <v>253</v>
      </c>
      <c r="K59" s="276">
        <v>256</v>
      </c>
      <c r="L59" s="276">
        <v>223</v>
      </c>
      <c r="M59" s="276">
        <v>203</v>
      </c>
      <c r="N59" s="276">
        <v>186</v>
      </c>
      <c r="O59" s="276">
        <v>166</v>
      </c>
      <c r="P59" s="276">
        <v>209</v>
      </c>
      <c r="Q59" s="276">
        <v>245</v>
      </c>
      <c r="R59" s="276">
        <v>210</v>
      </c>
      <c r="S59" s="276">
        <v>200</v>
      </c>
      <c r="T59" s="276">
        <v>201</v>
      </c>
      <c r="U59" s="276">
        <v>213</v>
      </c>
      <c r="V59" s="270">
        <v>242</v>
      </c>
    </row>
    <row r="60" spans="1:22" ht="15.75" x14ac:dyDescent="0.25">
      <c r="A60" s="98"/>
      <c r="B60" s="100" t="s">
        <v>396</v>
      </c>
      <c r="C60" s="269">
        <v>139</v>
      </c>
      <c r="D60" s="276">
        <v>187</v>
      </c>
      <c r="E60" s="276">
        <v>215</v>
      </c>
      <c r="F60" s="276">
        <v>219</v>
      </c>
      <c r="G60" s="276">
        <v>222</v>
      </c>
      <c r="H60" s="276">
        <v>208</v>
      </c>
      <c r="I60" s="276">
        <v>200</v>
      </c>
      <c r="J60" s="276">
        <v>196</v>
      </c>
      <c r="K60" s="276">
        <v>313</v>
      </c>
      <c r="L60" s="276">
        <v>216</v>
      </c>
      <c r="M60" s="276">
        <v>175</v>
      </c>
      <c r="N60" s="276">
        <v>169</v>
      </c>
      <c r="O60" s="276">
        <v>152</v>
      </c>
      <c r="P60" s="276">
        <v>147</v>
      </c>
      <c r="Q60" s="276">
        <v>142</v>
      </c>
      <c r="R60" s="276">
        <v>154</v>
      </c>
      <c r="S60" s="276">
        <v>141</v>
      </c>
      <c r="T60" s="276">
        <v>137</v>
      </c>
      <c r="U60" s="276">
        <v>128</v>
      </c>
      <c r="V60" s="270">
        <v>119</v>
      </c>
    </row>
    <row r="61" spans="1:22" ht="15.75" x14ac:dyDescent="0.25">
      <c r="A61" s="98"/>
      <c r="B61" s="100" t="s">
        <v>397</v>
      </c>
      <c r="C61" s="269">
        <v>762</v>
      </c>
      <c r="D61" s="276">
        <v>841</v>
      </c>
      <c r="E61" s="276">
        <v>828</v>
      </c>
      <c r="F61" s="276">
        <v>847</v>
      </c>
      <c r="G61" s="276">
        <v>883</v>
      </c>
      <c r="H61" s="276">
        <v>883</v>
      </c>
      <c r="I61" s="276">
        <v>932</v>
      </c>
      <c r="J61" s="276">
        <v>887</v>
      </c>
      <c r="K61" s="276">
        <v>847</v>
      </c>
      <c r="L61" s="276">
        <v>816</v>
      </c>
      <c r="M61" s="276">
        <v>799</v>
      </c>
      <c r="N61" s="276">
        <v>853</v>
      </c>
      <c r="O61" s="276">
        <v>856</v>
      </c>
      <c r="P61" s="276">
        <v>895</v>
      </c>
      <c r="Q61" s="276">
        <v>906</v>
      </c>
      <c r="R61" s="276">
        <v>877</v>
      </c>
      <c r="S61" s="276">
        <v>969</v>
      </c>
      <c r="T61" s="276">
        <v>1022</v>
      </c>
      <c r="U61" s="276">
        <v>1258</v>
      </c>
      <c r="V61" s="270">
        <v>1537</v>
      </c>
    </row>
    <row r="62" spans="1:22" ht="15.75" x14ac:dyDescent="0.25">
      <c r="A62" s="98"/>
      <c r="B62" s="100" t="s">
        <v>398</v>
      </c>
      <c r="C62" s="269">
        <v>401</v>
      </c>
      <c r="D62" s="276">
        <v>427</v>
      </c>
      <c r="E62" s="276">
        <v>418</v>
      </c>
      <c r="F62" s="276">
        <v>405</v>
      </c>
      <c r="G62" s="276">
        <v>416</v>
      </c>
      <c r="H62" s="276">
        <v>389</v>
      </c>
      <c r="I62" s="276">
        <v>355</v>
      </c>
      <c r="J62" s="276">
        <v>351</v>
      </c>
      <c r="K62" s="276">
        <v>366</v>
      </c>
      <c r="L62" s="276">
        <v>324</v>
      </c>
      <c r="M62" s="276">
        <v>303</v>
      </c>
      <c r="N62" s="276">
        <v>300</v>
      </c>
      <c r="O62" s="276">
        <v>297</v>
      </c>
      <c r="P62" s="276">
        <v>293</v>
      </c>
      <c r="Q62" s="276">
        <v>288</v>
      </c>
      <c r="R62" s="276">
        <v>298</v>
      </c>
      <c r="S62" s="276">
        <v>343</v>
      </c>
      <c r="T62" s="276">
        <v>341</v>
      </c>
      <c r="U62" s="276">
        <v>425</v>
      </c>
      <c r="V62" s="270">
        <v>483</v>
      </c>
    </row>
    <row r="63" spans="1:22" ht="15.75" x14ac:dyDescent="0.25">
      <c r="A63" s="98"/>
      <c r="B63" s="100" t="s">
        <v>399</v>
      </c>
      <c r="C63" s="269">
        <v>381</v>
      </c>
      <c r="D63" s="276">
        <v>429</v>
      </c>
      <c r="E63" s="276">
        <v>438</v>
      </c>
      <c r="F63" s="276">
        <v>426</v>
      </c>
      <c r="G63" s="276">
        <v>438</v>
      </c>
      <c r="H63" s="276">
        <v>419</v>
      </c>
      <c r="I63" s="276">
        <v>384</v>
      </c>
      <c r="J63" s="276">
        <v>386</v>
      </c>
      <c r="K63" s="276">
        <v>409</v>
      </c>
      <c r="L63" s="276">
        <v>429</v>
      </c>
      <c r="M63" s="276">
        <v>465</v>
      </c>
      <c r="N63" s="276">
        <v>435</v>
      </c>
      <c r="O63" s="276">
        <v>427</v>
      </c>
      <c r="P63" s="276">
        <v>384</v>
      </c>
      <c r="Q63" s="276">
        <v>372</v>
      </c>
      <c r="R63" s="276">
        <v>340</v>
      </c>
      <c r="S63" s="276">
        <v>410</v>
      </c>
      <c r="T63" s="276">
        <v>384</v>
      </c>
      <c r="U63" s="276">
        <v>424</v>
      </c>
      <c r="V63" s="270">
        <v>455</v>
      </c>
    </row>
    <row r="64" spans="1:22" ht="15.75" x14ac:dyDescent="0.25">
      <c r="A64" s="98"/>
      <c r="B64" s="100" t="s">
        <v>400</v>
      </c>
      <c r="C64" s="269">
        <v>261</v>
      </c>
      <c r="D64" s="276">
        <v>310</v>
      </c>
      <c r="E64" s="276">
        <v>322</v>
      </c>
      <c r="F64" s="276">
        <v>312</v>
      </c>
      <c r="G64" s="276">
        <v>298</v>
      </c>
      <c r="H64" s="276">
        <v>292</v>
      </c>
      <c r="I64" s="276">
        <v>275</v>
      </c>
      <c r="J64" s="276">
        <v>256</v>
      </c>
      <c r="K64" s="276">
        <v>263</v>
      </c>
      <c r="L64" s="276">
        <v>238</v>
      </c>
      <c r="M64" s="276">
        <v>217</v>
      </c>
      <c r="N64" s="276">
        <v>196</v>
      </c>
      <c r="O64" s="276">
        <v>195</v>
      </c>
      <c r="P64" s="276">
        <v>171</v>
      </c>
      <c r="Q64" s="276">
        <v>154</v>
      </c>
      <c r="R64" s="276">
        <v>154</v>
      </c>
      <c r="S64" s="276">
        <v>144</v>
      </c>
      <c r="T64" s="276">
        <v>128</v>
      </c>
      <c r="U64" s="276">
        <v>144</v>
      </c>
      <c r="V64" s="270">
        <v>149</v>
      </c>
    </row>
    <row r="65" spans="1:22" ht="15.75" x14ac:dyDescent="0.25">
      <c r="A65" s="98"/>
      <c r="B65" s="100" t="s">
        <v>401</v>
      </c>
      <c r="C65" s="269">
        <v>281</v>
      </c>
      <c r="D65" s="276">
        <v>323</v>
      </c>
      <c r="E65" s="276">
        <v>309</v>
      </c>
      <c r="F65" s="276">
        <v>305</v>
      </c>
      <c r="G65" s="276">
        <v>311</v>
      </c>
      <c r="H65" s="276">
        <v>269</v>
      </c>
      <c r="I65" s="276">
        <v>222</v>
      </c>
      <c r="J65" s="276">
        <v>205</v>
      </c>
      <c r="K65" s="276">
        <v>254</v>
      </c>
      <c r="L65" s="276">
        <v>212</v>
      </c>
      <c r="M65" s="276">
        <v>201</v>
      </c>
      <c r="N65" s="276">
        <v>185</v>
      </c>
      <c r="O65" s="276">
        <v>205</v>
      </c>
      <c r="P65" s="276">
        <v>197</v>
      </c>
      <c r="Q65" s="276">
        <v>198</v>
      </c>
      <c r="R65" s="276">
        <v>200</v>
      </c>
      <c r="S65" s="276">
        <v>212</v>
      </c>
      <c r="T65" s="276">
        <v>185</v>
      </c>
      <c r="U65" s="276">
        <v>209</v>
      </c>
      <c r="V65" s="270">
        <v>243</v>
      </c>
    </row>
    <row r="66" spans="1:22" ht="15.75" x14ac:dyDescent="0.25">
      <c r="A66" s="98"/>
      <c r="B66" s="100" t="s">
        <v>402</v>
      </c>
      <c r="C66" s="269">
        <v>199</v>
      </c>
      <c r="D66" s="276">
        <v>254</v>
      </c>
      <c r="E66" s="276">
        <v>258</v>
      </c>
      <c r="F66" s="276">
        <v>253</v>
      </c>
      <c r="G66" s="276">
        <v>253</v>
      </c>
      <c r="H66" s="276">
        <v>250</v>
      </c>
      <c r="I66" s="276">
        <v>289</v>
      </c>
      <c r="J66" s="276">
        <v>332</v>
      </c>
      <c r="K66" s="276">
        <v>305</v>
      </c>
      <c r="L66" s="276">
        <v>289</v>
      </c>
      <c r="M66" s="276">
        <v>298</v>
      </c>
      <c r="N66" s="276">
        <v>302</v>
      </c>
      <c r="O66" s="276">
        <v>313</v>
      </c>
      <c r="P66" s="276">
        <v>317</v>
      </c>
      <c r="Q66" s="276">
        <v>299</v>
      </c>
      <c r="R66" s="276">
        <v>288</v>
      </c>
      <c r="S66" s="276">
        <v>299</v>
      </c>
      <c r="T66" s="276">
        <v>265</v>
      </c>
      <c r="U66" s="276">
        <v>273</v>
      </c>
      <c r="V66" s="270">
        <v>294</v>
      </c>
    </row>
    <row r="67" spans="1:22" ht="15.75" x14ac:dyDescent="0.25">
      <c r="A67" s="98"/>
      <c r="B67" s="100" t="s">
        <v>403</v>
      </c>
      <c r="C67" s="269">
        <v>280</v>
      </c>
      <c r="D67" s="276">
        <v>305</v>
      </c>
      <c r="E67" s="276">
        <v>286</v>
      </c>
      <c r="F67" s="276">
        <v>281</v>
      </c>
      <c r="G67" s="276">
        <v>295</v>
      </c>
      <c r="H67" s="276">
        <v>281</v>
      </c>
      <c r="I67" s="276">
        <v>259</v>
      </c>
      <c r="J67" s="276">
        <v>256</v>
      </c>
      <c r="K67" s="276">
        <v>302</v>
      </c>
      <c r="L67" s="276">
        <v>265</v>
      </c>
      <c r="M67" s="276">
        <v>247</v>
      </c>
      <c r="N67" s="276">
        <v>254</v>
      </c>
      <c r="O67" s="276">
        <v>246</v>
      </c>
      <c r="P67" s="276">
        <v>272</v>
      </c>
      <c r="Q67" s="276">
        <v>269</v>
      </c>
      <c r="R67" s="276">
        <v>281</v>
      </c>
      <c r="S67" s="276">
        <v>339</v>
      </c>
      <c r="T67" s="276">
        <v>315</v>
      </c>
      <c r="U67" s="276">
        <v>367</v>
      </c>
      <c r="V67" s="270">
        <v>445</v>
      </c>
    </row>
    <row r="68" spans="1:22" ht="15.75" x14ac:dyDescent="0.25">
      <c r="A68" s="98"/>
      <c r="B68" s="100" t="s">
        <v>404</v>
      </c>
      <c r="C68" s="269">
        <v>164</v>
      </c>
      <c r="D68" s="276">
        <v>177</v>
      </c>
      <c r="E68" s="276">
        <v>153</v>
      </c>
      <c r="F68" s="276">
        <v>159</v>
      </c>
      <c r="G68" s="276">
        <v>155</v>
      </c>
      <c r="H68" s="276">
        <v>145</v>
      </c>
      <c r="I68" s="276">
        <v>124</v>
      </c>
      <c r="J68" s="276">
        <v>133</v>
      </c>
      <c r="K68" s="276">
        <v>136</v>
      </c>
      <c r="L68" s="276">
        <v>117</v>
      </c>
      <c r="M68" s="276">
        <v>104</v>
      </c>
      <c r="N68" s="276">
        <v>115</v>
      </c>
      <c r="O68" s="276">
        <v>117</v>
      </c>
      <c r="P68" s="276">
        <v>102</v>
      </c>
      <c r="Q68" s="276">
        <v>106</v>
      </c>
      <c r="R68" s="276">
        <v>111</v>
      </c>
      <c r="S68" s="276">
        <v>122</v>
      </c>
      <c r="T68" s="276">
        <v>118</v>
      </c>
      <c r="U68" s="276">
        <v>130</v>
      </c>
      <c r="V68" s="270">
        <v>149</v>
      </c>
    </row>
    <row r="69" spans="1:22" ht="15.75" x14ac:dyDescent="0.25">
      <c r="A69" s="98"/>
      <c r="B69" s="100" t="s">
        <v>405</v>
      </c>
      <c r="C69" s="269">
        <v>1686</v>
      </c>
      <c r="D69" s="276">
        <v>1822</v>
      </c>
      <c r="E69" s="276">
        <v>2042</v>
      </c>
      <c r="F69" s="276">
        <v>1935</v>
      </c>
      <c r="G69" s="276">
        <v>1996</v>
      </c>
      <c r="H69" s="276">
        <v>1976</v>
      </c>
      <c r="I69" s="276">
        <v>1929</v>
      </c>
      <c r="J69" s="276">
        <v>1995</v>
      </c>
      <c r="K69" s="276">
        <v>1962</v>
      </c>
      <c r="L69" s="276">
        <v>1834</v>
      </c>
      <c r="M69" s="276">
        <v>1808</v>
      </c>
      <c r="N69" s="276">
        <v>1865</v>
      </c>
      <c r="O69" s="276">
        <v>1823</v>
      </c>
      <c r="P69" s="276">
        <v>1709</v>
      </c>
      <c r="Q69" s="276">
        <v>1652</v>
      </c>
      <c r="R69" s="276">
        <v>1663</v>
      </c>
      <c r="S69" s="276">
        <v>1776</v>
      </c>
      <c r="T69" s="276">
        <v>1802</v>
      </c>
      <c r="U69" s="276">
        <v>1927</v>
      </c>
      <c r="V69" s="270">
        <v>1961</v>
      </c>
    </row>
    <row r="70" spans="1:22" ht="16.5" thickBot="1" x14ac:dyDescent="0.3">
      <c r="A70" s="101"/>
      <c r="B70" s="102" t="s">
        <v>406</v>
      </c>
      <c r="C70" s="306">
        <v>683</v>
      </c>
      <c r="D70" s="307">
        <v>796</v>
      </c>
      <c r="E70" s="307">
        <v>823</v>
      </c>
      <c r="F70" s="307">
        <v>918</v>
      </c>
      <c r="G70" s="307">
        <v>908</v>
      </c>
      <c r="H70" s="307">
        <v>877</v>
      </c>
      <c r="I70" s="307">
        <v>805</v>
      </c>
      <c r="J70" s="307">
        <v>732</v>
      </c>
      <c r="K70" s="307">
        <v>747</v>
      </c>
      <c r="L70" s="307">
        <v>729</v>
      </c>
      <c r="M70" s="307">
        <v>841</v>
      </c>
      <c r="N70" s="307">
        <v>869</v>
      </c>
      <c r="O70" s="307">
        <v>828</v>
      </c>
      <c r="P70" s="307">
        <v>814</v>
      </c>
      <c r="Q70" s="307">
        <v>798</v>
      </c>
      <c r="R70" s="307">
        <v>796</v>
      </c>
      <c r="S70" s="307">
        <v>814</v>
      </c>
      <c r="T70" s="307">
        <v>886</v>
      </c>
      <c r="U70" s="307">
        <v>997</v>
      </c>
      <c r="V70" s="308">
        <v>1098</v>
      </c>
    </row>
    <row r="71" spans="1:22" ht="15.75" x14ac:dyDescent="0.25">
      <c r="A71" s="98" t="s">
        <v>319</v>
      </c>
      <c r="B71" s="99" t="s">
        <v>407</v>
      </c>
      <c r="C71" s="287">
        <v>5306</v>
      </c>
      <c r="D71" s="288">
        <v>5443</v>
      </c>
      <c r="E71" s="288">
        <v>6093</v>
      </c>
      <c r="F71" s="288">
        <v>6005</v>
      </c>
      <c r="G71" s="288">
        <v>6229</v>
      </c>
      <c r="H71" s="288">
        <v>6198</v>
      </c>
      <c r="I71" s="288">
        <v>6303</v>
      </c>
      <c r="J71" s="288">
        <v>6019</v>
      </c>
      <c r="K71" s="288">
        <v>6035</v>
      </c>
      <c r="L71" s="288">
        <v>5740</v>
      </c>
      <c r="M71" s="288">
        <v>6031</v>
      </c>
      <c r="N71" s="288">
        <v>6011</v>
      </c>
      <c r="O71" s="288">
        <v>5808</v>
      </c>
      <c r="P71" s="288">
        <v>5770</v>
      </c>
      <c r="Q71" s="288">
        <v>5780</v>
      </c>
      <c r="R71" s="288">
        <v>6240</v>
      </c>
      <c r="S71" s="288">
        <v>6735</v>
      </c>
      <c r="T71" s="288">
        <v>7242</v>
      </c>
      <c r="U71" s="288">
        <v>8338</v>
      </c>
      <c r="V71" s="289">
        <v>9639</v>
      </c>
    </row>
    <row r="72" spans="1:22" ht="15.75" x14ac:dyDescent="0.25">
      <c r="A72" s="98"/>
      <c r="B72" s="100" t="s">
        <v>408</v>
      </c>
      <c r="C72" s="269">
        <v>299</v>
      </c>
      <c r="D72" s="276">
        <v>483</v>
      </c>
      <c r="E72" s="276">
        <v>567</v>
      </c>
      <c r="F72" s="276">
        <v>596</v>
      </c>
      <c r="G72" s="276">
        <v>609</v>
      </c>
      <c r="H72" s="276">
        <v>604</v>
      </c>
      <c r="I72" s="276">
        <v>654</v>
      </c>
      <c r="J72" s="276">
        <v>665</v>
      </c>
      <c r="K72" s="276">
        <v>712</v>
      </c>
      <c r="L72" s="276">
        <v>668</v>
      </c>
      <c r="M72" s="276">
        <v>540</v>
      </c>
      <c r="N72" s="276">
        <v>560</v>
      </c>
      <c r="O72" s="276">
        <v>557</v>
      </c>
      <c r="P72" s="276">
        <v>547</v>
      </c>
      <c r="Q72" s="276">
        <v>577</v>
      </c>
      <c r="R72" s="276">
        <v>588</v>
      </c>
      <c r="S72" s="276">
        <v>554</v>
      </c>
      <c r="T72" s="276">
        <v>600</v>
      </c>
      <c r="U72" s="276">
        <v>642</v>
      </c>
      <c r="V72" s="270">
        <v>823</v>
      </c>
    </row>
    <row r="73" spans="1:22" ht="15.75" x14ac:dyDescent="0.25">
      <c r="A73" s="98"/>
      <c r="B73" s="100" t="s">
        <v>409</v>
      </c>
      <c r="C73" s="269">
        <v>245</v>
      </c>
      <c r="D73" s="276">
        <v>274</v>
      </c>
      <c r="E73" s="276">
        <v>235</v>
      </c>
      <c r="F73" s="276">
        <v>234</v>
      </c>
      <c r="G73" s="276">
        <v>223</v>
      </c>
      <c r="H73" s="276">
        <v>220</v>
      </c>
      <c r="I73" s="276">
        <v>205</v>
      </c>
      <c r="J73" s="276">
        <v>182</v>
      </c>
      <c r="K73" s="276">
        <v>156</v>
      </c>
      <c r="L73" s="276">
        <v>151</v>
      </c>
      <c r="M73" s="276">
        <v>138</v>
      </c>
      <c r="N73" s="276">
        <v>231</v>
      </c>
      <c r="O73" s="276">
        <v>179</v>
      </c>
      <c r="P73" s="276">
        <v>171</v>
      </c>
      <c r="Q73" s="276">
        <v>203</v>
      </c>
      <c r="R73" s="276">
        <v>183</v>
      </c>
      <c r="S73" s="276">
        <v>215</v>
      </c>
      <c r="T73" s="276">
        <v>216</v>
      </c>
      <c r="U73" s="276">
        <v>258</v>
      </c>
      <c r="V73" s="270">
        <v>364</v>
      </c>
    </row>
    <row r="74" spans="1:22" ht="15.75" x14ac:dyDescent="0.25">
      <c r="A74" s="98"/>
      <c r="B74" s="100" t="s">
        <v>410</v>
      </c>
      <c r="C74" s="269">
        <v>2007</v>
      </c>
      <c r="D74" s="276">
        <v>2252</v>
      </c>
      <c r="E74" s="276">
        <v>2262</v>
      </c>
      <c r="F74" s="276">
        <v>2198</v>
      </c>
      <c r="G74" s="276">
        <v>2229</v>
      </c>
      <c r="H74" s="276">
        <v>2323</v>
      </c>
      <c r="I74" s="276">
        <v>2440</v>
      </c>
      <c r="J74" s="276">
        <v>2363</v>
      </c>
      <c r="K74" s="276">
        <v>2308</v>
      </c>
      <c r="L74" s="276">
        <v>2229</v>
      </c>
      <c r="M74" s="276">
        <v>2151</v>
      </c>
      <c r="N74" s="276">
        <v>2078</v>
      </c>
      <c r="O74" s="276">
        <v>2036</v>
      </c>
      <c r="P74" s="276">
        <v>2035</v>
      </c>
      <c r="Q74" s="276">
        <v>2106</v>
      </c>
      <c r="R74" s="276">
        <v>2037</v>
      </c>
      <c r="S74" s="276">
        <v>2042</v>
      </c>
      <c r="T74" s="276">
        <v>2075</v>
      </c>
      <c r="U74" s="276">
        <v>2254</v>
      </c>
      <c r="V74" s="270">
        <v>2321</v>
      </c>
    </row>
    <row r="75" spans="1:22" ht="15.75" x14ac:dyDescent="0.25">
      <c r="A75" s="98"/>
      <c r="B75" s="100" t="s">
        <v>411</v>
      </c>
      <c r="C75" s="269">
        <v>125</v>
      </c>
      <c r="D75" s="276">
        <v>126</v>
      </c>
      <c r="E75" s="276">
        <v>119</v>
      </c>
      <c r="F75" s="276">
        <v>119</v>
      </c>
      <c r="G75" s="276">
        <v>114</v>
      </c>
      <c r="H75" s="276">
        <v>108</v>
      </c>
      <c r="I75" s="276">
        <v>117</v>
      </c>
      <c r="J75" s="276">
        <v>96</v>
      </c>
      <c r="K75" s="276">
        <v>183</v>
      </c>
      <c r="L75" s="276">
        <v>116</v>
      </c>
      <c r="M75" s="276">
        <v>111</v>
      </c>
      <c r="N75" s="276">
        <v>111</v>
      </c>
      <c r="O75" s="276">
        <v>109</v>
      </c>
      <c r="P75" s="276">
        <v>98</v>
      </c>
      <c r="Q75" s="276">
        <v>124</v>
      </c>
      <c r="R75" s="276">
        <v>127</v>
      </c>
      <c r="S75" s="276">
        <v>127</v>
      </c>
      <c r="T75" s="276">
        <v>118</v>
      </c>
      <c r="U75" s="276">
        <v>149</v>
      </c>
      <c r="V75" s="270">
        <v>187</v>
      </c>
    </row>
    <row r="76" spans="1:22" ht="15.75" x14ac:dyDescent="0.25">
      <c r="A76" s="98"/>
      <c r="B76" s="100" t="s">
        <v>412</v>
      </c>
      <c r="C76" s="269">
        <v>112</v>
      </c>
      <c r="D76" s="276">
        <v>117</v>
      </c>
      <c r="E76" s="276">
        <v>112</v>
      </c>
      <c r="F76" s="276">
        <v>107</v>
      </c>
      <c r="G76" s="276">
        <v>108</v>
      </c>
      <c r="H76" s="276">
        <v>97</v>
      </c>
      <c r="I76" s="276">
        <v>101</v>
      </c>
      <c r="J76" s="276">
        <v>89</v>
      </c>
      <c r="K76" s="276">
        <v>94</v>
      </c>
      <c r="L76" s="276">
        <v>90</v>
      </c>
      <c r="M76" s="276">
        <v>82</v>
      </c>
      <c r="N76" s="276">
        <v>77</v>
      </c>
      <c r="O76" s="276">
        <v>82</v>
      </c>
      <c r="P76" s="276">
        <v>97</v>
      </c>
      <c r="Q76" s="276">
        <v>95</v>
      </c>
      <c r="R76" s="276">
        <v>91</v>
      </c>
      <c r="S76" s="276">
        <v>91</v>
      </c>
      <c r="T76" s="276">
        <v>86</v>
      </c>
      <c r="U76" s="276">
        <v>96</v>
      </c>
      <c r="V76" s="270">
        <v>112</v>
      </c>
    </row>
    <row r="77" spans="1:22" ht="16.5" thickBot="1" x14ac:dyDescent="0.3">
      <c r="A77" s="101"/>
      <c r="B77" s="102" t="s">
        <v>413</v>
      </c>
      <c r="C77" s="306">
        <v>229</v>
      </c>
      <c r="D77" s="307">
        <v>233</v>
      </c>
      <c r="E77" s="307">
        <v>227</v>
      </c>
      <c r="F77" s="307">
        <v>204</v>
      </c>
      <c r="G77" s="307">
        <v>207</v>
      </c>
      <c r="H77" s="307">
        <v>208</v>
      </c>
      <c r="I77" s="307">
        <v>195</v>
      </c>
      <c r="J77" s="307">
        <v>185</v>
      </c>
      <c r="K77" s="307">
        <v>187</v>
      </c>
      <c r="L77" s="307">
        <v>166</v>
      </c>
      <c r="M77" s="307">
        <v>166</v>
      </c>
      <c r="N77" s="307">
        <v>163</v>
      </c>
      <c r="O77" s="307">
        <v>158</v>
      </c>
      <c r="P77" s="307">
        <v>141</v>
      </c>
      <c r="Q77" s="307">
        <v>149</v>
      </c>
      <c r="R77" s="307">
        <v>140</v>
      </c>
      <c r="S77" s="307">
        <v>140</v>
      </c>
      <c r="T77" s="307">
        <v>129</v>
      </c>
      <c r="U77" s="307">
        <v>146</v>
      </c>
      <c r="V77" s="308">
        <v>169</v>
      </c>
    </row>
    <row r="78" spans="1:22" ht="15.75" x14ac:dyDescent="0.25">
      <c r="A78" s="98" t="s">
        <v>320</v>
      </c>
      <c r="B78" s="99" t="s">
        <v>414</v>
      </c>
      <c r="C78" s="287">
        <v>4707</v>
      </c>
      <c r="D78" s="288">
        <v>4831</v>
      </c>
      <c r="E78" s="288">
        <v>5025</v>
      </c>
      <c r="F78" s="288">
        <v>4766</v>
      </c>
      <c r="G78" s="288">
        <v>4558</v>
      </c>
      <c r="H78" s="288">
        <v>4522</v>
      </c>
      <c r="I78" s="288">
        <v>4372</v>
      </c>
      <c r="J78" s="288">
        <v>4136</v>
      </c>
      <c r="K78" s="288">
        <v>3960</v>
      </c>
      <c r="L78" s="288">
        <v>3624</v>
      </c>
      <c r="M78" s="288">
        <v>3876</v>
      </c>
      <c r="N78" s="288">
        <v>3783</v>
      </c>
      <c r="O78" s="288">
        <v>3581</v>
      </c>
      <c r="P78" s="288">
        <v>3601</v>
      </c>
      <c r="Q78" s="288">
        <v>3361</v>
      </c>
      <c r="R78" s="288">
        <v>3832</v>
      </c>
      <c r="S78" s="288">
        <v>4060</v>
      </c>
      <c r="T78" s="288">
        <v>4343</v>
      </c>
      <c r="U78" s="288">
        <v>4966</v>
      </c>
      <c r="V78" s="289">
        <v>5521</v>
      </c>
    </row>
    <row r="79" spans="1:22" ht="15.75" x14ac:dyDescent="0.25">
      <c r="A79" s="98"/>
      <c r="B79" s="100" t="s">
        <v>415</v>
      </c>
      <c r="C79" s="269">
        <v>267</v>
      </c>
      <c r="D79" s="276">
        <v>246</v>
      </c>
      <c r="E79" s="276">
        <v>224</v>
      </c>
      <c r="F79" s="276">
        <v>224</v>
      </c>
      <c r="G79" s="276">
        <v>256</v>
      </c>
      <c r="H79" s="276">
        <v>236</v>
      </c>
      <c r="I79" s="276">
        <v>245</v>
      </c>
      <c r="J79" s="276">
        <v>397</v>
      </c>
      <c r="K79" s="276">
        <v>704</v>
      </c>
      <c r="L79" s="276">
        <v>683</v>
      </c>
      <c r="M79" s="276">
        <v>682</v>
      </c>
      <c r="N79" s="276">
        <v>657</v>
      </c>
      <c r="O79" s="276">
        <v>647</v>
      </c>
      <c r="P79" s="276">
        <v>617</v>
      </c>
      <c r="Q79" s="276">
        <v>636</v>
      </c>
      <c r="R79" s="276">
        <v>642</v>
      </c>
      <c r="S79" s="276">
        <v>684</v>
      </c>
      <c r="T79" s="276">
        <v>711</v>
      </c>
      <c r="U79" s="276">
        <v>740</v>
      </c>
      <c r="V79" s="270">
        <v>905</v>
      </c>
    </row>
    <row r="80" spans="1:22" ht="15.75" x14ac:dyDescent="0.25">
      <c r="A80" s="98"/>
      <c r="B80" s="100" t="s">
        <v>416</v>
      </c>
      <c r="C80" s="269">
        <v>73</v>
      </c>
      <c r="D80" s="276">
        <v>77</v>
      </c>
      <c r="E80" s="276">
        <v>81</v>
      </c>
      <c r="F80" s="276">
        <v>86</v>
      </c>
      <c r="G80" s="276">
        <v>86</v>
      </c>
      <c r="H80" s="276">
        <v>77</v>
      </c>
      <c r="I80" s="276">
        <v>69</v>
      </c>
      <c r="J80" s="276">
        <v>67</v>
      </c>
      <c r="K80" s="276">
        <v>91</v>
      </c>
      <c r="L80" s="276">
        <v>82</v>
      </c>
      <c r="M80" s="276">
        <v>82</v>
      </c>
      <c r="N80" s="276">
        <v>83</v>
      </c>
      <c r="O80" s="276">
        <v>82</v>
      </c>
      <c r="P80" s="276">
        <v>71</v>
      </c>
      <c r="Q80" s="276">
        <v>89</v>
      </c>
      <c r="R80" s="276">
        <v>76</v>
      </c>
      <c r="S80" s="276">
        <v>69</v>
      </c>
      <c r="T80" s="276">
        <v>64</v>
      </c>
      <c r="U80" s="276">
        <v>68</v>
      </c>
      <c r="V80" s="270">
        <v>70</v>
      </c>
    </row>
    <row r="81" spans="1:22" ht="15.75" x14ac:dyDescent="0.25">
      <c r="A81" s="98"/>
      <c r="B81" s="100" t="s">
        <v>417</v>
      </c>
      <c r="C81" s="269">
        <v>316</v>
      </c>
      <c r="D81" s="276">
        <v>322</v>
      </c>
      <c r="E81" s="276">
        <v>311</v>
      </c>
      <c r="F81" s="276">
        <v>291</v>
      </c>
      <c r="G81" s="276">
        <v>312</v>
      </c>
      <c r="H81" s="276">
        <v>283</v>
      </c>
      <c r="I81" s="276">
        <v>260</v>
      </c>
      <c r="J81" s="276">
        <v>195</v>
      </c>
      <c r="K81" s="276">
        <v>160</v>
      </c>
      <c r="L81" s="276">
        <v>161</v>
      </c>
      <c r="M81" s="276">
        <v>173</v>
      </c>
      <c r="N81" s="276">
        <v>262</v>
      </c>
      <c r="O81" s="276">
        <v>243</v>
      </c>
      <c r="P81" s="276">
        <v>248</v>
      </c>
      <c r="Q81" s="276">
        <v>262</v>
      </c>
      <c r="R81" s="276">
        <v>239</v>
      </c>
      <c r="S81" s="276">
        <v>255</v>
      </c>
      <c r="T81" s="276">
        <v>271</v>
      </c>
      <c r="U81" s="276">
        <v>336</v>
      </c>
      <c r="V81" s="270">
        <v>396</v>
      </c>
    </row>
    <row r="82" spans="1:22" ht="15.75" x14ac:dyDescent="0.25">
      <c r="A82" s="98"/>
      <c r="B82" s="100" t="s">
        <v>418</v>
      </c>
      <c r="C82" s="269">
        <v>1013</v>
      </c>
      <c r="D82" s="276">
        <v>1239</v>
      </c>
      <c r="E82" s="276">
        <v>1146</v>
      </c>
      <c r="F82" s="276">
        <v>1114</v>
      </c>
      <c r="G82" s="276">
        <v>1124</v>
      </c>
      <c r="H82" s="276">
        <v>1047</v>
      </c>
      <c r="I82" s="276">
        <v>1056</v>
      </c>
      <c r="J82" s="276">
        <v>1031</v>
      </c>
      <c r="K82" s="276">
        <v>753</v>
      </c>
      <c r="L82" s="276">
        <v>764</v>
      </c>
      <c r="M82" s="276">
        <v>712</v>
      </c>
      <c r="N82" s="276">
        <v>758</v>
      </c>
      <c r="O82" s="276">
        <v>765</v>
      </c>
      <c r="P82" s="276">
        <v>775</v>
      </c>
      <c r="Q82" s="276">
        <v>689</v>
      </c>
      <c r="R82" s="276">
        <v>628</v>
      </c>
      <c r="S82" s="276">
        <v>669</v>
      </c>
      <c r="T82" s="276">
        <v>818</v>
      </c>
      <c r="U82" s="276">
        <v>906</v>
      </c>
      <c r="V82" s="270">
        <v>1024</v>
      </c>
    </row>
    <row r="83" spans="1:22" ht="15.75" x14ac:dyDescent="0.25">
      <c r="A83" s="98"/>
      <c r="B83" s="100" t="s">
        <v>419</v>
      </c>
      <c r="C83" s="269">
        <v>810</v>
      </c>
      <c r="D83" s="276">
        <v>925</v>
      </c>
      <c r="E83" s="276">
        <v>961</v>
      </c>
      <c r="F83" s="276">
        <v>902</v>
      </c>
      <c r="G83" s="276">
        <v>896</v>
      </c>
      <c r="H83" s="276">
        <v>840</v>
      </c>
      <c r="I83" s="276">
        <v>803</v>
      </c>
      <c r="J83" s="276">
        <v>722</v>
      </c>
      <c r="K83" s="276">
        <v>695</v>
      </c>
      <c r="L83" s="276">
        <v>643</v>
      </c>
      <c r="M83" s="276">
        <v>708</v>
      </c>
      <c r="N83" s="276">
        <v>677</v>
      </c>
      <c r="O83" s="276">
        <v>701</v>
      </c>
      <c r="P83" s="276">
        <v>627</v>
      </c>
      <c r="Q83" s="276">
        <v>681</v>
      </c>
      <c r="R83" s="276">
        <v>740</v>
      </c>
      <c r="S83" s="276">
        <v>743</v>
      </c>
      <c r="T83" s="276">
        <v>764</v>
      </c>
      <c r="U83" s="276">
        <v>881</v>
      </c>
      <c r="V83" s="270">
        <v>994</v>
      </c>
    </row>
    <row r="84" spans="1:22" ht="15.75" x14ac:dyDescent="0.25">
      <c r="A84" s="98"/>
      <c r="B84" s="100" t="s">
        <v>420</v>
      </c>
      <c r="C84" s="269">
        <v>49</v>
      </c>
      <c r="D84" s="276">
        <v>59</v>
      </c>
      <c r="E84" s="276">
        <v>65</v>
      </c>
      <c r="F84" s="276">
        <v>55</v>
      </c>
      <c r="G84" s="276">
        <v>47</v>
      </c>
      <c r="H84" s="276">
        <v>43</v>
      </c>
      <c r="I84" s="276">
        <v>38</v>
      </c>
      <c r="J84" s="276">
        <v>36</v>
      </c>
      <c r="K84" s="276">
        <v>36</v>
      </c>
      <c r="L84" s="276">
        <v>35</v>
      </c>
      <c r="M84" s="276">
        <v>34</v>
      </c>
      <c r="N84" s="276">
        <v>35</v>
      </c>
      <c r="O84" s="276">
        <v>38</v>
      </c>
      <c r="P84" s="276">
        <v>33</v>
      </c>
      <c r="Q84" s="276">
        <v>40</v>
      </c>
      <c r="R84" s="276">
        <v>33</v>
      </c>
      <c r="S84" s="276">
        <v>33</v>
      </c>
      <c r="T84" s="276">
        <v>33</v>
      </c>
      <c r="U84" s="276">
        <v>33</v>
      </c>
      <c r="V84" s="270">
        <v>35</v>
      </c>
    </row>
    <row r="85" spans="1:22" ht="15.75" x14ac:dyDescent="0.25">
      <c r="A85" s="98"/>
      <c r="B85" s="100" t="s">
        <v>421</v>
      </c>
      <c r="C85" s="269">
        <v>360</v>
      </c>
      <c r="D85" s="276">
        <v>376</v>
      </c>
      <c r="E85" s="276">
        <v>386</v>
      </c>
      <c r="F85" s="276">
        <v>374</v>
      </c>
      <c r="G85" s="276">
        <v>360</v>
      </c>
      <c r="H85" s="276">
        <v>333</v>
      </c>
      <c r="I85" s="276">
        <v>289</v>
      </c>
      <c r="J85" s="276">
        <v>314</v>
      </c>
      <c r="K85" s="276">
        <v>379</v>
      </c>
      <c r="L85" s="276">
        <v>344</v>
      </c>
      <c r="M85" s="276">
        <v>407</v>
      </c>
      <c r="N85" s="276">
        <v>391</v>
      </c>
      <c r="O85" s="276">
        <v>373</v>
      </c>
      <c r="P85" s="276">
        <v>418</v>
      </c>
      <c r="Q85" s="276">
        <v>389</v>
      </c>
      <c r="R85" s="276">
        <v>359</v>
      </c>
      <c r="S85" s="276">
        <v>387</v>
      </c>
      <c r="T85" s="276">
        <v>353</v>
      </c>
      <c r="U85" s="276">
        <v>309</v>
      </c>
      <c r="V85" s="270">
        <v>303</v>
      </c>
    </row>
    <row r="86" spans="1:22" ht="15.75" x14ac:dyDescent="0.25">
      <c r="A86" s="98"/>
      <c r="B86" s="100" t="s">
        <v>422</v>
      </c>
      <c r="C86" s="269">
        <v>181</v>
      </c>
      <c r="D86" s="276">
        <v>192</v>
      </c>
      <c r="E86" s="276">
        <v>201</v>
      </c>
      <c r="F86" s="276">
        <v>194</v>
      </c>
      <c r="G86" s="276">
        <v>178</v>
      </c>
      <c r="H86" s="276">
        <v>174</v>
      </c>
      <c r="I86" s="276">
        <v>217</v>
      </c>
      <c r="J86" s="276">
        <v>264</v>
      </c>
      <c r="K86" s="276">
        <v>347</v>
      </c>
      <c r="L86" s="276">
        <v>302</v>
      </c>
      <c r="M86" s="276">
        <v>146</v>
      </c>
      <c r="N86" s="276">
        <v>123</v>
      </c>
      <c r="O86" s="276">
        <v>116</v>
      </c>
      <c r="P86" s="276">
        <v>107</v>
      </c>
      <c r="Q86" s="276">
        <v>139</v>
      </c>
      <c r="R86" s="276">
        <v>103</v>
      </c>
      <c r="S86" s="276">
        <v>119</v>
      </c>
      <c r="T86" s="276">
        <v>111</v>
      </c>
      <c r="U86" s="276">
        <v>111</v>
      </c>
      <c r="V86" s="270">
        <v>122</v>
      </c>
    </row>
    <row r="87" spans="1:22" ht="15.75" x14ac:dyDescent="0.25">
      <c r="A87" s="98"/>
      <c r="B87" s="100" t="s">
        <v>423</v>
      </c>
      <c r="C87" s="269">
        <v>203</v>
      </c>
      <c r="D87" s="276">
        <v>201</v>
      </c>
      <c r="E87" s="276">
        <v>189</v>
      </c>
      <c r="F87" s="276">
        <v>182</v>
      </c>
      <c r="G87" s="276">
        <v>185</v>
      </c>
      <c r="H87" s="276">
        <v>190</v>
      </c>
      <c r="I87" s="276">
        <v>207</v>
      </c>
      <c r="J87" s="276">
        <v>237</v>
      </c>
      <c r="K87" s="276">
        <v>199</v>
      </c>
      <c r="L87" s="276">
        <v>166</v>
      </c>
      <c r="M87" s="276">
        <v>227</v>
      </c>
      <c r="N87" s="276">
        <v>216</v>
      </c>
      <c r="O87" s="276">
        <v>210</v>
      </c>
      <c r="P87" s="276">
        <v>194</v>
      </c>
      <c r="Q87" s="276">
        <v>181</v>
      </c>
      <c r="R87" s="276">
        <v>165</v>
      </c>
      <c r="S87" s="276">
        <v>151</v>
      </c>
      <c r="T87" s="276">
        <v>136</v>
      </c>
      <c r="U87" s="276">
        <v>147</v>
      </c>
      <c r="V87" s="270">
        <v>164</v>
      </c>
    </row>
    <row r="88" spans="1:22" ht="16.5" thickBot="1" x14ac:dyDescent="0.3">
      <c r="A88" s="101"/>
      <c r="B88" s="102" t="s">
        <v>424</v>
      </c>
      <c r="C88" s="306">
        <v>28</v>
      </c>
      <c r="D88" s="307">
        <v>37</v>
      </c>
      <c r="E88" s="307">
        <v>39</v>
      </c>
      <c r="F88" s="307">
        <v>56</v>
      </c>
      <c r="G88" s="307">
        <v>58</v>
      </c>
      <c r="H88" s="307">
        <v>77</v>
      </c>
      <c r="I88" s="307">
        <v>91</v>
      </c>
      <c r="J88" s="307">
        <v>118</v>
      </c>
      <c r="K88" s="307">
        <v>140</v>
      </c>
      <c r="L88" s="307">
        <v>82</v>
      </c>
      <c r="M88" s="307">
        <v>79</v>
      </c>
      <c r="N88" s="307">
        <v>85</v>
      </c>
      <c r="O88" s="307">
        <v>75</v>
      </c>
      <c r="P88" s="307">
        <v>46</v>
      </c>
      <c r="Q88" s="307">
        <v>42</v>
      </c>
      <c r="R88" s="307">
        <v>56</v>
      </c>
      <c r="S88" s="307">
        <v>46</v>
      </c>
      <c r="T88" s="307">
        <v>59</v>
      </c>
      <c r="U88" s="307">
        <v>51</v>
      </c>
      <c r="V88" s="308">
        <v>66</v>
      </c>
    </row>
    <row r="89" spans="1:22" ht="15.75" x14ac:dyDescent="0.25">
      <c r="A89" s="105" t="s">
        <v>321</v>
      </c>
      <c r="B89" s="99" t="s">
        <v>335</v>
      </c>
      <c r="C89" s="287">
        <v>2889</v>
      </c>
      <c r="D89" s="288">
        <v>3120</v>
      </c>
      <c r="E89" s="288">
        <v>3355</v>
      </c>
      <c r="F89" s="288">
        <v>3547</v>
      </c>
      <c r="G89" s="288">
        <v>3649</v>
      </c>
      <c r="H89" s="288">
        <v>3587</v>
      </c>
      <c r="I89" s="288">
        <v>3570</v>
      </c>
      <c r="J89" s="288">
        <v>3554</v>
      </c>
      <c r="K89" s="288">
        <v>3721</v>
      </c>
      <c r="L89" s="288">
        <v>3415</v>
      </c>
      <c r="M89" s="288">
        <v>3465</v>
      </c>
      <c r="N89" s="288">
        <v>3432</v>
      </c>
      <c r="O89" s="288">
        <v>3336</v>
      </c>
      <c r="P89" s="288">
        <v>3321</v>
      </c>
      <c r="Q89" s="288">
        <v>3211</v>
      </c>
      <c r="R89" s="288">
        <v>3244</v>
      </c>
      <c r="S89" s="288">
        <v>3351</v>
      </c>
      <c r="T89" s="288">
        <v>3527</v>
      </c>
      <c r="U89" s="288">
        <v>3784</v>
      </c>
      <c r="V89" s="289">
        <v>4112</v>
      </c>
    </row>
    <row r="90" spans="1:22" ht="15.75" x14ac:dyDescent="0.25">
      <c r="A90" s="98"/>
      <c r="B90" s="100" t="s">
        <v>425</v>
      </c>
      <c r="C90" s="269">
        <v>11</v>
      </c>
      <c r="D90" s="276">
        <v>7</v>
      </c>
      <c r="E90" s="276">
        <v>10</v>
      </c>
      <c r="F90" s="276">
        <v>11</v>
      </c>
      <c r="G90" s="276">
        <v>11</v>
      </c>
      <c r="H90" s="276">
        <v>6</v>
      </c>
      <c r="I90" s="276">
        <v>5</v>
      </c>
      <c r="J90" s="276">
        <v>5</v>
      </c>
      <c r="K90" s="276">
        <v>2</v>
      </c>
      <c r="L90" s="276">
        <v>4</v>
      </c>
      <c r="M90" s="276">
        <v>6</v>
      </c>
      <c r="N90" s="276">
        <v>5</v>
      </c>
      <c r="O90" s="276">
        <v>4</v>
      </c>
      <c r="P90" s="276">
        <v>1</v>
      </c>
      <c r="Q90" s="276">
        <v>2</v>
      </c>
      <c r="R90" s="276">
        <v>2</v>
      </c>
      <c r="S90" s="276">
        <v>1</v>
      </c>
      <c r="T90" s="276">
        <v>1</v>
      </c>
      <c r="U90" s="276">
        <v>1</v>
      </c>
      <c r="V90" s="270" t="s">
        <v>189</v>
      </c>
    </row>
    <row r="91" spans="1:22" ht="15.75" x14ac:dyDescent="0.25">
      <c r="A91" s="98"/>
      <c r="B91" s="100" t="s">
        <v>426</v>
      </c>
      <c r="C91" s="269">
        <v>297</v>
      </c>
      <c r="D91" s="276">
        <v>346</v>
      </c>
      <c r="E91" s="276">
        <v>390</v>
      </c>
      <c r="F91" s="276">
        <v>363</v>
      </c>
      <c r="G91" s="276">
        <v>374</v>
      </c>
      <c r="H91" s="276">
        <v>341</v>
      </c>
      <c r="I91" s="276">
        <v>322</v>
      </c>
      <c r="J91" s="276">
        <v>315</v>
      </c>
      <c r="K91" s="276">
        <v>344</v>
      </c>
      <c r="L91" s="276">
        <v>282</v>
      </c>
      <c r="M91" s="276">
        <v>317</v>
      </c>
      <c r="N91" s="276">
        <v>327</v>
      </c>
      <c r="O91" s="276">
        <v>299</v>
      </c>
      <c r="P91" s="276">
        <v>288</v>
      </c>
      <c r="Q91" s="276">
        <v>259</v>
      </c>
      <c r="R91" s="276">
        <v>299</v>
      </c>
      <c r="S91" s="276">
        <v>313</v>
      </c>
      <c r="T91" s="276">
        <v>338</v>
      </c>
      <c r="U91" s="276">
        <v>346</v>
      </c>
      <c r="V91" s="270">
        <v>383</v>
      </c>
    </row>
    <row r="92" spans="1:22" ht="16.5" thickBot="1" x14ac:dyDescent="0.3">
      <c r="A92" s="101"/>
      <c r="B92" s="102" t="s">
        <v>427</v>
      </c>
      <c r="C92" s="306">
        <v>239</v>
      </c>
      <c r="D92" s="307">
        <v>246</v>
      </c>
      <c r="E92" s="307">
        <v>651</v>
      </c>
      <c r="F92" s="307">
        <v>258</v>
      </c>
      <c r="G92" s="307">
        <v>263</v>
      </c>
      <c r="H92" s="307">
        <v>251</v>
      </c>
      <c r="I92" s="307">
        <v>229</v>
      </c>
      <c r="J92" s="307">
        <v>243</v>
      </c>
      <c r="K92" s="307">
        <v>221</v>
      </c>
      <c r="L92" s="307">
        <v>212</v>
      </c>
      <c r="M92" s="307">
        <v>203</v>
      </c>
      <c r="N92" s="307">
        <v>225</v>
      </c>
      <c r="O92" s="307">
        <v>224</v>
      </c>
      <c r="P92" s="307">
        <v>221</v>
      </c>
      <c r="Q92" s="307">
        <v>233</v>
      </c>
      <c r="R92" s="307">
        <v>244</v>
      </c>
      <c r="S92" s="307">
        <v>259</v>
      </c>
      <c r="T92" s="307">
        <v>253</v>
      </c>
      <c r="U92" s="307">
        <v>278</v>
      </c>
      <c r="V92" s="308">
        <v>294</v>
      </c>
    </row>
    <row r="93" spans="1:22" ht="15.75" x14ac:dyDescent="0.25">
      <c r="A93" s="98" t="s">
        <v>322</v>
      </c>
      <c r="B93" s="99" t="s">
        <v>337</v>
      </c>
      <c r="C93" s="287">
        <v>1750</v>
      </c>
      <c r="D93" s="288">
        <v>1916</v>
      </c>
      <c r="E93" s="288">
        <v>2259</v>
      </c>
      <c r="F93" s="288">
        <v>2361</v>
      </c>
      <c r="G93" s="288">
        <v>2330</v>
      </c>
      <c r="H93" s="288">
        <v>2312</v>
      </c>
      <c r="I93" s="288">
        <v>2253</v>
      </c>
      <c r="J93" s="288">
        <v>2181</v>
      </c>
      <c r="K93" s="288">
        <v>1947</v>
      </c>
      <c r="L93" s="288">
        <v>1665</v>
      </c>
      <c r="M93" s="288">
        <v>1485</v>
      </c>
      <c r="N93" s="288">
        <v>1460</v>
      </c>
      <c r="O93" s="288">
        <v>1316</v>
      </c>
      <c r="P93" s="288">
        <v>1240</v>
      </c>
      <c r="Q93" s="288">
        <v>1174</v>
      </c>
      <c r="R93" s="288">
        <v>1180</v>
      </c>
      <c r="S93" s="288">
        <v>1222</v>
      </c>
      <c r="T93" s="288">
        <v>1248</v>
      </c>
      <c r="U93" s="288">
        <v>1409</v>
      </c>
      <c r="V93" s="289">
        <v>1549</v>
      </c>
    </row>
    <row r="94" spans="1:22" ht="16.5" thickBot="1" x14ac:dyDescent="0.3">
      <c r="A94" s="101"/>
      <c r="B94" s="102" t="s">
        <v>428</v>
      </c>
      <c r="C94" s="306">
        <v>355</v>
      </c>
      <c r="D94" s="307">
        <v>375</v>
      </c>
      <c r="E94" s="307">
        <v>434</v>
      </c>
      <c r="F94" s="307">
        <v>461</v>
      </c>
      <c r="G94" s="307">
        <v>482</v>
      </c>
      <c r="H94" s="307">
        <v>499</v>
      </c>
      <c r="I94" s="307">
        <v>394</v>
      </c>
      <c r="J94" s="307">
        <v>476</v>
      </c>
      <c r="K94" s="307">
        <v>466</v>
      </c>
      <c r="L94" s="307">
        <v>469</v>
      </c>
      <c r="M94" s="307">
        <v>697</v>
      </c>
      <c r="N94" s="307">
        <v>762</v>
      </c>
      <c r="O94" s="307">
        <v>753</v>
      </c>
      <c r="P94" s="307">
        <v>692</v>
      </c>
      <c r="Q94" s="307">
        <v>704</v>
      </c>
      <c r="R94" s="307">
        <v>591</v>
      </c>
      <c r="S94" s="307">
        <v>504</v>
      </c>
      <c r="T94" s="307">
        <v>529</v>
      </c>
      <c r="U94" s="307">
        <v>642</v>
      </c>
      <c r="V94" s="308">
        <v>690</v>
      </c>
    </row>
    <row r="95" spans="1:22" ht="16.5" thickBot="1" x14ac:dyDescent="0.3">
      <c r="A95" s="106" t="s">
        <v>323</v>
      </c>
      <c r="B95" s="97" t="s">
        <v>339</v>
      </c>
      <c r="C95" s="303">
        <v>968</v>
      </c>
      <c r="D95" s="304">
        <v>1092</v>
      </c>
      <c r="E95" s="304">
        <v>1190</v>
      </c>
      <c r="F95" s="304">
        <v>1720</v>
      </c>
      <c r="G95" s="304">
        <v>1563</v>
      </c>
      <c r="H95" s="304">
        <v>1624</v>
      </c>
      <c r="I95" s="304">
        <v>1424</v>
      </c>
      <c r="J95" s="304">
        <v>1369</v>
      </c>
      <c r="K95" s="304">
        <v>1308</v>
      </c>
      <c r="L95" s="304">
        <v>1419</v>
      </c>
      <c r="M95" s="304">
        <v>1366</v>
      </c>
      <c r="N95" s="304">
        <v>1415</v>
      </c>
      <c r="O95" s="304">
        <v>1388</v>
      </c>
      <c r="P95" s="304">
        <v>1366</v>
      </c>
      <c r="Q95" s="304">
        <v>1365</v>
      </c>
      <c r="R95" s="304">
        <v>1126</v>
      </c>
      <c r="S95" s="304">
        <v>1259</v>
      </c>
      <c r="T95" s="304">
        <v>1360</v>
      </c>
      <c r="U95" s="304">
        <v>1371</v>
      </c>
      <c r="V95" s="305">
        <v>1537</v>
      </c>
    </row>
    <row r="96" spans="1:22" ht="16.5" thickBot="1" x14ac:dyDescent="0.3">
      <c r="A96" s="420" t="s">
        <v>193</v>
      </c>
      <c r="B96" s="421"/>
      <c r="C96" s="312">
        <v>138876</v>
      </c>
      <c r="D96" s="313">
        <v>149945</v>
      </c>
      <c r="E96" s="313">
        <v>158804</v>
      </c>
      <c r="F96" s="313">
        <v>158377</v>
      </c>
      <c r="G96" s="313">
        <v>161091</v>
      </c>
      <c r="H96" s="313">
        <v>162833</v>
      </c>
      <c r="I96" s="313">
        <v>166593</v>
      </c>
      <c r="J96" s="313">
        <v>164464</v>
      </c>
      <c r="K96" s="313">
        <v>162577</v>
      </c>
      <c r="L96" s="313">
        <v>151336</v>
      </c>
      <c r="M96" s="313">
        <v>151705</v>
      </c>
      <c r="N96" s="313">
        <v>153241</v>
      </c>
      <c r="O96" s="313">
        <v>149901</v>
      </c>
      <c r="P96" s="313">
        <v>146746</v>
      </c>
      <c r="Q96" s="313">
        <v>144529</v>
      </c>
      <c r="R96" s="313">
        <v>148532</v>
      </c>
      <c r="S96" s="313">
        <v>155248</v>
      </c>
      <c r="T96" s="314">
        <v>161422</v>
      </c>
      <c r="U96" s="315">
        <v>177041</v>
      </c>
      <c r="V96" s="315">
        <v>193503</v>
      </c>
    </row>
    <row r="98" spans="1:1" x14ac:dyDescent="0.25">
      <c r="A98" s="79" t="s">
        <v>194</v>
      </c>
    </row>
  </sheetData>
  <mergeCells count="3">
    <mergeCell ref="A96:B96"/>
    <mergeCell ref="A3:B4"/>
    <mergeCell ref="C3:V3"/>
  </mergeCells>
  <hyperlinks>
    <hyperlink ref="H1" location="'Table of Contents'!C2" display="Back to Table of Contents"/>
  </hyperlinks>
  <pageMargins left="0.75" right="0.75" top="1" bottom="1" header="0.5" footer="0.5"/>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16" customWidth="1"/>
    <col min="2" max="15" width="9.7109375" customWidth="1"/>
  </cols>
  <sheetData>
    <row r="1" spans="1:15" x14ac:dyDescent="0.25">
      <c r="A1" s="24" t="s">
        <v>106</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3</v>
      </c>
      <c r="B4" s="397" t="s">
        <v>0</v>
      </c>
      <c r="C4" s="398"/>
      <c r="D4" s="398"/>
      <c r="E4" s="398"/>
      <c r="F4" s="398"/>
      <c r="G4" s="398"/>
      <c r="H4" s="398"/>
      <c r="I4" s="398"/>
      <c r="J4" s="398"/>
      <c r="K4" s="398"/>
      <c r="L4" s="398"/>
      <c r="M4" s="398"/>
      <c r="N4" s="399"/>
      <c r="O4" s="400" t="s">
        <v>193</v>
      </c>
    </row>
    <row r="5" spans="1:15" ht="15.75" customHeight="1"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87" t="s">
        <v>315</v>
      </c>
      <c r="B6" s="287">
        <v>100</v>
      </c>
      <c r="C6" s="288">
        <v>359</v>
      </c>
      <c r="D6" s="288">
        <v>216</v>
      </c>
      <c r="E6" s="288">
        <v>436</v>
      </c>
      <c r="F6" s="288">
        <v>995</v>
      </c>
      <c r="G6" s="288">
        <v>2055</v>
      </c>
      <c r="H6" s="288">
        <v>3215</v>
      </c>
      <c r="I6" s="288">
        <v>6703</v>
      </c>
      <c r="J6" s="288">
        <v>8438</v>
      </c>
      <c r="K6" s="288">
        <v>4054</v>
      </c>
      <c r="L6" s="288">
        <v>753</v>
      </c>
      <c r="M6" s="288">
        <v>255</v>
      </c>
      <c r="N6" s="289">
        <v>69</v>
      </c>
      <c r="O6" s="297">
        <v>27648</v>
      </c>
    </row>
    <row r="7" spans="1:15" ht="15.75" x14ac:dyDescent="0.25">
      <c r="A7" s="71" t="s">
        <v>316</v>
      </c>
      <c r="B7" s="269">
        <v>59</v>
      </c>
      <c r="C7" s="276">
        <v>162</v>
      </c>
      <c r="D7" s="276">
        <v>193</v>
      </c>
      <c r="E7" s="276">
        <v>413</v>
      </c>
      <c r="F7" s="276">
        <v>989</v>
      </c>
      <c r="G7" s="276">
        <v>2799</v>
      </c>
      <c r="H7" s="276">
        <v>2147</v>
      </c>
      <c r="I7" s="276">
        <v>3454</v>
      </c>
      <c r="J7" s="276">
        <v>2658</v>
      </c>
      <c r="K7" s="276">
        <v>1254</v>
      </c>
      <c r="L7" s="276">
        <v>130</v>
      </c>
      <c r="M7" s="276">
        <v>28</v>
      </c>
      <c r="N7" s="270">
        <v>5</v>
      </c>
      <c r="O7" s="286">
        <v>14291</v>
      </c>
    </row>
    <row r="8" spans="1:15" ht="15.75" x14ac:dyDescent="0.25">
      <c r="A8" s="71" t="s">
        <v>317</v>
      </c>
      <c r="B8" s="269">
        <v>92</v>
      </c>
      <c r="C8" s="276">
        <v>100</v>
      </c>
      <c r="D8" s="276">
        <v>261</v>
      </c>
      <c r="E8" s="276">
        <v>442</v>
      </c>
      <c r="F8" s="276">
        <v>1059</v>
      </c>
      <c r="G8" s="276">
        <v>2502</v>
      </c>
      <c r="H8" s="276">
        <v>1693</v>
      </c>
      <c r="I8" s="276">
        <v>2601</v>
      </c>
      <c r="J8" s="276">
        <v>1809</v>
      </c>
      <c r="K8" s="276">
        <v>770</v>
      </c>
      <c r="L8" s="276">
        <v>84</v>
      </c>
      <c r="M8" s="276">
        <v>19</v>
      </c>
      <c r="N8" s="270">
        <v>2</v>
      </c>
      <c r="O8" s="286">
        <v>11434</v>
      </c>
    </row>
    <row r="9" spans="1:15" ht="15.75" x14ac:dyDescent="0.25">
      <c r="A9" s="71" t="s">
        <v>318</v>
      </c>
      <c r="B9" s="269">
        <v>44</v>
      </c>
      <c r="C9" s="276">
        <v>64</v>
      </c>
      <c r="D9" s="276">
        <v>160</v>
      </c>
      <c r="E9" s="276">
        <v>276</v>
      </c>
      <c r="F9" s="276">
        <v>776</v>
      </c>
      <c r="G9" s="276">
        <v>1977</v>
      </c>
      <c r="H9" s="276">
        <v>1343</v>
      </c>
      <c r="I9" s="276">
        <v>2162</v>
      </c>
      <c r="J9" s="276">
        <v>1568</v>
      </c>
      <c r="K9" s="276">
        <v>596</v>
      </c>
      <c r="L9" s="276">
        <v>49</v>
      </c>
      <c r="M9" s="276">
        <v>13</v>
      </c>
      <c r="N9" s="270" t="s">
        <v>189</v>
      </c>
      <c r="O9" s="286">
        <v>9028</v>
      </c>
    </row>
    <row r="10" spans="1:15" ht="15.75" x14ac:dyDescent="0.25">
      <c r="A10" s="71" t="s">
        <v>319</v>
      </c>
      <c r="B10" s="269">
        <v>24</v>
      </c>
      <c r="C10" s="276">
        <v>46</v>
      </c>
      <c r="D10" s="276">
        <v>88</v>
      </c>
      <c r="E10" s="276">
        <v>145</v>
      </c>
      <c r="F10" s="276">
        <v>497</v>
      </c>
      <c r="G10" s="276">
        <v>1020</v>
      </c>
      <c r="H10" s="276">
        <v>807</v>
      </c>
      <c r="I10" s="276">
        <v>1453</v>
      </c>
      <c r="J10" s="276">
        <v>1108</v>
      </c>
      <c r="K10" s="276">
        <v>649</v>
      </c>
      <c r="L10" s="276">
        <v>29</v>
      </c>
      <c r="M10" s="276">
        <v>13</v>
      </c>
      <c r="N10" s="270" t="s">
        <v>189</v>
      </c>
      <c r="O10" s="286">
        <v>5879</v>
      </c>
    </row>
    <row r="11" spans="1:15" ht="15.75" x14ac:dyDescent="0.25">
      <c r="A11" s="71" t="s">
        <v>320</v>
      </c>
      <c r="B11" s="269">
        <v>12</v>
      </c>
      <c r="C11" s="276">
        <v>23</v>
      </c>
      <c r="D11" s="276">
        <v>99</v>
      </c>
      <c r="E11" s="276">
        <v>116</v>
      </c>
      <c r="F11" s="276">
        <v>410</v>
      </c>
      <c r="G11" s="276">
        <v>901</v>
      </c>
      <c r="H11" s="276">
        <v>570</v>
      </c>
      <c r="I11" s="276">
        <v>704</v>
      </c>
      <c r="J11" s="276">
        <v>547</v>
      </c>
      <c r="K11" s="276">
        <v>198</v>
      </c>
      <c r="L11" s="276">
        <v>12</v>
      </c>
      <c r="M11" s="276">
        <v>2</v>
      </c>
      <c r="N11" s="270">
        <v>1</v>
      </c>
      <c r="O11" s="286">
        <v>3595</v>
      </c>
    </row>
    <row r="12" spans="1:15" ht="15.75" x14ac:dyDescent="0.25">
      <c r="A12" s="71" t="s">
        <v>321</v>
      </c>
      <c r="B12" s="269">
        <v>3</v>
      </c>
      <c r="C12" s="276">
        <v>4</v>
      </c>
      <c r="D12" s="276">
        <v>19</v>
      </c>
      <c r="E12" s="276">
        <v>53</v>
      </c>
      <c r="F12" s="276">
        <v>165</v>
      </c>
      <c r="G12" s="276">
        <v>529</v>
      </c>
      <c r="H12" s="276">
        <v>274</v>
      </c>
      <c r="I12" s="276">
        <v>453</v>
      </c>
      <c r="J12" s="276">
        <v>255</v>
      </c>
      <c r="K12" s="276">
        <v>124</v>
      </c>
      <c r="L12" s="276">
        <v>9</v>
      </c>
      <c r="M12" s="276">
        <v>2</v>
      </c>
      <c r="N12" s="270" t="s">
        <v>189</v>
      </c>
      <c r="O12" s="286">
        <v>1890</v>
      </c>
    </row>
    <row r="13" spans="1:15" ht="15.75" x14ac:dyDescent="0.25">
      <c r="A13" s="71" t="s">
        <v>322</v>
      </c>
      <c r="B13" s="269">
        <v>2</v>
      </c>
      <c r="C13" s="276">
        <v>1</v>
      </c>
      <c r="D13" s="276">
        <v>119</v>
      </c>
      <c r="E13" s="276">
        <v>77</v>
      </c>
      <c r="F13" s="276">
        <v>88</v>
      </c>
      <c r="G13" s="276">
        <v>144</v>
      </c>
      <c r="H13" s="276">
        <v>106</v>
      </c>
      <c r="I13" s="276">
        <v>141</v>
      </c>
      <c r="J13" s="276">
        <v>104</v>
      </c>
      <c r="K13" s="276">
        <v>28</v>
      </c>
      <c r="L13" s="276">
        <v>7</v>
      </c>
      <c r="M13" s="276" t="s">
        <v>189</v>
      </c>
      <c r="N13" s="270" t="s">
        <v>189</v>
      </c>
      <c r="O13" s="286">
        <v>817</v>
      </c>
    </row>
    <row r="14" spans="1:15" ht="15.75" x14ac:dyDescent="0.25">
      <c r="A14" s="71" t="s">
        <v>323</v>
      </c>
      <c r="B14" s="269" t="s">
        <v>189</v>
      </c>
      <c r="C14" s="276" t="s">
        <v>189</v>
      </c>
      <c r="D14" s="276" t="s">
        <v>189</v>
      </c>
      <c r="E14" s="276" t="s">
        <v>189</v>
      </c>
      <c r="F14" s="276">
        <v>2</v>
      </c>
      <c r="G14" s="276">
        <v>17</v>
      </c>
      <c r="H14" s="276">
        <v>60</v>
      </c>
      <c r="I14" s="276">
        <v>111</v>
      </c>
      <c r="J14" s="276">
        <v>303</v>
      </c>
      <c r="K14" s="276">
        <v>176</v>
      </c>
      <c r="L14" s="276">
        <v>60</v>
      </c>
      <c r="M14" s="276">
        <v>15</v>
      </c>
      <c r="N14" s="270">
        <v>6</v>
      </c>
      <c r="O14" s="286">
        <v>750</v>
      </c>
    </row>
    <row r="15" spans="1:15" ht="16.5" thickBot="1" x14ac:dyDescent="0.3">
      <c r="A15" s="88" t="s">
        <v>429</v>
      </c>
      <c r="B15" s="273">
        <v>336</v>
      </c>
      <c r="C15" s="284">
        <v>759</v>
      </c>
      <c r="D15" s="284">
        <v>1155</v>
      </c>
      <c r="E15" s="284">
        <v>1958</v>
      </c>
      <c r="F15" s="284">
        <v>4981</v>
      </c>
      <c r="G15" s="284">
        <v>11944</v>
      </c>
      <c r="H15" s="284">
        <v>10215</v>
      </c>
      <c r="I15" s="284">
        <v>17782</v>
      </c>
      <c r="J15" s="284">
        <v>16790</v>
      </c>
      <c r="K15" s="284">
        <v>7849</v>
      </c>
      <c r="L15" s="284">
        <v>1133</v>
      </c>
      <c r="M15" s="284">
        <v>347</v>
      </c>
      <c r="N15" s="274">
        <v>83</v>
      </c>
      <c r="O15" s="275">
        <v>75332</v>
      </c>
    </row>
    <row r="16" spans="1:15" ht="15.75" x14ac:dyDescent="0.25">
      <c r="A16" s="83"/>
      <c r="B16" s="83"/>
      <c r="C16" s="83"/>
      <c r="D16" s="83"/>
      <c r="E16" s="83"/>
      <c r="F16" s="83"/>
      <c r="G16" s="83"/>
      <c r="H16" s="83"/>
      <c r="I16" s="83"/>
      <c r="J16" s="83"/>
      <c r="K16" s="83"/>
      <c r="L16" s="83"/>
      <c r="M16" s="83"/>
      <c r="N16" s="83"/>
      <c r="O16" s="83"/>
    </row>
    <row r="17" spans="1:15" ht="15.75" thickBot="1" x14ac:dyDescent="0.3">
      <c r="A17" s="409" t="s">
        <v>187</v>
      </c>
      <c r="B17" s="377"/>
      <c r="C17" s="377"/>
      <c r="D17" s="377"/>
      <c r="E17" s="377"/>
      <c r="F17" s="377"/>
      <c r="G17" s="377"/>
      <c r="H17" s="377"/>
      <c r="I17" s="377"/>
      <c r="J17" s="377"/>
      <c r="K17" s="377"/>
      <c r="L17" s="377"/>
      <c r="M17" s="377"/>
      <c r="N17" s="377"/>
      <c r="O17" s="377"/>
    </row>
    <row r="18" spans="1:15" ht="14.65" customHeight="1" thickBot="1" x14ac:dyDescent="0.3">
      <c r="A18" s="402" t="s">
        <v>3</v>
      </c>
      <c r="B18" s="397" t="s">
        <v>0</v>
      </c>
      <c r="C18" s="398"/>
      <c r="D18" s="398"/>
      <c r="E18" s="398"/>
      <c r="F18" s="398"/>
      <c r="G18" s="398"/>
      <c r="H18" s="398"/>
      <c r="I18" s="398"/>
      <c r="J18" s="398"/>
      <c r="K18" s="398"/>
      <c r="L18" s="398"/>
      <c r="M18" s="398"/>
      <c r="N18" s="399"/>
      <c r="O18" s="400" t="s">
        <v>193</v>
      </c>
    </row>
    <row r="19" spans="1:15" ht="15.75" customHeight="1" thickBot="1" x14ac:dyDescent="0.3">
      <c r="A19" s="403"/>
      <c r="B19" s="65" t="s">
        <v>300</v>
      </c>
      <c r="C19" s="66" t="s">
        <v>301</v>
      </c>
      <c r="D19" s="66" t="s">
        <v>302</v>
      </c>
      <c r="E19" s="66" t="s">
        <v>303</v>
      </c>
      <c r="F19" s="66" t="s">
        <v>304</v>
      </c>
      <c r="G19" s="66" t="s">
        <v>305</v>
      </c>
      <c r="H19" s="66" t="s">
        <v>306</v>
      </c>
      <c r="I19" s="66" t="s">
        <v>307</v>
      </c>
      <c r="J19" s="66" t="s">
        <v>308</v>
      </c>
      <c r="K19" s="66" t="s">
        <v>309</v>
      </c>
      <c r="L19" s="66" t="s">
        <v>310</v>
      </c>
      <c r="M19" s="66" t="s">
        <v>311</v>
      </c>
      <c r="N19" s="67" t="s">
        <v>312</v>
      </c>
      <c r="O19" s="401"/>
    </row>
    <row r="20" spans="1:15" ht="15.75" x14ac:dyDescent="0.25">
      <c r="A20" s="87" t="s">
        <v>315</v>
      </c>
      <c r="B20" s="287">
        <v>59</v>
      </c>
      <c r="C20" s="288">
        <v>368</v>
      </c>
      <c r="D20" s="288">
        <v>243</v>
      </c>
      <c r="E20" s="288">
        <v>333</v>
      </c>
      <c r="F20" s="288">
        <v>1036</v>
      </c>
      <c r="G20" s="288">
        <v>4119</v>
      </c>
      <c r="H20" s="288">
        <v>5768</v>
      </c>
      <c r="I20" s="288">
        <v>10632</v>
      </c>
      <c r="J20" s="288">
        <v>12316</v>
      </c>
      <c r="K20" s="288">
        <v>5208</v>
      </c>
      <c r="L20" s="288">
        <v>1040</v>
      </c>
      <c r="M20" s="288">
        <v>287</v>
      </c>
      <c r="N20" s="289">
        <v>67</v>
      </c>
      <c r="O20" s="297">
        <v>41476</v>
      </c>
    </row>
    <row r="21" spans="1:15" ht="15.75" x14ac:dyDescent="0.25">
      <c r="A21" s="71" t="s">
        <v>316</v>
      </c>
      <c r="B21" s="269">
        <v>41</v>
      </c>
      <c r="C21" s="276">
        <v>78</v>
      </c>
      <c r="D21" s="276">
        <v>608</v>
      </c>
      <c r="E21" s="276">
        <v>583</v>
      </c>
      <c r="F21" s="276">
        <v>1627</v>
      </c>
      <c r="G21" s="276">
        <v>4744</v>
      </c>
      <c r="H21" s="276">
        <v>3146</v>
      </c>
      <c r="I21" s="276">
        <v>4562</v>
      </c>
      <c r="J21" s="276">
        <v>2901</v>
      </c>
      <c r="K21" s="276">
        <v>1133</v>
      </c>
      <c r="L21" s="276">
        <v>123</v>
      </c>
      <c r="M21" s="276">
        <v>27</v>
      </c>
      <c r="N21" s="270">
        <v>3</v>
      </c>
      <c r="O21" s="286">
        <v>19576</v>
      </c>
    </row>
    <row r="22" spans="1:15" ht="15.75" x14ac:dyDescent="0.25">
      <c r="A22" s="71" t="s">
        <v>317</v>
      </c>
      <c r="B22" s="269">
        <v>65</v>
      </c>
      <c r="C22" s="276">
        <v>69</v>
      </c>
      <c r="D22" s="276">
        <v>800</v>
      </c>
      <c r="E22" s="276">
        <v>720</v>
      </c>
      <c r="F22" s="276">
        <v>2167</v>
      </c>
      <c r="G22" s="276">
        <v>5798</v>
      </c>
      <c r="H22" s="276">
        <v>3135</v>
      </c>
      <c r="I22" s="276">
        <v>4490</v>
      </c>
      <c r="J22" s="276">
        <v>2654</v>
      </c>
      <c r="K22" s="276">
        <v>1019</v>
      </c>
      <c r="L22" s="276">
        <v>111</v>
      </c>
      <c r="M22" s="276">
        <v>23</v>
      </c>
      <c r="N22" s="270">
        <v>4</v>
      </c>
      <c r="O22" s="286">
        <v>21055</v>
      </c>
    </row>
    <row r="23" spans="1:15" ht="15.75" x14ac:dyDescent="0.25">
      <c r="A23" s="71" t="s">
        <v>318</v>
      </c>
      <c r="B23" s="269">
        <v>69</v>
      </c>
      <c r="C23" s="276">
        <v>43</v>
      </c>
      <c r="D23" s="276">
        <v>501</v>
      </c>
      <c r="E23" s="276">
        <v>326</v>
      </c>
      <c r="F23" s="276">
        <v>1471</v>
      </c>
      <c r="G23" s="276">
        <v>4520</v>
      </c>
      <c r="H23" s="276">
        <v>2473</v>
      </c>
      <c r="I23" s="276">
        <v>3829</v>
      </c>
      <c r="J23" s="276">
        <v>2310</v>
      </c>
      <c r="K23" s="276">
        <v>784</v>
      </c>
      <c r="L23" s="276">
        <v>70</v>
      </c>
      <c r="M23" s="276">
        <v>16</v>
      </c>
      <c r="N23" s="270">
        <v>2</v>
      </c>
      <c r="O23" s="286">
        <v>16414</v>
      </c>
    </row>
    <row r="24" spans="1:15" ht="15.75" x14ac:dyDescent="0.25">
      <c r="A24" s="71" t="s">
        <v>319</v>
      </c>
      <c r="B24" s="269">
        <v>20</v>
      </c>
      <c r="C24" s="276">
        <v>15</v>
      </c>
      <c r="D24" s="276">
        <v>159</v>
      </c>
      <c r="E24" s="276">
        <v>183</v>
      </c>
      <c r="F24" s="276">
        <v>763</v>
      </c>
      <c r="G24" s="276">
        <v>1742</v>
      </c>
      <c r="H24" s="276">
        <v>1231</v>
      </c>
      <c r="I24" s="276">
        <v>1868</v>
      </c>
      <c r="J24" s="276">
        <v>1212</v>
      </c>
      <c r="K24" s="276">
        <v>416</v>
      </c>
      <c r="L24" s="276">
        <v>37</v>
      </c>
      <c r="M24" s="276">
        <v>7</v>
      </c>
      <c r="N24" s="270">
        <v>1</v>
      </c>
      <c r="O24" s="286">
        <v>7654</v>
      </c>
    </row>
    <row r="25" spans="1:15" ht="15.75" x14ac:dyDescent="0.25">
      <c r="A25" s="71" t="s">
        <v>320</v>
      </c>
      <c r="B25" s="269">
        <v>18</v>
      </c>
      <c r="C25" s="276">
        <v>11</v>
      </c>
      <c r="D25" s="276">
        <v>207</v>
      </c>
      <c r="E25" s="276">
        <v>179</v>
      </c>
      <c r="F25" s="276">
        <v>752</v>
      </c>
      <c r="G25" s="276">
        <v>1698</v>
      </c>
      <c r="H25" s="276">
        <v>1030</v>
      </c>
      <c r="I25" s="276">
        <v>1239</v>
      </c>
      <c r="J25" s="276">
        <v>608</v>
      </c>
      <c r="K25" s="276">
        <v>191</v>
      </c>
      <c r="L25" s="276">
        <v>14</v>
      </c>
      <c r="M25" s="276">
        <v>4</v>
      </c>
      <c r="N25" s="270" t="s">
        <v>189</v>
      </c>
      <c r="O25" s="286">
        <v>5951</v>
      </c>
    </row>
    <row r="26" spans="1:15" ht="15.75" x14ac:dyDescent="0.25">
      <c r="A26" s="71" t="s">
        <v>321</v>
      </c>
      <c r="B26" s="269">
        <v>3</v>
      </c>
      <c r="C26" s="276">
        <v>5</v>
      </c>
      <c r="D26" s="276">
        <v>86</v>
      </c>
      <c r="E26" s="276">
        <v>82</v>
      </c>
      <c r="F26" s="276">
        <v>279</v>
      </c>
      <c r="G26" s="276">
        <v>780</v>
      </c>
      <c r="H26" s="276">
        <v>488</v>
      </c>
      <c r="I26" s="276">
        <v>629</v>
      </c>
      <c r="J26" s="276">
        <v>383</v>
      </c>
      <c r="K26" s="276">
        <v>124</v>
      </c>
      <c r="L26" s="276">
        <v>7</v>
      </c>
      <c r="M26" s="276">
        <v>2</v>
      </c>
      <c r="N26" s="270" t="s">
        <v>189</v>
      </c>
      <c r="O26" s="286">
        <v>2868</v>
      </c>
    </row>
    <row r="27" spans="1:15" ht="15.75" x14ac:dyDescent="0.25">
      <c r="A27" s="71" t="s">
        <v>322</v>
      </c>
      <c r="B27" s="269">
        <v>4</v>
      </c>
      <c r="C27" s="276">
        <v>1</v>
      </c>
      <c r="D27" s="276">
        <v>105</v>
      </c>
      <c r="E27" s="276">
        <v>81</v>
      </c>
      <c r="F27" s="276">
        <v>116</v>
      </c>
      <c r="G27" s="276">
        <v>359</v>
      </c>
      <c r="H27" s="276">
        <v>233</v>
      </c>
      <c r="I27" s="276">
        <v>288</v>
      </c>
      <c r="J27" s="276">
        <v>166</v>
      </c>
      <c r="K27" s="276">
        <v>55</v>
      </c>
      <c r="L27" s="276">
        <v>6</v>
      </c>
      <c r="M27" s="276">
        <v>2</v>
      </c>
      <c r="N27" s="270" t="s">
        <v>189</v>
      </c>
      <c r="O27" s="286">
        <v>1416</v>
      </c>
    </row>
    <row r="28" spans="1:15" ht="15.75" x14ac:dyDescent="0.25">
      <c r="A28" s="71" t="s">
        <v>323</v>
      </c>
      <c r="B28" s="269" t="s">
        <v>189</v>
      </c>
      <c r="C28" s="276" t="s">
        <v>189</v>
      </c>
      <c r="D28" s="276" t="s">
        <v>189</v>
      </c>
      <c r="E28" s="276" t="s">
        <v>189</v>
      </c>
      <c r="F28" s="276">
        <v>2</v>
      </c>
      <c r="G28" s="276">
        <v>24</v>
      </c>
      <c r="H28" s="276">
        <v>85</v>
      </c>
      <c r="I28" s="276">
        <v>109</v>
      </c>
      <c r="J28" s="276">
        <v>320</v>
      </c>
      <c r="K28" s="276">
        <v>176</v>
      </c>
      <c r="L28" s="276">
        <v>52</v>
      </c>
      <c r="M28" s="276">
        <v>16</v>
      </c>
      <c r="N28" s="270">
        <v>3</v>
      </c>
      <c r="O28" s="286">
        <v>787</v>
      </c>
    </row>
    <row r="29" spans="1:15" ht="16.5" thickBot="1" x14ac:dyDescent="0.3">
      <c r="A29" s="88" t="s">
        <v>430</v>
      </c>
      <c r="B29" s="273">
        <v>279</v>
      </c>
      <c r="C29" s="284">
        <v>590</v>
      </c>
      <c r="D29" s="284">
        <v>2709</v>
      </c>
      <c r="E29" s="284">
        <v>2487</v>
      </c>
      <c r="F29" s="284">
        <v>8213</v>
      </c>
      <c r="G29" s="284">
        <v>23784</v>
      </c>
      <c r="H29" s="284">
        <v>17589</v>
      </c>
      <c r="I29" s="284">
        <v>27646</v>
      </c>
      <c r="J29" s="284">
        <v>22870</v>
      </c>
      <c r="K29" s="284">
        <v>9106</v>
      </c>
      <c r="L29" s="284">
        <v>1460</v>
      </c>
      <c r="M29" s="284">
        <v>384</v>
      </c>
      <c r="N29" s="274">
        <v>80</v>
      </c>
      <c r="O29" s="275">
        <v>117197</v>
      </c>
    </row>
    <row r="31" spans="1:15" ht="15.75" thickBot="1" x14ac:dyDescent="0.3">
      <c r="A31" s="409" t="s">
        <v>193</v>
      </c>
      <c r="B31" s="377"/>
      <c r="C31" s="377"/>
      <c r="D31" s="377"/>
      <c r="E31" s="377"/>
      <c r="F31" s="377"/>
      <c r="G31" s="377"/>
      <c r="H31" s="377"/>
      <c r="I31" s="377"/>
      <c r="J31" s="377"/>
      <c r="K31" s="377"/>
      <c r="L31" s="377"/>
      <c r="M31" s="377"/>
      <c r="N31" s="377"/>
      <c r="O31" s="377"/>
    </row>
    <row r="32" spans="1:15" ht="14.65" customHeight="1" thickBot="1" x14ac:dyDescent="0.3">
      <c r="A32" s="402" t="s">
        <v>3</v>
      </c>
      <c r="B32" s="397" t="s">
        <v>0</v>
      </c>
      <c r="C32" s="398"/>
      <c r="D32" s="398"/>
      <c r="E32" s="398"/>
      <c r="F32" s="398"/>
      <c r="G32" s="398"/>
      <c r="H32" s="398"/>
      <c r="I32" s="398"/>
      <c r="J32" s="398"/>
      <c r="K32" s="398"/>
      <c r="L32" s="398"/>
      <c r="M32" s="398"/>
      <c r="N32" s="399"/>
      <c r="O32" s="400" t="s">
        <v>193</v>
      </c>
    </row>
    <row r="33" spans="1:15" ht="15.75" customHeight="1" thickBot="1" x14ac:dyDescent="0.3">
      <c r="A33" s="403"/>
      <c r="B33" s="65" t="s">
        <v>300</v>
      </c>
      <c r="C33" s="66" t="s">
        <v>301</v>
      </c>
      <c r="D33" s="66" t="s">
        <v>302</v>
      </c>
      <c r="E33" s="66" t="s">
        <v>303</v>
      </c>
      <c r="F33" s="66" t="s">
        <v>304</v>
      </c>
      <c r="G33" s="66" t="s">
        <v>305</v>
      </c>
      <c r="H33" s="66" t="s">
        <v>306</v>
      </c>
      <c r="I33" s="66" t="s">
        <v>307</v>
      </c>
      <c r="J33" s="66" t="s">
        <v>308</v>
      </c>
      <c r="K33" s="66" t="s">
        <v>309</v>
      </c>
      <c r="L33" s="66" t="s">
        <v>310</v>
      </c>
      <c r="M33" s="66" t="s">
        <v>311</v>
      </c>
      <c r="N33" s="67" t="s">
        <v>312</v>
      </c>
      <c r="O33" s="401"/>
    </row>
    <row r="34" spans="1:15" ht="15.75" x14ac:dyDescent="0.25">
      <c r="A34" s="87" t="s">
        <v>315</v>
      </c>
      <c r="B34" s="287">
        <v>166</v>
      </c>
      <c r="C34" s="288">
        <v>738</v>
      </c>
      <c r="D34" s="288">
        <v>464</v>
      </c>
      <c r="E34" s="288">
        <v>777</v>
      </c>
      <c r="F34" s="288">
        <v>2059</v>
      </c>
      <c r="G34" s="288">
        <v>6237</v>
      </c>
      <c r="H34" s="288">
        <v>9047</v>
      </c>
      <c r="I34" s="288">
        <v>17397</v>
      </c>
      <c r="J34" s="288">
        <v>20796</v>
      </c>
      <c r="K34" s="288">
        <v>9278</v>
      </c>
      <c r="L34" s="288">
        <v>1801</v>
      </c>
      <c r="M34" s="288">
        <v>542</v>
      </c>
      <c r="N34" s="289">
        <v>136</v>
      </c>
      <c r="O34" s="297">
        <v>69438</v>
      </c>
    </row>
    <row r="35" spans="1:15" ht="15.75" x14ac:dyDescent="0.25">
      <c r="A35" s="71" t="s">
        <v>316</v>
      </c>
      <c r="B35" s="269">
        <v>100</v>
      </c>
      <c r="C35" s="276">
        <v>242</v>
      </c>
      <c r="D35" s="276">
        <v>803</v>
      </c>
      <c r="E35" s="276">
        <v>1001</v>
      </c>
      <c r="F35" s="276">
        <v>2647</v>
      </c>
      <c r="G35" s="276">
        <v>7624</v>
      </c>
      <c r="H35" s="276">
        <v>5334</v>
      </c>
      <c r="I35" s="276">
        <v>8049</v>
      </c>
      <c r="J35" s="276">
        <v>5577</v>
      </c>
      <c r="K35" s="276">
        <v>2398</v>
      </c>
      <c r="L35" s="276">
        <v>253</v>
      </c>
      <c r="M35" s="276">
        <v>55</v>
      </c>
      <c r="N35" s="270">
        <v>8</v>
      </c>
      <c r="O35" s="286">
        <v>34091</v>
      </c>
    </row>
    <row r="36" spans="1:15" ht="15.75" x14ac:dyDescent="0.25">
      <c r="A36" s="71" t="s">
        <v>317</v>
      </c>
      <c r="B36" s="269">
        <v>161</v>
      </c>
      <c r="C36" s="276">
        <v>170</v>
      </c>
      <c r="D36" s="276">
        <v>1063</v>
      </c>
      <c r="E36" s="276">
        <v>1174</v>
      </c>
      <c r="F36" s="276">
        <v>3257</v>
      </c>
      <c r="G36" s="276">
        <v>8347</v>
      </c>
      <c r="H36" s="276">
        <v>4837</v>
      </c>
      <c r="I36" s="276">
        <v>7109</v>
      </c>
      <c r="J36" s="276">
        <v>4469</v>
      </c>
      <c r="K36" s="276">
        <v>1791</v>
      </c>
      <c r="L36" s="276">
        <v>195</v>
      </c>
      <c r="M36" s="276">
        <v>42</v>
      </c>
      <c r="N36" s="270">
        <v>6</v>
      </c>
      <c r="O36" s="286">
        <v>32621</v>
      </c>
    </row>
    <row r="37" spans="1:15" ht="15.75" x14ac:dyDescent="0.25">
      <c r="A37" s="71" t="s">
        <v>318</v>
      </c>
      <c r="B37" s="269">
        <v>114</v>
      </c>
      <c r="C37" s="276">
        <v>108</v>
      </c>
      <c r="D37" s="276">
        <v>664</v>
      </c>
      <c r="E37" s="276">
        <v>607</v>
      </c>
      <c r="F37" s="276">
        <v>2273</v>
      </c>
      <c r="G37" s="276">
        <v>6551</v>
      </c>
      <c r="H37" s="276">
        <v>3828</v>
      </c>
      <c r="I37" s="276">
        <v>6008</v>
      </c>
      <c r="J37" s="276">
        <v>3888</v>
      </c>
      <c r="K37" s="276">
        <v>1381</v>
      </c>
      <c r="L37" s="276">
        <v>120</v>
      </c>
      <c r="M37" s="276">
        <v>29</v>
      </c>
      <c r="N37" s="270">
        <v>2</v>
      </c>
      <c r="O37" s="286">
        <v>25573</v>
      </c>
    </row>
    <row r="38" spans="1:15" ht="15.75" x14ac:dyDescent="0.25">
      <c r="A38" s="71" t="s">
        <v>319</v>
      </c>
      <c r="B38" s="269">
        <v>45</v>
      </c>
      <c r="C38" s="276">
        <v>61</v>
      </c>
      <c r="D38" s="276">
        <v>248</v>
      </c>
      <c r="E38" s="276">
        <v>332</v>
      </c>
      <c r="F38" s="276">
        <v>1272</v>
      </c>
      <c r="G38" s="276">
        <v>2788</v>
      </c>
      <c r="H38" s="276">
        <v>2050</v>
      </c>
      <c r="I38" s="276">
        <v>3336</v>
      </c>
      <c r="J38" s="276">
        <v>2328</v>
      </c>
      <c r="K38" s="276">
        <v>1068</v>
      </c>
      <c r="L38" s="276">
        <v>66</v>
      </c>
      <c r="M38" s="276">
        <v>20</v>
      </c>
      <c r="N38" s="270">
        <v>1</v>
      </c>
      <c r="O38" s="286">
        <v>13615</v>
      </c>
    </row>
    <row r="39" spans="1:15" ht="15.75" x14ac:dyDescent="0.25">
      <c r="A39" s="71" t="s">
        <v>320</v>
      </c>
      <c r="B39" s="269">
        <v>30</v>
      </c>
      <c r="C39" s="276">
        <v>34</v>
      </c>
      <c r="D39" s="276">
        <v>310</v>
      </c>
      <c r="E39" s="276">
        <v>296</v>
      </c>
      <c r="F39" s="276">
        <v>1175</v>
      </c>
      <c r="G39" s="276">
        <v>2621</v>
      </c>
      <c r="H39" s="276">
        <v>1605</v>
      </c>
      <c r="I39" s="276">
        <v>1946</v>
      </c>
      <c r="J39" s="276">
        <v>1159</v>
      </c>
      <c r="K39" s="276">
        <v>391</v>
      </c>
      <c r="L39" s="276">
        <v>26</v>
      </c>
      <c r="M39" s="276">
        <v>6</v>
      </c>
      <c r="N39" s="270">
        <v>1</v>
      </c>
      <c r="O39" s="286">
        <v>9600</v>
      </c>
    </row>
    <row r="40" spans="1:15" ht="15.75" x14ac:dyDescent="0.25">
      <c r="A40" s="71" t="s">
        <v>321</v>
      </c>
      <c r="B40" s="269">
        <v>6</v>
      </c>
      <c r="C40" s="276">
        <v>9</v>
      </c>
      <c r="D40" s="276">
        <v>105</v>
      </c>
      <c r="E40" s="276">
        <v>135</v>
      </c>
      <c r="F40" s="276">
        <v>450</v>
      </c>
      <c r="G40" s="276">
        <v>1326</v>
      </c>
      <c r="H40" s="276">
        <v>764</v>
      </c>
      <c r="I40" s="276">
        <v>1084</v>
      </c>
      <c r="J40" s="276">
        <v>642</v>
      </c>
      <c r="K40" s="276">
        <v>248</v>
      </c>
      <c r="L40" s="276">
        <v>16</v>
      </c>
      <c r="M40" s="276">
        <v>4</v>
      </c>
      <c r="N40" s="270" t="s">
        <v>189</v>
      </c>
      <c r="O40" s="286">
        <v>4789</v>
      </c>
    </row>
    <row r="41" spans="1:15" ht="15.75" x14ac:dyDescent="0.25">
      <c r="A41" s="71" t="s">
        <v>322</v>
      </c>
      <c r="B41" s="269">
        <v>6</v>
      </c>
      <c r="C41" s="276">
        <v>3</v>
      </c>
      <c r="D41" s="276">
        <v>224</v>
      </c>
      <c r="E41" s="276">
        <v>158</v>
      </c>
      <c r="F41" s="276">
        <v>205</v>
      </c>
      <c r="G41" s="276">
        <v>505</v>
      </c>
      <c r="H41" s="276">
        <v>341</v>
      </c>
      <c r="I41" s="276">
        <v>429</v>
      </c>
      <c r="J41" s="276">
        <v>270</v>
      </c>
      <c r="K41" s="276">
        <v>83</v>
      </c>
      <c r="L41" s="276">
        <v>13</v>
      </c>
      <c r="M41" s="276">
        <v>2</v>
      </c>
      <c r="N41" s="270" t="s">
        <v>189</v>
      </c>
      <c r="O41" s="286">
        <v>2239</v>
      </c>
    </row>
    <row r="42" spans="1:15" ht="15.75" x14ac:dyDescent="0.25">
      <c r="A42" s="71" t="s">
        <v>323</v>
      </c>
      <c r="B42" s="269" t="s">
        <v>189</v>
      </c>
      <c r="C42" s="276" t="s">
        <v>189</v>
      </c>
      <c r="D42" s="276" t="s">
        <v>189</v>
      </c>
      <c r="E42" s="276" t="s">
        <v>189</v>
      </c>
      <c r="F42" s="276">
        <v>4</v>
      </c>
      <c r="G42" s="276">
        <v>41</v>
      </c>
      <c r="H42" s="276">
        <v>145</v>
      </c>
      <c r="I42" s="276">
        <v>220</v>
      </c>
      <c r="J42" s="276">
        <v>623</v>
      </c>
      <c r="K42" s="276">
        <v>352</v>
      </c>
      <c r="L42" s="276">
        <v>112</v>
      </c>
      <c r="M42" s="276">
        <v>31</v>
      </c>
      <c r="N42" s="270">
        <v>9</v>
      </c>
      <c r="O42" s="286">
        <v>1537</v>
      </c>
    </row>
    <row r="43" spans="1:15" ht="16.5" thickBot="1" x14ac:dyDescent="0.3">
      <c r="A43" s="88" t="s">
        <v>193</v>
      </c>
      <c r="B43" s="273">
        <v>628</v>
      </c>
      <c r="C43" s="284">
        <v>1365</v>
      </c>
      <c r="D43" s="284">
        <v>3881</v>
      </c>
      <c r="E43" s="284">
        <v>4480</v>
      </c>
      <c r="F43" s="284">
        <v>13342</v>
      </c>
      <c r="G43" s="284">
        <v>36040</v>
      </c>
      <c r="H43" s="284">
        <v>27951</v>
      </c>
      <c r="I43" s="284">
        <v>45578</v>
      </c>
      <c r="J43" s="284">
        <v>39752</v>
      </c>
      <c r="K43" s="284">
        <v>16990</v>
      </c>
      <c r="L43" s="284">
        <v>2602</v>
      </c>
      <c r="M43" s="284">
        <v>731</v>
      </c>
      <c r="N43" s="274">
        <v>163</v>
      </c>
      <c r="O43" s="275">
        <v>193503</v>
      </c>
    </row>
    <row r="45" spans="1:15" x14ac:dyDescent="0.25">
      <c r="A45" s="59" t="s">
        <v>194</v>
      </c>
    </row>
  </sheetData>
  <mergeCells count="12">
    <mergeCell ref="A3:O3"/>
    <mergeCell ref="O18:O19"/>
    <mergeCell ref="B32:N32"/>
    <mergeCell ref="O32:O33"/>
    <mergeCell ref="A31:O31"/>
    <mergeCell ref="A4:A5"/>
    <mergeCell ref="B4:N4"/>
    <mergeCell ref="A18:A19"/>
    <mergeCell ref="B18:N18"/>
    <mergeCell ref="A17:O17"/>
    <mergeCell ref="A32:A33"/>
    <mergeCell ref="O4:O5"/>
  </mergeCells>
  <hyperlinks>
    <hyperlink ref="I1" location="'Table of Contents'!C2" display="Back to Table of Contents"/>
  </hyperlinks>
  <pageMargins left="0.75" right="0.75" top="1" bottom="1" header="0.5" footer="0.5"/>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14.7109375" customWidth="1"/>
    <col min="2" max="15" width="9.7109375" customWidth="1"/>
  </cols>
  <sheetData>
    <row r="1" spans="1:15" x14ac:dyDescent="0.25">
      <c r="A1" s="24" t="s">
        <v>107</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11</v>
      </c>
      <c r="B4" s="398" t="s">
        <v>0</v>
      </c>
      <c r="C4" s="398"/>
      <c r="D4" s="398"/>
      <c r="E4" s="398"/>
      <c r="F4" s="398"/>
      <c r="G4" s="398"/>
      <c r="H4" s="398"/>
      <c r="I4" s="398"/>
      <c r="J4" s="398"/>
      <c r="K4" s="398"/>
      <c r="L4" s="398"/>
      <c r="M4" s="398"/>
      <c r="N4" s="398"/>
      <c r="O4" s="400" t="s">
        <v>193</v>
      </c>
    </row>
    <row r="5" spans="1:15" ht="15.75"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107" t="s">
        <v>297</v>
      </c>
      <c r="B6" s="287">
        <v>323</v>
      </c>
      <c r="C6" s="288">
        <v>753</v>
      </c>
      <c r="D6" s="288">
        <v>129</v>
      </c>
      <c r="E6" s="288">
        <v>632</v>
      </c>
      <c r="F6" s="288">
        <v>4385</v>
      </c>
      <c r="G6" s="288">
        <v>10923</v>
      </c>
      <c r="H6" s="288">
        <v>9806</v>
      </c>
      <c r="I6" s="288">
        <v>17006</v>
      </c>
      <c r="J6" s="288">
        <v>16056</v>
      </c>
      <c r="K6" s="288">
        <v>7567</v>
      </c>
      <c r="L6" s="288">
        <v>1104</v>
      </c>
      <c r="M6" s="288">
        <v>342</v>
      </c>
      <c r="N6" s="289">
        <v>82</v>
      </c>
      <c r="O6" s="316">
        <v>69108</v>
      </c>
    </row>
    <row r="7" spans="1:15" ht="15.75" x14ac:dyDescent="0.25">
      <c r="A7" s="71" t="s">
        <v>298</v>
      </c>
      <c r="B7" s="269">
        <v>13</v>
      </c>
      <c r="C7" s="276">
        <v>6</v>
      </c>
      <c r="D7" s="276">
        <v>26</v>
      </c>
      <c r="E7" s="276">
        <v>168</v>
      </c>
      <c r="F7" s="276">
        <v>310</v>
      </c>
      <c r="G7" s="276">
        <v>701</v>
      </c>
      <c r="H7" s="276">
        <v>402</v>
      </c>
      <c r="I7" s="276">
        <v>737</v>
      </c>
      <c r="J7" s="276">
        <v>664</v>
      </c>
      <c r="K7" s="276">
        <v>239</v>
      </c>
      <c r="L7" s="276">
        <v>28</v>
      </c>
      <c r="M7" s="276">
        <v>5</v>
      </c>
      <c r="N7" s="270" t="s">
        <v>189</v>
      </c>
      <c r="O7" s="286">
        <v>3299</v>
      </c>
    </row>
    <row r="8" spans="1:15" ht="15.75" x14ac:dyDescent="0.25">
      <c r="A8" s="71" t="s">
        <v>299</v>
      </c>
      <c r="B8" s="269" t="s">
        <v>189</v>
      </c>
      <c r="C8" s="276" t="s">
        <v>189</v>
      </c>
      <c r="D8" s="276">
        <v>1000</v>
      </c>
      <c r="E8" s="276">
        <v>1158</v>
      </c>
      <c r="F8" s="276">
        <v>286</v>
      </c>
      <c r="G8" s="276">
        <v>320</v>
      </c>
      <c r="H8" s="276">
        <v>7</v>
      </c>
      <c r="I8" s="276">
        <v>39</v>
      </c>
      <c r="J8" s="276">
        <v>70</v>
      </c>
      <c r="K8" s="276">
        <v>43</v>
      </c>
      <c r="L8" s="276">
        <v>1</v>
      </c>
      <c r="M8" s="276" t="s">
        <v>189</v>
      </c>
      <c r="N8" s="270">
        <v>1</v>
      </c>
      <c r="O8" s="286">
        <v>2925</v>
      </c>
    </row>
    <row r="9" spans="1:15" ht="16.5" thickBot="1" x14ac:dyDescent="0.3">
      <c r="A9" s="88" t="s">
        <v>429</v>
      </c>
      <c r="B9" s="273">
        <v>336</v>
      </c>
      <c r="C9" s="284">
        <v>759</v>
      </c>
      <c r="D9" s="284">
        <v>1155</v>
      </c>
      <c r="E9" s="284">
        <v>1958</v>
      </c>
      <c r="F9" s="284">
        <v>4981</v>
      </c>
      <c r="G9" s="284">
        <v>11944</v>
      </c>
      <c r="H9" s="284">
        <v>10215</v>
      </c>
      <c r="I9" s="284">
        <v>17782</v>
      </c>
      <c r="J9" s="284">
        <v>16790</v>
      </c>
      <c r="K9" s="284">
        <v>7849</v>
      </c>
      <c r="L9" s="284">
        <v>1133</v>
      </c>
      <c r="M9" s="284">
        <v>347</v>
      </c>
      <c r="N9" s="274">
        <v>83</v>
      </c>
      <c r="O9" s="275">
        <v>75332</v>
      </c>
    </row>
    <row r="10" spans="1:15" ht="15.75" x14ac:dyDescent="0.25">
      <c r="A10" s="83"/>
      <c r="B10" s="83"/>
      <c r="C10" s="83"/>
      <c r="D10" s="83"/>
      <c r="E10" s="83"/>
      <c r="F10" s="83"/>
      <c r="G10" s="83"/>
      <c r="H10" s="83"/>
      <c r="I10" s="83"/>
      <c r="J10" s="83"/>
      <c r="K10" s="83"/>
      <c r="L10" s="83"/>
      <c r="M10" s="83"/>
      <c r="N10" s="83"/>
      <c r="O10" s="83"/>
    </row>
    <row r="11" spans="1:15" ht="15.75" thickBot="1" x14ac:dyDescent="0.3">
      <c r="A11" s="409" t="s">
        <v>187</v>
      </c>
      <c r="B11" s="377"/>
      <c r="C11" s="377"/>
      <c r="D11" s="377"/>
      <c r="E11" s="377"/>
      <c r="F11" s="377"/>
      <c r="G11" s="377"/>
      <c r="H11" s="377"/>
      <c r="I11" s="377"/>
      <c r="J11" s="377"/>
      <c r="K11" s="377"/>
      <c r="L11" s="377"/>
      <c r="M11" s="377"/>
      <c r="N11" s="377"/>
      <c r="O11" s="377"/>
    </row>
    <row r="12" spans="1:15" ht="14.65" customHeight="1" thickBot="1" x14ac:dyDescent="0.3">
      <c r="A12" s="402" t="s">
        <v>11</v>
      </c>
      <c r="B12" s="398" t="s">
        <v>0</v>
      </c>
      <c r="C12" s="398"/>
      <c r="D12" s="398"/>
      <c r="E12" s="398"/>
      <c r="F12" s="398"/>
      <c r="G12" s="398"/>
      <c r="H12" s="398"/>
      <c r="I12" s="398"/>
      <c r="J12" s="398"/>
      <c r="K12" s="398"/>
      <c r="L12" s="398"/>
      <c r="M12" s="398"/>
      <c r="N12" s="398"/>
      <c r="O12" s="400" t="s">
        <v>193</v>
      </c>
    </row>
    <row r="13" spans="1:15" ht="15.75" thickBot="1" x14ac:dyDescent="0.3">
      <c r="A13" s="403"/>
      <c r="B13" s="65" t="s">
        <v>300</v>
      </c>
      <c r="C13" s="66" t="s">
        <v>301</v>
      </c>
      <c r="D13" s="66" t="s">
        <v>302</v>
      </c>
      <c r="E13" s="66" t="s">
        <v>303</v>
      </c>
      <c r="F13" s="66" t="s">
        <v>304</v>
      </c>
      <c r="G13" s="66" t="s">
        <v>305</v>
      </c>
      <c r="H13" s="66" t="s">
        <v>306</v>
      </c>
      <c r="I13" s="66" t="s">
        <v>307</v>
      </c>
      <c r="J13" s="66" t="s">
        <v>308</v>
      </c>
      <c r="K13" s="66" t="s">
        <v>309</v>
      </c>
      <c r="L13" s="66" t="s">
        <v>310</v>
      </c>
      <c r="M13" s="66" t="s">
        <v>311</v>
      </c>
      <c r="N13" s="67" t="s">
        <v>312</v>
      </c>
      <c r="O13" s="401"/>
    </row>
    <row r="14" spans="1:15" ht="15.75" x14ac:dyDescent="0.25">
      <c r="A14" s="107" t="s">
        <v>297</v>
      </c>
      <c r="B14" s="287">
        <v>264</v>
      </c>
      <c r="C14" s="288">
        <v>585</v>
      </c>
      <c r="D14" s="288">
        <v>119</v>
      </c>
      <c r="E14" s="288">
        <v>704</v>
      </c>
      <c r="F14" s="288">
        <v>6368</v>
      </c>
      <c r="G14" s="288">
        <v>18898</v>
      </c>
      <c r="H14" s="288">
        <v>15025</v>
      </c>
      <c r="I14" s="288">
        <v>22788</v>
      </c>
      <c r="J14" s="288">
        <v>19074</v>
      </c>
      <c r="K14" s="288">
        <v>8123</v>
      </c>
      <c r="L14" s="288">
        <v>1395</v>
      </c>
      <c r="M14" s="288">
        <v>374</v>
      </c>
      <c r="N14" s="289">
        <v>80</v>
      </c>
      <c r="O14" s="316">
        <v>93797</v>
      </c>
    </row>
    <row r="15" spans="1:15" ht="15.75" x14ac:dyDescent="0.25">
      <c r="A15" s="71" t="s">
        <v>298</v>
      </c>
      <c r="B15" s="269">
        <v>15</v>
      </c>
      <c r="C15" s="276">
        <v>5</v>
      </c>
      <c r="D15" s="276">
        <v>33</v>
      </c>
      <c r="E15" s="276">
        <v>393</v>
      </c>
      <c r="F15" s="276">
        <v>1370</v>
      </c>
      <c r="G15" s="276">
        <v>4700</v>
      </c>
      <c r="H15" s="276">
        <v>2553</v>
      </c>
      <c r="I15" s="276">
        <v>4825</v>
      </c>
      <c r="J15" s="276">
        <v>3714</v>
      </c>
      <c r="K15" s="276">
        <v>934</v>
      </c>
      <c r="L15" s="276">
        <v>64</v>
      </c>
      <c r="M15" s="276">
        <v>9</v>
      </c>
      <c r="N15" s="270" t="s">
        <v>189</v>
      </c>
      <c r="O15" s="286">
        <v>18615</v>
      </c>
    </row>
    <row r="16" spans="1:15" ht="15.75" x14ac:dyDescent="0.25">
      <c r="A16" s="71" t="s">
        <v>299</v>
      </c>
      <c r="B16" s="269" t="s">
        <v>189</v>
      </c>
      <c r="C16" s="276" t="s">
        <v>189</v>
      </c>
      <c r="D16" s="276">
        <v>2557</v>
      </c>
      <c r="E16" s="276">
        <v>1390</v>
      </c>
      <c r="F16" s="276">
        <v>475</v>
      </c>
      <c r="G16" s="276">
        <v>186</v>
      </c>
      <c r="H16" s="276">
        <v>11</v>
      </c>
      <c r="I16" s="276">
        <v>33</v>
      </c>
      <c r="J16" s="276">
        <v>82</v>
      </c>
      <c r="K16" s="276">
        <v>49</v>
      </c>
      <c r="L16" s="276">
        <v>1</v>
      </c>
      <c r="M16" s="276">
        <v>1</v>
      </c>
      <c r="N16" s="270" t="s">
        <v>189</v>
      </c>
      <c r="O16" s="286">
        <v>4785</v>
      </c>
    </row>
    <row r="17" spans="1:15" ht="16.5" thickBot="1" x14ac:dyDescent="0.3">
      <c r="A17" s="88" t="s">
        <v>430</v>
      </c>
      <c r="B17" s="273">
        <v>279</v>
      </c>
      <c r="C17" s="284">
        <v>590</v>
      </c>
      <c r="D17" s="284">
        <v>2709</v>
      </c>
      <c r="E17" s="284">
        <v>2487</v>
      </c>
      <c r="F17" s="284">
        <v>8213</v>
      </c>
      <c r="G17" s="284">
        <v>23784</v>
      </c>
      <c r="H17" s="284">
        <v>17589</v>
      </c>
      <c r="I17" s="284">
        <v>27646</v>
      </c>
      <c r="J17" s="284">
        <v>22870</v>
      </c>
      <c r="K17" s="284">
        <v>9106</v>
      </c>
      <c r="L17" s="284">
        <v>1460</v>
      </c>
      <c r="M17" s="284">
        <v>384</v>
      </c>
      <c r="N17" s="274">
        <v>80</v>
      </c>
      <c r="O17" s="275">
        <v>117197</v>
      </c>
    </row>
    <row r="19" spans="1:15" ht="15.75" thickBot="1" x14ac:dyDescent="0.3">
      <c r="A19" s="409" t="s">
        <v>193</v>
      </c>
      <c r="B19" s="377"/>
      <c r="C19" s="377"/>
      <c r="D19" s="377"/>
      <c r="E19" s="377"/>
      <c r="F19" s="377"/>
      <c r="G19" s="377"/>
      <c r="H19" s="377"/>
      <c r="I19" s="377"/>
      <c r="J19" s="377"/>
      <c r="K19" s="377"/>
      <c r="L19" s="377"/>
      <c r="M19" s="377"/>
      <c r="N19" s="377"/>
      <c r="O19" s="377"/>
    </row>
    <row r="20" spans="1:15" ht="14.65" customHeight="1" thickBot="1" x14ac:dyDescent="0.3">
      <c r="A20" s="402" t="s">
        <v>11</v>
      </c>
      <c r="B20" s="398" t="s">
        <v>0</v>
      </c>
      <c r="C20" s="398"/>
      <c r="D20" s="398"/>
      <c r="E20" s="398"/>
      <c r="F20" s="398"/>
      <c r="G20" s="398"/>
      <c r="H20" s="398"/>
      <c r="I20" s="398"/>
      <c r="J20" s="398"/>
      <c r="K20" s="398"/>
      <c r="L20" s="398"/>
      <c r="M20" s="398"/>
      <c r="N20" s="398"/>
      <c r="O20" s="400" t="s">
        <v>193</v>
      </c>
    </row>
    <row r="21" spans="1:15" ht="15.75" thickBot="1" x14ac:dyDescent="0.3">
      <c r="A21" s="403"/>
      <c r="B21" s="65" t="s">
        <v>300</v>
      </c>
      <c r="C21" s="66" t="s">
        <v>301</v>
      </c>
      <c r="D21" s="66" t="s">
        <v>302</v>
      </c>
      <c r="E21" s="66" t="s">
        <v>303</v>
      </c>
      <c r="F21" s="66" t="s">
        <v>304</v>
      </c>
      <c r="G21" s="66" t="s">
        <v>305</v>
      </c>
      <c r="H21" s="66" t="s">
        <v>306</v>
      </c>
      <c r="I21" s="66" t="s">
        <v>307</v>
      </c>
      <c r="J21" s="66" t="s">
        <v>308</v>
      </c>
      <c r="K21" s="66" t="s">
        <v>309</v>
      </c>
      <c r="L21" s="66" t="s">
        <v>310</v>
      </c>
      <c r="M21" s="66" t="s">
        <v>311</v>
      </c>
      <c r="N21" s="67" t="s">
        <v>312</v>
      </c>
      <c r="O21" s="401"/>
    </row>
    <row r="22" spans="1:15" ht="15.75" x14ac:dyDescent="0.25">
      <c r="A22" s="107" t="s">
        <v>297</v>
      </c>
      <c r="B22" s="287">
        <v>599</v>
      </c>
      <c r="C22" s="288">
        <v>1354</v>
      </c>
      <c r="D22" s="288">
        <v>252</v>
      </c>
      <c r="E22" s="288">
        <v>1348</v>
      </c>
      <c r="F22" s="288">
        <v>10876</v>
      </c>
      <c r="G22" s="288">
        <v>30093</v>
      </c>
      <c r="H22" s="288">
        <v>24963</v>
      </c>
      <c r="I22" s="288">
        <v>39929</v>
      </c>
      <c r="J22" s="288">
        <v>35207</v>
      </c>
      <c r="K22" s="288">
        <v>15721</v>
      </c>
      <c r="L22" s="288">
        <v>2508</v>
      </c>
      <c r="M22" s="288">
        <v>716</v>
      </c>
      <c r="N22" s="289">
        <v>162</v>
      </c>
      <c r="O22" s="316">
        <v>163728</v>
      </c>
    </row>
    <row r="23" spans="1:15" ht="15.75" x14ac:dyDescent="0.25">
      <c r="A23" s="71" t="s">
        <v>298</v>
      </c>
      <c r="B23" s="269">
        <v>29</v>
      </c>
      <c r="C23" s="276">
        <v>11</v>
      </c>
      <c r="D23" s="276">
        <v>59</v>
      </c>
      <c r="E23" s="276">
        <v>565</v>
      </c>
      <c r="F23" s="276">
        <v>1699</v>
      </c>
      <c r="G23" s="276">
        <v>5441</v>
      </c>
      <c r="H23" s="276">
        <v>2970</v>
      </c>
      <c r="I23" s="276">
        <v>5577</v>
      </c>
      <c r="J23" s="276">
        <v>4393</v>
      </c>
      <c r="K23" s="276">
        <v>1177</v>
      </c>
      <c r="L23" s="276">
        <v>92</v>
      </c>
      <c r="M23" s="276">
        <v>14</v>
      </c>
      <c r="N23" s="270" t="s">
        <v>189</v>
      </c>
      <c r="O23" s="286">
        <v>22027</v>
      </c>
    </row>
    <row r="24" spans="1:15" ht="15.75" x14ac:dyDescent="0.25">
      <c r="A24" s="71" t="s">
        <v>299</v>
      </c>
      <c r="B24" s="269" t="s">
        <v>189</v>
      </c>
      <c r="C24" s="276" t="s">
        <v>189</v>
      </c>
      <c r="D24" s="276">
        <v>3570</v>
      </c>
      <c r="E24" s="276">
        <v>2567</v>
      </c>
      <c r="F24" s="276">
        <v>767</v>
      </c>
      <c r="G24" s="276">
        <v>506</v>
      </c>
      <c r="H24" s="276">
        <v>18</v>
      </c>
      <c r="I24" s="276">
        <v>72</v>
      </c>
      <c r="J24" s="276">
        <v>152</v>
      </c>
      <c r="K24" s="276">
        <v>92</v>
      </c>
      <c r="L24" s="276">
        <v>2</v>
      </c>
      <c r="M24" s="276">
        <v>1</v>
      </c>
      <c r="N24" s="270">
        <v>1</v>
      </c>
      <c r="O24" s="286">
        <v>7748</v>
      </c>
    </row>
    <row r="25" spans="1:15" ht="16.5" thickBot="1" x14ac:dyDescent="0.3">
      <c r="A25" s="88" t="s">
        <v>193</v>
      </c>
      <c r="B25" s="273">
        <v>628</v>
      </c>
      <c r="C25" s="284">
        <v>1365</v>
      </c>
      <c r="D25" s="284">
        <v>3881</v>
      </c>
      <c r="E25" s="284">
        <v>4480</v>
      </c>
      <c r="F25" s="284">
        <v>13342</v>
      </c>
      <c r="G25" s="284">
        <v>36040</v>
      </c>
      <c r="H25" s="284">
        <v>27951</v>
      </c>
      <c r="I25" s="284">
        <v>45578</v>
      </c>
      <c r="J25" s="284">
        <v>39752</v>
      </c>
      <c r="K25" s="284">
        <v>16990</v>
      </c>
      <c r="L25" s="284">
        <v>2602</v>
      </c>
      <c r="M25" s="284">
        <v>731</v>
      </c>
      <c r="N25" s="274">
        <v>163</v>
      </c>
      <c r="O25" s="275">
        <v>193503</v>
      </c>
    </row>
    <row r="27" spans="1:15" x14ac:dyDescent="0.25">
      <c r="A27" s="59" t="s">
        <v>194</v>
      </c>
    </row>
  </sheetData>
  <mergeCells count="12">
    <mergeCell ref="A3:O3"/>
    <mergeCell ref="A12:A13"/>
    <mergeCell ref="B12:N12"/>
    <mergeCell ref="O12:O13"/>
    <mergeCell ref="A11:O11"/>
    <mergeCell ref="A20:A21"/>
    <mergeCell ref="B20:N20"/>
    <mergeCell ref="O20:O21"/>
    <mergeCell ref="A19:O19"/>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19.7109375" customWidth="1"/>
    <col min="2" max="15" width="9.7109375" customWidth="1"/>
  </cols>
  <sheetData>
    <row r="1" spans="1:15" x14ac:dyDescent="0.25">
      <c r="A1" s="24" t="s">
        <v>108</v>
      </c>
      <c r="J1" s="23" t="s">
        <v>87</v>
      </c>
    </row>
    <row r="2" spans="1:15" x14ac:dyDescent="0.25">
      <c r="A2" s="3"/>
    </row>
    <row r="3" spans="1:15" ht="16.5" thickBot="1" x14ac:dyDescent="0.3">
      <c r="A3" s="409" t="s">
        <v>184</v>
      </c>
      <c r="B3" s="409"/>
      <c r="C3" s="409"/>
      <c r="D3" s="409"/>
      <c r="E3" s="409"/>
      <c r="F3" s="409"/>
      <c r="G3" s="409"/>
      <c r="H3" s="409"/>
      <c r="I3" s="409"/>
      <c r="J3" s="409"/>
      <c r="K3" s="409"/>
      <c r="L3" s="409"/>
      <c r="M3" s="409"/>
      <c r="N3" s="409"/>
      <c r="O3" s="409"/>
    </row>
    <row r="4" spans="1:15" ht="14.65" customHeight="1" thickBot="1" x14ac:dyDescent="0.3">
      <c r="A4" s="402" t="s">
        <v>11</v>
      </c>
      <c r="B4" s="398" t="s">
        <v>0</v>
      </c>
      <c r="C4" s="398"/>
      <c r="D4" s="398"/>
      <c r="E4" s="398"/>
      <c r="F4" s="398"/>
      <c r="G4" s="398"/>
      <c r="H4" s="398"/>
      <c r="I4" s="398"/>
      <c r="J4" s="398"/>
      <c r="K4" s="398"/>
      <c r="L4" s="398"/>
      <c r="M4" s="398"/>
      <c r="N4" s="398"/>
      <c r="O4" s="400" t="s">
        <v>193</v>
      </c>
    </row>
    <row r="5" spans="1:15" ht="15.75" customHeight="1" thickBot="1" x14ac:dyDescent="0.3">
      <c r="A5" s="426"/>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27"/>
    </row>
    <row r="6" spans="1:15" ht="15.75" x14ac:dyDescent="0.25">
      <c r="A6" s="71" t="s">
        <v>297</v>
      </c>
      <c r="B6" s="287">
        <v>596</v>
      </c>
      <c r="C6" s="288">
        <v>1350</v>
      </c>
      <c r="D6" s="288">
        <v>232</v>
      </c>
      <c r="E6" s="288">
        <v>1084</v>
      </c>
      <c r="F6" s="288">
        <v>10374</v>
      </c>
      <c r="G6" s="288">
        <v>28488</v>
      </c>
      <c r="H6" s="288">
        <v>23636</v>
      </c>
      <c r="I6" s="288">
        <v>38623</v>
      </c>
      <c r="J6" s="288">
        <v>34315</v>
      </c>
      <c r="K6" s="288">
        <v>15385</v>
      </c>
      <c r="L6" s="288">
        <v>2467</v>
      </c>
      <c r="M6" s="288">
        <v>687</v>
      </c>
      <c r="N6" s="289">
        <v>149</v>
      </c>
      <c r="O6" s="286">
        <v>157386</v>
      </c>
    </row>
    <row r="7" spans="1:15" ht="15.75" x14ac:dyDescent="0.25">
      <c r="A7" s="71" t="s">
        <v>298</v>
      </c>
      <c r="B7" s="269">
        <v>29</v>
      </c>
      <c r="C7" s="276">
        <v>10</v>
      </c>
      <c r="D7" s="276">
        <v>54</v>
      </c>
      <c r="E7" s="276">
        <v>426</v>
      </c>
      <c r="F7" s="276">
        <v>1547</v>
      </c>
      <c r="G7" s="276">
        <v>5234</v>
      </c>
      <c r="H7" s="276">
        <v>2828</v>
      </c>
      <c r="I7" s="276">
        <v>5331</v>
      </c>
      <c r="J7" s="276">
        <v>4194</v>
      </c>
      <c r="K7" s="276">
        <v>1093</v>
      </c>
      <c r="L7" s="276">
        <v>86</v>
      </c>
      <c r="M7" s="276">
        <v>12</v>
      </c>
      <c r="N7" s="270" t="s">
        <v>189</v>
      </c>
      <c r="O7" s="286">
        <v>20844</v>
      </c>
    </row>
    <row r="8" spans="1:15" ht="16.5" thickBot="1" x14ac:dyDescent="0.3">
      <c r="A8" s="88" t="s">
        <v>190</v>
      </c>
      <c r="B8" s="273">
        <v>625</v>
      </c>
      <c r="C8" s="284">
        <v>1360</v>
      </c>
      <c r="D8" s="284">
        <v>286</v>
      </c>
      <c r="E8" s="284">
        <v>1510</v>
      </c>
      <c r="F8" s="284">
        <v>11921</v>
      </c>
      <c r="G8" s="284">
        <v>33722</v>
      </c>
      <c r="H8" s="284">
        <v>26464</v>
      </c>
      <c r="I8" s="284">
        <v>43954</v>
      </c>
      <c r="J8" s="284">
        <v>38509</v>
      </c>
      <c r="K8" s="284">
        <v>16478</v>
      </c>
      <c r="L8" s="284">
        <v>2553</v>
      </c>
      <c r="M8" s="284">
        <v>699</v>
      </c>
      <c r="N8" s="274">
        <v>149</v>
      </c>
      <c r="O8" s="275">
        <v>178230</v>
      </c>
    </row>
    <row r="9" spans="1:15" ht="15.75" x14ac:dyDescent="0.25">
      <c r="A9" s="83"/>
      <c r="B9" s="83"/>
      <c r="C9" s="83"/>
      <c r="D9" s="83"/>
      <c r="E9" s="83"/>
      <c r="F9" s="83"/>
      <c r="G9" s="83"/>
      <c r="H9" s="83"/>
      <c r="I9" s="83"/>
      <c r="J9" s="83"/>
      <c r="K9" s="83"/>
      <c r="L9" s="83"/>
      <c r="M9" s="83"/>
      <c r="N9" s="83"/>
      <c r="O9" s="83"/>
    </row>
    <row r="10" spans="1:15" ht="16.5" thickBot="1" x14ac:dyDescent="0.3">
      <c r="A10" s="109" t="s">
        <v>191</v>
      </c>
      <c r="B10" s="109"/>
      <c r="C10" s="109"/>
      <c r="D10" s="109"/>
      <c r="E10" s="109"/>
      <c r="F10" s="109"/>
      <c r="G10" s="109"/>
      <c r="H10" s="109"/>
      <c r="I10" s="109"/>
      <c r="J10" s="109"/>
      <c r="K10" s="109"/>
      <c r="L10" s="109"/>
      <c r="M10" s="109"/>
      <c r="N10" s="109"/>
      <c r="O10" s="109"/>
    </row>
    <row r="11" spans="1:15" ht="14.65" customHeight="1" thickBot="1" x14ac:dyDescent="0.3">
      <c r="A11" s="402" t="s">
        <v>11</v>
      </c>
      <c r="B11" s="397" t="s">
        <v>0</v>
      </c>
      <c r="C11" s="398"/>
      <c r="D11" s="398"/>
      <c r="E11" s="398"/>
      <c r="F11" s="398"/>
      <c r="G11" s="398"/>
      <c r="H11" s="398"/>
      <c r="I11" s="398"/>
      <c r="J11" s="398"/>
      <c r="K11" s="398"/>
      <c r="L11" s="398"/>
      <c r="M11" s="398"/>
      <c r="N11" s="399"/>
      <c r="O11" s="400" t="s">
        <v>193</v>
      </c>
    </row>
    <row r="12" spans="1:15" ht="15.75" customHeight="1" thickBot="1" x14ac:dyDescent="0.3">
      <c r="A12" s="403"/>
      <c r="B12" s="65" t="s">
        <v>300</v>
      </c>
      <c r="C12" s="66" t="s">
        <v>301</v>
      </c>
      <c r="D12" s="66" t="s">
        <v>302</v>
      </c>
      <c r="E12" s="66" t="s">
        <v>303</v>
      </c>
      <c r="F12" s="66" t="s">
        <v>304</v>
      </c>
      <c r="G12" s="66" t="s">
        <v>305</v>
      </c>
      <c r="H12" s="66" t="s">
        <v>306</v>
      </c>
      <c r="I12" s="66" t="s">
        <v>307</v>
      </c>
      <c r="J12" s="66" t="s">
        <v>308</v>
      </c>
      <c r="K12" s="66" t="s">
        <v>309</v>
      </c>
      <c r="L12" s="66" t="s">
        <v>310</v>
      </c>
      <c r="M12" s="66" t="s">
        <v>311</v>
      </c>
      <c r="N12" s="67" t="s">
        <v>312</v>
      </c>
      <c r="O12" s="401"/>
    </row>
    <row r="13" spans="1:15" ht="15.75" x14ac:dyDescent="0.25">
      <c r="A13" s="107" t="s">
        <v>297</v>
      </c>
      <c r="B13" s="265">
        <v>3</v>
      </c>
      <c r="C13" s="278">
        <v>4</v>
      </c>
      <c r="D13" s="278">
        <v>20</v>
      </c>
      <c r="E13" s="278">
        <v>264</v>
      </c>
      <c r="F13" s="278">
        <v>502</v>
      </c>
      <c r="G13" s="278">
        <v>1605</v>
      </c>
      <c r="H13" s="278">
        <v>1327</v>
      </c>
      <c r="I13" s="278">
        <v>1306</v>
      </c>
      <c r="J13" s="278">
        <v>892</v>
      </c>
      <c r="K13" s="278">
        <v>336</v>
      </c>
      <c r="L13" s="278">
        <v>41</v>
      </c>
      <c r="M13" s="278">
        <v>29</v>
      </c>
      <c r="N13" s="266">
        <v>13</v>
      </c>
      <c r="O13" s="316">
        <v>6342</v>
      </c>
    </row>
    <row r="14" spans="1:15" ht="15.75" x14ac:dyDescent="0.25">
      <c r="A14" s="71" t="s">
        <v>298</v>
      </c>
      <c r="B14" s="269" t="s">
        <v>189</v>
      </c>
      <c r="C14" s="276">
        <v>1</v>
      </c>
      <c r="D14" s="276">
        <v>5</v>
      </c>
      <c r="E14" s="276">
        <v>139</v>
      </c>
      <c r="F14" s="276">
        <v>152</v>
      </c>
      <c r="G14" s="276">
        <v>207</v>
      </c>
      <c r="H14" s="276">
        <v>142</v>
      </c>
      <c r="I14" s="276">
        <v>246</v>
      </c>
      <c r="J14" s="276">
        <v>199</v>
      </c>
      <c r="K14" s="276">
        <v>84</v>
      </c>
      <c r="L14" s="276">
        <v>6</v>
      </c>
      <c r="M14" s="276">
        <v>2</v>
      </c>
      <c r="N14" s="270" t="s">
        <v>189</v>
      </c>
      <c r="O14" s="286">
        <v>1183</v>
      </c>
    </row>
    <row r="15" spans="1:15" ht="15.75" x14ac:dyDescent="0.25">
      <c r="A15" s="71" t="s">
        <v>299</v>
      </c>
      <c r="B15" s="269" t="s">
        <v>189</v>
      </c>
      <c r="C15" s="276" t="s">
        <v>189</v>
      </c>
      <c r="D15" s="276">
        <v>3570</v>
      </c>
      <c r="E15" s="276">
        <v>2567</v>
      </c>
      <c r="F15" s="276">
        <v>767</v>
      </c>
      <c r="G15" s="276">
        <v>506</v>
      </c>
      <c r="H15" s="276">
        <v>18</v>
      </c>
      <c r="I15" s="276">
        <v>72</v>
      </c>
      <c r="J15" s="276">
        <v>152</v>
      </c>
      <c r="K15" s="276">
        <v>92</v>
      </c>
      <c r="L15" s="276">
        <v>2</v>
      </c>
      <c r="M15" s="276">
        <v>1</v>
      </c>
      <c r="N15" s="270">
        <v>1</v>
      </c>
      <c r="O15" s="286">
        <v>7748</v>
      </c>
    </row>
    <row r="16" spans="1:15" ht="16.5" thickBot="1" x14ac:dyDescent="0.3">
      <c r="A16" s="88" t="s">
        <v>192</v>
      </c>
      <c r="B16" s="273">
        <v>3</v>
      </c>
      <c r="C16" s="284">
        <v>5</v>
      </c>
      <c r="D16" s="284">
        <v>3595</v>
      </c>
      <c r="E16" s="284">
        <v>2970</v>
      </c>
      <c r="F16" s="284">
        <v>1421</v>
      </c>
      <c r="G16" s="284">
        <v>2318</v>
      </c>
      <c r="H16" s="284">
        <v>1487</v>
      </c>
      <c r="I16" s="284">
        <v>1624</v>
      </c>
      <c r="J16" s="284">
        <v>1243</v>
      </c>
      <c r="K16" s="284">
        <v>512</v>
      </c>
      <c r="L16" s="284">
        <v>49</v>
      </c>
      <c r="M16" s="284">
        <v>32</v>
      </c>
      <c r="N16" s="274">
        <v>14</v>
      </c>
      <c r="O16" s="275">
        <v>15273</v>
      </c>
    </row>
    <row r="18" spans="1:15" ht="16.5" thickBot="1" x14ac:dyDescent="0.3">
      <c r="A18" s="109" t="s">
        <v>193</v>
      </c>
      <c r="B18" s="109"/>
      <c r="C18" s="109"/>
      <c r="D18" s="109"/>
      <c r="E18" s="109"/>
      <c r="F18" s="109"/>
      <c r="G18" s="109"/>
      <c r="H18" s="109"/>
      <c r="I18" s="109"/>
      <c r="J18" s="109"/>
      <c r="K18" s="109"/>
      <c r="L18" s="109"/>
      <c r="M18" s="109"/>
      <c r="N18" s="109"/>
      <c r="O18" s="109"/>
    </row>
    <row r="19" spans="1:15" ht="14.65" customHeight="1" thickBot="1" x14ac:dyDescent="0.3">
      <c r="A19" s="402" t="s">
        <v>11</v>
      </c>
      <c r="B19" s="397" t="s">
        <v>0</v>
      </c>
      <c r="C19" s="398"/>
      <c r="D19" s="398"/>
      <c r="E19" s="398"/>
      <c r="F19" s="398"/>
      <c r="G19" s="398"/>
      <c r="H19" s="398"/>
      <c r="I19" s="398"/>
      <c r="J19" s="398"/>
      <c r="K19" s="398"/>
      <c r="L19" s="398"/>
      <c r="M19" s="398"/>
      <c r="N19" s="399"/>
      <c r="O19" s="400" t="s">
        <v>193</v>
      </c>
    </row>
    <row r="20" spans="1:15" ht="15.75" customHeight="1" thickBot="1" x14ac:dyDescent="0.3">
      <c r="A20" s="403"/>
      <c r="B20" s="65" t="s">
        <v>300</v>
      </c>
      <c r="C20" s="66" t="s">
        <v>301</v>
      </c>
      <c r="D20" s="66" t="s">
        <v>302</v>
      </c>
      <c r="E20" s="66" t="s">
        <v>303</v>
      </c>
      <c r="F20" s="66" t="s">
        <v>304</v>
      </c>
      <c r="G20" s="66" t="s">
        <v>305</v>
      </c>
      <c r="H20" s="66" t="s">
        <v>306</v>
      </c>
      <c r="I20" s="66" t="s">
        <v>307</v>
      </c>
      <c r="J20" s="66" t="s">
        <v>308</v>
      </c>
      <c r="K20" s="66" t="s">
        <v>309</v>
      </c>
      <c r="L20" s="66" t="s">
        <v>310</v>
      </c>
      <c r="M20" s="66" t="s">
        <v>311</v>
      </c>
      <c r="N20" s="67" t="s">
        <v>312</v>
      </c>
      <c r="O20" s="401"/>
    </row>
    <row r="21" spans="1:15" ht="15.75" x14ac:dyDescent="0.25">
      <c r="A21" s="107" t="s">
        <v>297</v>
      </c>
      <c r="B21" s="265">
        <v>599</v>
      </c>
      <c r="C21" s="278">
        <v>1354</v>
      </c>
      <c r="D21" s="278">
        <v>252</v>
      </c>
      <c r="E21" s="278">
        <v>1348</v>
      </c>
      <c r="F21" s="278">
        <v>10876</v>
      </c>
      <c r="G21" s="278">
        <v>30093</v>
      </c>
      <c r="H21" s="278">
        <v>24963</v>
      </c>
      <c r="I21" s="278">
        <v>39929</v>
      </c>
      <c r="J21" s="278">
        <v>35207</v>
      </c>
      <c r="K21" s="278">
        <v>15721</v>
      </c>
      <c r="L21" s="278">
        <v>2508</v>
      </c>
      <c r="M21" s="278">
        <v>716</v>
      </c>
      <c r="N21" s="266">
        <v>162</v>
      </c>
      <c r="O21" s="316">
        <v>163728</v>
      </c>
    </row>
    <row r="22" spans="1:15" ht="15.75" x14ac:dyDescent="0.25">
      <c r="A22" s="71" t="s">
        <v>298</v>
      </c>
      <c r="B22" s="269">
        <v>29</v>
      </c>
      <c r="C22" s="276">
        <v>11</v>
      </c>
      <c r="D22" s="276">
        <v>59</v>
      </c>
      <c r="E22" s="276">
        <v>565</v>
      </c>
      <c r="F22" s="276">
        <v>1699</v>
      </c>
      <c r="G22" s="276">
        <v>5441</v>
      </c>
      <c r="H22" s="276">
        <v>2970</v>
      </c>
      <c r="I22" s="276">
        <v>5577</v>
      </c>
      <c r="J22" s="276">
        <v>4393</v>
      </c>
      <c r="K22" s="276">
        <v>1177</v>
      </c>
      <c r="L22" s="276">
        <v>92</v>
      </c>
      <c r="M22" s="276">
        <v>14</v>
      </c>
      <c r="N22" s="270" t="s">
        <v>189</v>
      </c>
      <c r="O22" s="286">
        <v>22027</v>
      </c>
    </row>
    <row r="23" spans="1:15" ht="15.75" x14ac:dyDescent="0.25">
      <c r="A23" s="71" t="s">
        <v>299</v>
      </c>
      <c r="B23" s="269" t="s">
        <v>189</v>
      </c>
      <c r="C23" s="276" t="s">
        <v>189</v>
      </c>
      <c r="D23" s="276">
        <v>3570</v>
      </c>
      <c r="E23" s="276">
        <v>2567</v>
      </c>
      <c r="F23" s="276">
        <v>767</v>
      </c>
      <c r="G23" s="276">
        <v>506</v>
      </c>
      <c r="H23" s="276">
        <v>18</v>
      </c>
      <c r="I23" s="276">
        <v>72</v>
      </c>
      <c r="J23" s="276">
        <v>152</v>
      </c>
      <c r="K23" s="276">
        <v>92</v>
      </c>
      <c r="L23" s="276">
        <v>2</v>
      </c>
      <c r="M23" s="276">
        <v>1</v>
      </c>
      <c r="N23" s="270">
        <v>1</v>
      </c>
      <c r="O23" s="286">
        <v>7748</v>
      </c>
    </row>
    <row r="24" spans="1:15" ht="16.5" thickBot="1" x14ac:dyDescent="0.3">
      <c r="A24" s="88" t="s">
        <v>193</v>
      </c>
      <c r="B24" s="273">
        <v>628</v>
      </c>
      <c r="C24" s="284">
        <v>1365</v>
      </c>
      <c r="D24" s="284">
        <v>3881</v>
      </c>
      <c r="E24" s="284">
        <v>4480</v>
      </c>
      <c r="F24" s="284">
        <v>13342</v>
      </c>
      <c r="G24" s="284">
        <v>36040</v>
      </c>
      <c r="H24" s="284">
        <v>27951</v>
      </c>
      <c r="I24" s="284">
        <v>45578</v>
      </c>
      <c r="J24" s="284">
        <v>39752</v>
      </c>
      <c r="K24" s="284">
        <v>16990</v>
      </c>
      <c r="L24" s="284">
        <v>2602</v>
      </c>
      <c r="M24" s="284">
        <v>731</v>
      </c>
      <c r="N24" s="274">
        <v>163</v>
      </c>
      <c r="O24" s="275">
        <v>193503</v>
      </c>
    </row>
    <row r="26" spans="1:15" x14ac:dyDescent="0.25">
      <c r="A26" s="59" t="s">
        <v>194</v>
      </c>
    </row>
  </sheetData>
  <mergeCells count="10">
    <mergeCell ref="A19:A20"/>
    <mergeCell ref="B19:N19"/>
    <mergeCell ref="O19:O20"/>
    <mergeCell ref="A3:O3"/>
    <mergeCell ref="A4:A5"/>
    <mergeCell ref="B4:N4"/>
    <mergeCell ref="O4:O5"/>
    <mergeCell ref="A11:A12"/>
    <mergeCell ref="B11:N11"/>
    <mergeCell ref="O11:O12"/>
  </mergeCells>
  <hyperlinks>
    <hyperlink ref="J1" location="'Table of Contents'!C2" display="Back to Table of Contents"/>
  </hyperlinks>
  <pageMargins left="0.75" right="0.75" top="1" bottom="1" header="0.5" footer="0.5"/>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3"/>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9.7109375" customWidth="1"/>
    <col min="14" max="15" width="10.7109375" bestFit="1" customWidth="1"/>
  </cols>
  <sheetData>
    <row r="1" spans="1:15" ht="30" x14ac:dyDescent="0.25">
      <c r="A1" s="1" t="s">
        <v>109</v>
      </c>
      <c r="C1" s="23" t="s">
        <v>87</v>
      </c>
    </row>
    <row r="2" spans="1:15" ht="15.75" thickBot="1" x14ac:dyDescent="0.3">
      <c r="A2" s="2"/>
    </row>
    <row r="3" spans="1:15" x14ac:dyDescent="0.25">
      <c r="A3" s="402" t="s">
        <v>1</v>
      </c>
      <c r="B3" s="392" t="s">
        <v>431</v>
      </c>
      <c r="C3" s="394"/>
      <c r="D3" s="392" t="s">
        <v>432</v>
      </c>
      <c r="E3" s="394"/>
      <c r="F3" s="392" t="s">
        <v>433</v>
      </c>
      <c r="G3" s="394"/>
      <c r="H3" s="392" t="s">
        <v>434</v>
      </c>
      <c r="I3" s="394"/>
      <c r="J3" s="392" t="s">
        <v>435</v>
      </c>
      <c r="K3" s="394"/>
      <c r="L3" s="392" t="s">
        <v>436</v>
      </c>
      <c r="M3" s="394"/>
      <c r="N3" s="392" t="s">
        <v>193</v>
      </c>
      <c r="O3" s="394"/>
    </row>
    <row r="4" spans="1:15" ht="15.75" thickBot="1" x14ac:dyDescent="0.3">
      <c r="A4" s="412"/>
      <c r="B4" s="33">
        <v>2023</v>
      </c>
      <c r="C4" s="35">
        <v>2024</v>
      </c>
      <c r="D4" s="33">
        <v>2023</v>
      </c>
      <c r="E4" s="35">
        <v>2024</v>
      </c>
      <c r="F4" s="33">
        <v>2023</v>
      </c>
      <c r="G4" s="35">
        <v>2024</v>
      </c>
      <c r="H4" s="33">
        <v>2023</v>
      </c>
      <c r="I4" s="35">
        <v>2024</v>
      </c>
      <c r="J4" s="33">
        <v>2023</v>
      </c>
      <c r="K4" s="35">
        <v>2024</v>
      </c>
      <c r="L4" s="33">
        <v>2023</v>
      </c>
      <c r="M4" s="35">
        <v>2024</v>
      </c>
      <c r="N4" s="33">
        <v>2023</v>
      </c>
      <c r="O4" s="35">
        <v>2024</v>
      </c>
    </row>
    <row r="5" spans="1:15" ht="15.75" x14ac:dyDescent="0.25">
      <c r="A5" s="82" t="s">
        <v>195</v>
      </c>
      <c r="B5" s="269">
        <v>8</v>
      </c>
      <c r="C5" s="270">
        <v>24</v>
      </c>
      <c r="D5" s="269">
        <v>12</v>
      </c>
      <c r="E5" s="270">
        <v>39</v>
      </c>
      <c r="F5" s="269">
        <v>1908</v>
      </c>
      <c r="G5" s="270">
        <v>1995</v>
      </c>
      <c r="H5" s="269">
        <v>1969</v>
      </c>
      <c r="I5" s="270">
        <v>2432</v>
      </c>
      <c r="J5" s="269">
        <v>1463</v>
      </c>
      <c r="K5" s="270">
        <v>1773</v>
      </c>
      <c r="L5" s="269">
        <v>82</v>
      </c>
      <c r="M5" s="299">
        <v>97</v>
      </c>
      <c r="N5" s="271">
        <v>5442</v>
      </c>
      <c r="O5" s="272">
        <v>6360</v>
      </c>
    </row>
    <row r="6" spans="1:15" ht="15.75" x14ac:dyDescent="0.25">
      <c r="A6" s="82" t="s">
        <v>196</v>
      </c>
      <c r="B6" s="269">
        <v>1</v>
      </c>
      <c r="C6" s="270">
        <v>2</v>
      </c>
      <c r="D6" s="269">
        <v>15</v>
      </c>
      <c r="E6" s="270">
        <v>16</v>
      </c>
      <c r="F6" s="269">
        <v>16</v>
      </c>
      <c r="G6" s="270">
        <v>16</v>
      </c>
      <c r="H6" s="269">
        <v>87</v>
      </c>
      <c r="I6" s="270">
        <v>87</v>
      </c>
      <c r="J6" s="269">
        <v>48</v>
      </c>
      <c r="K6" s="270">
        <v>49</v>
      </c>
      <c r="L6" s="269">
        <v>3</v>
      </c>
      <c r="M6" s="299">
        <v>3</v>
      </c>
      <c r="N6" s="271">
        <v>170</v>
      </c>
      <c r="O6" s="272">
        <v>173</v>
      </c>
    </row>
    <row r="7" spans="1:15" ht="15.75" x14ac:dyDescent="0.25">
      <c r="A7" s="82" t="s">
        <v>197</v>
      </c>
      <c r="B7" s="269" t="s">
        <v>189</v>
      </c>
      <c r="C7" s="270" t="s">
        <v>189</v>
      </c>
      <c r="D7" s="269" t="s">
        <v>189</v>
      </c>
      <c r="E7" s="270" t="s">
        <v>189</v>
      </c>
      <c r="F7" s="269">
        <v>24</v>
      </c>
      <c r="G7" s="270">
        <v>19</v>
      </c>
      <c r="H7" s="269">
        <v>106</v>
      </c>
      <c r="I7" s="270">
        <v>116</v>
      </c>
      <c r="J7" s="269">
        <v>78</v>
      </c>
      <c r="K7" s="270">
        <v>85</v>
      </c>
      <c r="L7" s="269">
        <v>6</v>
      </c>
      <c r="M7" s="299">
        <v>4</v>
      </c>
      <c r="N7" s="271">
        <v>214</v>
      </c>
      <c r="O7" s="272">
        <v>224</v>
      </c>
    </row>
    <row r="8" spans="1:15" ht="15.75" x14ac:dyDescent="0.25">
      <c r="A8" s="82" t="s">
        <v>198</v>
      </c>
      <c r="B8" s="269">
        <v>44</v>
      </c>
      <c r="C8" s="270">
        <v>54</v>
      </c>
      <c r="D8" s="269">
        <v>12</v>
      </c>
      <c r="E8" s="270">
        <v>13</v>
      </c>
      <c r="F8" s="269">
        <v>303</v>
      </c>
      <c r="G8" s="270">
        <v>274</v>
      </c>
      <c r="H8" s="269">
        <v>847</v>
      </c>
      <c r="I8" s="270">
        <v>832</v>
      </c>
      <c r="J8" s="269">
        <v>1041</v>
      </c>
      <c r="K8" s="270">
        <v>1069</v>
      </c>
      <c r="L8" s="269">
        <v>182</v>
      </c>
      <c r="M8" s="299">
        <v>185</v>
      </c>
      <c r="N8" s="271">
        <v>2429</v>
      </c>
      <c r="O8" s="272">
        <v>2427</v>
      </c>
    </row>
    <row r="9" spans="1:15" ht="15.75" x14ac:dyDescent="0.25">
      <c r="A9" s="82" t="s">
        <v>199</v>
      </c>
      <c r="B9" s="269" t="s">
        <v>189</v>
      </c>
      <c r="C9" s="270" t="s">
        <v>189</v>
      </c>
      <c r="D9" s="269" t="s">
        <v>189</v>
      </c>
      <c r="E9" s="270" t="s">
        <v>189</v>
      </c>
      <c r="F9" s="269">
        <v>152</v>
      </c>
      <c r="G9" s="270">
        <v>142</v>
      </c>
      <c r="H9" s="269">
        <v>267</v>
      </c>
      <c r="I9" s="270">
        <v>262</v>
      </c>
      <c r="J9" s="269">
        <v>431</v>
      </c>
      <c r="K9" s="270">
        <v>439</v>
      </c>
      <c r="L9" s="269">
        <v>21</v>
      </c>
      <c r="M9" s="299">
        <v>23</v>
      </c>
      <c r="N9" s="271">
        <v>871</v>
      </c>
      <c r="O9" s="272">
        <v>866</v>
      </c>
    </row>
    <row r="10" spans="1:15" ht="15.75" x14ac:dyDescent="0.25">
      <c r="A10" s="82" t="s">
        <v>200</v>
      </c>
      <c r="B10" s="265" t="s">
        <v>189</v>
      </c>
      <c r="C10" s="266" t="s">
        <v>189</v>
      </c>
      <c r="D10" s="265">
        <v>5</v>
      </c>
      <c r="E10" s="266">
        <v>4</v>
      </c>
      <c r="F10" s="265">
        <v>98</v>
      </c>
      <c r="G10" s="266">
        <v>102</v>
      </c>
      <c r="H10" s="265">
        <v>182</v>
      </c>
      <c r="I10" s="266">
        <v>218</v>
      </c>
      <c r="J10" s="265">
        <v>114</v>
      </c>
      <c r="K10" s="266">
        <v>159</v>
      </c>
      <c r="L10" s="265">
        <v>6</v>
      </c>
      <c r="M10" s="298">
        <v>7</v>
      </c>
      <c r="N10" s="267">
        <v>405</v>
      </c>
      <c r="O10" s="268">
        <v>490</v>
      </c>
    </row>
    <row r="11" spans="1:15" ht="15.75" x14ac:dyDescent="0.25">
      <c r="A11" s="82" t="s">
        <v>201</v>
      </c>
      <c r="B11" s="269" t="s">
        <v>189</v>
      </c>
      <c r="C11" s="270" t="s">
        <v>189</v>
      </c>
      <c r="D11" s="269" t="s">
        <v>189</v>
      </c>
      <c r="E11" s="270" t="s">
        <v>189</v>
      </c>
      <c r="F11" s="269">
        <v>36</v>
      </c>
      <c r="G11" s="270">
        <v>32</v>
      </c>
      <c r="H11" s="269">
        <v>79</v>
      </c>
      <c r="I11" s="270">
        <v>92</v>
      </c>
      <c r="J11" s="269">
        <v>88</v>
      </c>
      <c r="K11" s="270">
        <v>85</v>
      </c>
      <c r="L11" s="269">
        <v>3</v>
      </c>
      <c r="M11" s="299">
        <v>3</v>
      </c>
      <c r="N11" s="271">
        <v>206</v>
      </c>
      <c r="O11" s="272">
        <v>212</v>
      </c>
    </row>
    <row r="12" spans="1:15" ht="15.75" x14ac:dyDescent="0.25">
      <c r="A12" s="82" t="s">
        <v>202</v>
      </c>
      <c r="B12" s="269" t="s">
        <v>189</v>
      </c>
      <c r="C12" s="270" t="s">
        <v>189</v>
      </c>
      <c r="D12" s="269" t="s">
        <v>189</v>
      </c>
      <c r="E12" s="270" t="s">
        <v>189</v>
      </c>
      <c r="F12" s="269">
        <v>3</v>
      </c>
      <c r="G12" s="270" t="s">
        <v>189</v>
      </c>
      <c r="H12" s="269">
        <v>6</v>
      </c>
      <c r="I12" s="270">
        <v>9</v>
      </c>
      <c r="J12" s="269">
        <v>3</v>
      </c>
      <c r="K12" s="270">
        <v>10</v>
      </c>
      <c r="L12" s="269">
        <v>1</v>
      </c>
      <c r="M12" s="299">
        <v>2</v>
      </c>
      <c r="N12" s="271">
        <v>13</v>
      </c>
      <c r="O12" s="272">
        <v>21</v>
      </c>
    </row>
    <row r="13" spans="1:15" ht="15.75" x14ac:dyDescent="0.25">
      <c r="A13" s="82" t="s">
        <v>203</v>
      </c>
      <c r="B13" s="269" t="s">
        <v>189</v>
      </c>
      <c r="C13" s="270" t="s">
        <v>189</v>
      </c>
      <c r="D13" s="269" t="s">
        <v>189</v>
      </c>
      <c r="E13" s="270">
        <v>47</v>
      </c>
      <c r="F13" s="269" t="s">
        <v>189</v>
      </c>
      <c r="G13" s="270">
        <v>405</v>
      </c>
      <c r="H13" s="269" t="s">
        <v>189</v>
      </c>
      <c r="I13" s="270">
        <v>212</v>
      </c>
      <c r="J13" s="269" t="s">
        <v>189</v>
      </c>
      <c r="K13" s="270">
        <v>151</v>
      </c>
      <c r="L13" s="269" t="s">
        <v>189</v>
      </c>
      <c r="M13" s="299">
        <v>9</v>
      </c>
      <c r="N13" s="271" t="s">
        <v>189</v>
      </c>
      <c r="O13" s="272">
        <v>824</v>
      </c>
    </row>
    <row r="14" spans="1:15" ht="15.75" x14ac:dyDescent="0.25">
      <c r="A14" s="82" t="s">
        <v>204</v>
      </c>
      <c r="B14" s="269" t="s">
        <v>189</v>
      </c>
      <c r="C14" s="270" t="s">
        <v>189</v>
      </c>
      <c r="D14" s="269" t="s">
        <v>189</v>
      </c>
      <c r="E14" s="270" t="s">
        <v>189</v>
      </c>
      <c r="F14" s="269">
        <v>20</v>
      </c>
      <c r="G14" s="270">
        <v>24</v>
      </c>
      <c r="H14" s="269">
        <v>285</v>
      </c>
      <c r="I14" s="270">
        <v>334</v>
      </c>
      <c r="J14" s="269">
        <v>194</v>
      </c>
      <c r="K14" s="270">
        <v>239</v>
      </c>
      <c r="L14" s="269">
        <v>12</v>
      </c>
      <c r="M14" s="299">
        <v>16</v>
      </c>
      <c r="N14" s="271">
        <v>511</v>
      </c>
      <c r="O14" s="272">
        <v>613</v>
      </c>
    </row>
    <row r="15" spans="1:15" ht="15.75" x14ac:dyDescent="0.25">
      <c r="A15" s="82" t="s">
        <v>205</v>
      </c>
      <c r="B15" s="269" t="s">
        <v>189</v>
      </c>
      <c r="C15" s="270">
        <v>1</v>
      </c>
      <c r="D15" s="269">
        <v>75</v>
      </c>
      <c r="E15" s="270">
        <v>78</v>
      </c>
      <c r="F15" s="269">
        <v>514</v>
      </c>
      <c r="G15" s="270">
        <v>510</v>
      </c>
      <c r="H15" s="269">
        <v>491</v>
      </c>
      <c r="I15" s="270">
        <v>609</v>
      </c>
      <c r="J15" s="269">
        <v>410</v>
      </c>
      <c r="K15" s="270">
        <v>467</v>
      </c>
      <c r="L15" s="269">
        <v>16</v>
      </c>
      <c r="M15" s="299">
        <v>15</v>
      </c>
      <c r="N15" s="271">
        <v>1506</v>
      </c>
      <c r="O15" s="272">
        <v>1680</v>
      </c>
    </row>
    <row r="16" spans="1:15" ht="15.75" x14ac:dyDescent="0.25">
      <c r="A16" s="82" t="s">
        <v>206</v>
      </c>
      <c r="B16" s="269" t="s">
        <v>189</v>
      </c>
      <c r="C16" s="270" t="s">
        <v>189</v>
      </c>
      <c r="D16" s="269" t="s">
        <v>189</v>
      </c>
      <c r="E16" s="270" t="s">
        <v>189</v>
      </c>
      <c r="F16" s="269">
        <v>11</v>
      </c>
      <c r="G16" s="270">
        <v>10</v>
      </c>
      <c r="H16" s="269">
        <v>88</v>
      </c>
      <c r="I16" s="270">
        <v>104</v>
      </c>
      <c r="J16" s="269">
        <v>85</v>
      </c>
      <c r="K16" s="270">
        <v>109</v>
      </c>
      <c r="L16" s="269">
        <v>6</v>
      </c>
      <c r="M16" s="299">
        <v>6</v>
      </c>
      <c r="N16" s="271">
        <v>190</v>
      </c>
      <c r="O16" s="272">
        <v>229</v>
      </c>
    </row>
    <row r="17" spans="1:15" ht="15.75" x14ac:dyDescent="0.25">
      <c r="A17" s="82" t="s">
        <v>207</v>
      </c>
      <c r="B17" s="265" t="s">
        <v>189</v>
      </c>
      <c r="C17" s="266" t="s">
        <v>189</v>
      </c>
      <c r="D17" s="265">
        <v>5</v>
      </c>
      <c r="E17" s="266">
        <v>5</v>
      </c>
      <c r="F17" s="265">
        <v>11</v>
      </c>
      <c r="G17" s="266">
        <v>10</v>
      </c>
      <c r="H17" s="265">
        <v>73</v>
      </c>
      <c r="I17" s="266">
        <v>64</v>
      </c>
      <c r="J17" s="265">
        <v>103</v>
      </c>
      <c r="K17" s="266">
        <v>78</v>
      </c>
      <c r="L17" s="265">
        <v>10</v>
      </c>
      <c r="M17" s="298">
        <v>5</v>
      </c>
      <c r="N17" s="267">
        <v>202</v>
      </c>
      <c r="O17" s="268">
        <v>162</v>
      </c>
    </row>
    <row r="18" spans="1:15" ht="15.75" x14ac:dyDescent="0.25">
      <c r="A18" s="82" t="s">
        <v>208</v>
      </c>
      <c r="B18" s="269" t="s">
        <v>189</v>
      </c>
      <c r="C18" s="270" t="s">
        <v>189</v>
      </c>
      <c r="D18" s="269" t="s">
        <v>189</v>
      </c>
      <c r="E18" s="270" t="s">
        <v>189</v>
      </c>
      <c r="F18" s="269">
        <v>61</v>
      </c>
      <c r="G18" s="270">
        <v>53</v>
      </c>
      <c r="H18" s="269">
        <v>146</v>
      </c>
      <c r="I18" s="270">
        <v>164</v>
      </c>
      <c r="J18" s="269">
        <v>79</v>
      </c>
      <c r="K18" s="270">
        <v>91</v>
      </c>
      <c r="L18" s="269">
        <v>5</v>
      </c>
      <c r="M18" s="299">
        <v>7</v>
      </c>
      <c r="N18" s="271">
        <v>291</v>
      </c>
      <c r="O18" s="272">
        <v>315</v>
      </c>
    </row>
    <row r="19" spans="1:15" ht="15.75" x14ac:dyDescent="0.25">
      <c r="A19" s="82" t="s">
        <v>209</v>
      </c>
      <c r="B19" s="269" t="s">
        <v>189</v>
      </c>
      <c r="C19" s="270" t="s">
        <v>189</v>
      </c>
      <c r="D19" s="269">
        <v>2</v>
      </c>
      <c r="E19" s="270">
        <v>2</v>
      </c>
      <c r="F19" s="269">
        <v>48</v>
      </c>
      <c r="G19" s="270">
        <v>53</v>
      </c>
      <c r="H19" s="269">
        <v>169</v>
      </c>
      <c r="I19" s="270">
        <v>187</v>
      </c>
      <c r="J19" s="269">
        <v>210</v>
      </c>
      <c r="K19" s="270">
        <v>223</v>
      </c>
      <c r="L19" s="269">
        <v>22</v>
      </c>
      <c r="M19" s="299">
        <v>26</v>
      </c>
      <c r="N19" s="271">
        <v>451</v>
      </c>
      <c r="O19" s="272">
        <v>491</v>
      </c>
    </row>
    <row r="20" spans="1:15" ht="15.75" x14ac:dyDescent="0.25">
      <c r="A20" s="82" t="s">
        <v>210</v>
      </c>
      <c r="B20" s="269" t="s">
        <v>189</v>
      </c>
      <c r="C20" s="270" t="s">
        <v>189</v>
      </c>
      <c r="D20" s="269" t="s">
        <v>189</v>
      </c>
      <c r="E20" s="270" t="s">
        <v>189</v>
      </c>
      <c r="F20" s="269">
        <v>1</v>
      </c>
      <c r="G20" s="270">
        <v>3</v>
      </c>
      <c r="H20" s="269">
        <v>13</v>
      </c>
      <c r="I20" s="270">
        <v>13</v>
      </c>
      <c r="J20" s="269">
        <v>23</v>
      </c>
      <c r="K20" s="270">
        <v>28</v>
      </c>
      <c r="L20" s="269">
        <v>3</v>
      </c>
      <c r="M20" s="299">
        <v>3</v>
      </c>
      <c r="N20" s="271">
        <v>40</v>
      </c>
      <c r="O20" s="272">
        <v>47</v>
      </c>
    </row>
    <row r="21" spans="1:15" ht="15.75" x14ac:dyDescent="0.25">
      <c r="A21" s="82" t="s">
        <v>211</v>
      </c>
      <c r="B21" s="269" t="s">
        <v>189</v>
      </c>
      <c r="C21" s="270" t="s">
        <v>189</v>
      </c>
      <c r="D21" s="269" t="s">
        <v>189</v>
      </c>
      <c r="E21" s="270" t="s">
        <v>189</v>
      </c>
      <c r="F21" s="269">
        <v>6</v>
      </c>
      <c r="G21" s="270">
        <v>6</v>
      </c>
      <c r="H21" s="269">
        <v>41</v>
      </c>
      <c r="I21" s="270">
        <v>46</v>
      </c>
      <c r="J21" s="269">
        <v>42</v>
      </c>
      <c r="K21" s="270">
        <v>47</v>
      </c>
      <c r="L21" s="269">
        <v>23</v>
      </c>
      <c r="M21" s="299">
        <v>24</v>
      </c>
      <c r="N21" s="271">
        <v>112</v>
      </c>
      <c r="O21" s="272">
        <v>123</v>
      </c>
    </row>
    <row r="22" spans="1:15" ht="15.75" x14ac:dyDescent="0.25">
      <c r="A22" s="82" t="s">
        <v>212</v>
      </c>
      <c r="B22" s="269" t="s">
        <v>189</v>
      </c>
      <c r="C22" s="270" t="s">
        <v>189</v>
      </c>
      <c r="D22" s="269" t="s">
        <v>189</v>
      </c>
      <c r="E22" s="270" t="s">
        <v>189</v>
      </c>
      <c r="F22" s="269" t="s">
        <v>189</v>
      </c>
      <c r="G22" s="270" t="s">
        <v>189</v>
      </c>
      <c r="H22" s="269" t="s">
        <v>189</v>
      </c>
      <c r="I22" s="270" t="s">
        <v>189</v>
      </c>
      <c r="J22" s="269" t="s">
        <v>189</v>
      </c>
      <c r="K22" s="270" t="s">
        <v>189</v>
      </c>
      <c r="L22" s="269">
        <v>4</v>
      </c>
      <c r="M22" s="299">
        <v>4</v>
      </c>
      <c r="N22" s="271">
        <v>4</v>
      </c>
      <c r="O22" s="272">
        <v>4</v>
      </c>
    </row>
    <row r="23" spans="1:15" ht="15.75" x14ac:dyDescent="0.25">
      <c r="A23" s="82" t="s">
        <v>213</v>
      </c>
      <c r="B23" s="269">
        <v>2</v>
      </c>
      <c r="C23" s="270">
        <v>51</v>
      </c>
      <c r="D23" s="269">
        <v>214</v>
      </c>
      <c r="E23" s="270">
        <v>233</v>
      </c>
      <c r="F23" s="269">
        <v>666</v>
      </c>
      <c r="G23" s="270">
        <v>618</v>
      </c>
      <c r="H23" s="269">
        <v>2178</v>
      </c>
      <c r="I23" s="270">
        <v>2175</v>
      </c>
      <c r="J23" s="269">
        <v>2152</v>
      </c>
      <c r="K23" s="270">
        <v>2256</v>
      </c>
      <c r="L23" s="269">
        <v>139</v>
      </c>
      <c r="M23" s="299">
        <v>146</v>
      </c>
      <c r="N23" s="271">
        <v>5351</v>
      </c>
      <c r="O23" s="272">
        <v>5479</v>
      </c>
    </row>
    <row r="24" spans="1:15" ht="15.75" x14ac:dyDescent="0.25">
      <c r="A24" s="82" t="s">
        <v>214</v>
      </c>
      <c r="B24" s="265">
        <v>3</v>
      </c>
      <c r="C24" s="266">
        <v>1</v>
      </c>
      <c r="D24" s="265">
        <v>2</v>
      </c>
      <c r="E24" s="266">
        <v>2</v>
      </c>
      <c r="F24" s="265">
        <v>108</v>
      </c>
      <c r="G24" s="266">
        <v>106</v>
      </c>
      <c r="H24" s="265">
        <v>669</v>
      </c>
      <c r="I24" s="266">
        <v>686</v>
      </c>
      <c r="J24" s="265">
        <v>995</v>
      </c>
      <c r="K24" s="266">
        <v>1039</v>
      </c>
      <c r="L24" s="265">
        <v>24</v>
      </c>
      <c r="M24" s="298">
        <v>24</v>
      </c>
      <c r="N24" s="267">
        <v>1801</v>
      </c>
      <c r="O24" s="268">
        <v>1858</v>
      </c>
    </row>
    <row r="25" spans="1:15" ht="15.75" x14ac:dyDescent="0.25">
      <c r="A25" s="82" t="s">
        <v>215</v>
      </c>
      <c r="B25" s="269" t="s">
        <v>189</v>
      </c>
      <c r="C25" s="270" t="s">
        <v>189</v>
      </c>
      <c r="D25" s="269" t="s">
        <v>189</v>
      </c>
      <c r="E25" s="270">
        <v>1</v>
      </c>
      <c r="F25" s="269">
        <v>76</v>
      </c>
      <c r="G25" s="270">
        <v>64</v>
      </c>
      <c r="H25" s="269">
        <v>195</v>
      </c>
      <c r="I25" s="270">
        <v>208</v>
      </c>
      <c r="J25" s="269">
        <v>142</v>
      </c>
      <c r="K25" s="270">
        <v>157</v>
      </c>
      <c r="L25" s="269">
        <v>9</v>
      </c>
      <c r="M25" s="299">
        <v>12</v>
      </c>
      <c r="N25" s="271">
        <v>422</v>
      </c>
      <c r="O25" s="272">
        <v>442</v>
      </c>
    </row>
    <row r="26" spans="1:15" ht="15.75" x14ac:dyDescent="0.25">
      <c r="A26" s="82" t="s">
        <v>216</v>
      </c>
      <c r="B26" s="269" t="s">
        <v>189</v>
      </c>
      <c r="C26" s="270" t="s">
        <v>189</v>
      </c>
      <c r="D26" s="269">
        <v>2</v>
      </c>
      <c r="E26" s="270">
        <v>4</v>
      </c>
      <c r="F26" s="269">
        <v>1</v>
      </c>
      <c r="G26" s="270">
        <v>6</v>
      </c>
      <c r="H26" s="269">
        <v>22</v>
      </c>
      <c r="I26" s="270">
        <v>22</v>
      </c>
      <c r="J26" s="269">
        <v>33</v>
      </c>
      <c r="K26" s="270">
        <v>32</v>
      </c>
      <c r="L26" s="269">
        <v>2</v>
      </c>
      <c r="M26" s="299">
        <v>1</v>
      </c>
      <c r="N26" s="271">
        <v>60</v>
      </c>
      <c r="O26" s="272">
        <v>65</v>
      </c>
    </row>
    <row r="27" spans="1:15" ht="15.75" x14ac:dyDescent="0.25">
      <c r="A27" s="82" t="s">
        <v>217</v>
      </c>
      <c r="B27" s="269" t="s">
        <v>189</v>
      </c>
      <c r="C27" s="270" t="s">
        <v>189</v>
      </c>
      <c r="D27" s="269">
        <v>4</v>
      </c>
      <c r="E27" s="270">
        <v>1</v>
      </c>
      <c r="F27" s="269">
        <v>39</v>
      </c>
      <c r="G27" s="270">
        <v>38</v>
      </c>
      <c r="H27" s="269">
        <v>144</v>
      </c>
      <c r="I27" s="270">
        <v>135</v>
      </c>
      <c r="J27" s="269">
        <v>74</v>
      </c>
      <c r="K27" s="270">
        <v>70</v>
      </c>
      <c r="L27" s="269">
        <v>4</v>
      </c>
      <c r="M27" s="299">
        <v>2</v>
      </c>
      <c r="N27" s="271">
        <v>265</v>
      </c>
      <c r="O27" s="272">
        <v>246</v>
      </c>
    </row>
    <row r="28" spans="1:15" ht="15.75" x14ac:dyDescent="0.25">
      <c r="A28" s="82" t="s">
        <v>218</v>
      </c>
      <c r="B28" s="269" t="s">
        <v>189</v>
      </c>
      <c r="C28" s="270" t="s">
        <v>189</v>
      </c>
      <c r="D28" s="269">
        <v>11</v>
      </c>
      <c r="E28" s="270">
        <v>8</v>
      </c>
      <c r="F28" s="269">
        <v>10</v>
      </c>
      <c r="G28" s="270">
        <v>21</v>
      </c>
      <c r="H28" s="269">
        <v>144</v>
      </c>
      <c r="I28" s="270">
        <v>168</v>
      </c>
      <c r="J28" s="269">
        <v>176</v>
      </c>
      <c r="K28" s="270">
        <v>221</v>
      </c>
      <c r="L28" s="269">
        <v>15</v>
      </c>
      <c r="M28" s="299">
        <v>12</v>
      </c>
      <c r="N28" s="271">
        <v>356</v>
      </c>
      <c r="O28" s="272">
        <v>430</v>
      </c>
    </row>
    <row r="29" spans="1:15" ht="15.75" x14ac:dyDescent="0.25">
      <c r="A29" s="82" t="s">
        <v>219</v>
      </c>
      <c r="B29" s="269">
        <v>452</v>
      </c>
      <c r="C29" s="270">
        <v>394</v>
      </c>
      <c r="D29" s="269">
        <v>331</v>
      </c>
      <c r="E29" s="270">
        <v>247</v>
      </c>
      <c r="F29" s="269">
        <v>2609</v>
      </c>
      <c r="G29" s="270">
        <v>2507</v>
      </c>
      <c r="H29" s="269">
        <v>8839</v>
      </c>
      <c r="I29" s="270">
        <v>9534</v>
      </c>
      <c r="J29" s="269">
        <v>6625</v>
      </c>
      <c r="K29" s="270">
        <v>7165</v>
      </c>
      <c r="L29" s="269">
        <v>183</v>
      </c>
      <c r="M29" s="299">
        <v>201</v>
      </c>
      <c r="N29" s="271">
        <v>19039</v>
      </c>
      <c r="O29" s="272">
        <v>20048</v>
      </c>
    </row>
    <row r="30" spans="1:15" ht="15.75" x14ac:dyDescent="0.25">
      <c r="A30" s="82" t="s">
        <v>220</v>
      </c>
      <c r="B30" s="269">
        <v>11</v>
      </c>
      <c r="C30" s="270">
        <v>33</v>
      </c>
      <c r="D30" s="269" t="s">
        <v>189</v>
      </c>
      <c r="E30" s="270" t="s">
        <v>189</v>
      </c>
      <c r="F30" s="269">
        <v>9</v>
      </c>
      <c r="G30" s="270">
        <v>33</v>
      </c>
      <c r="H30" s="269">
        <v>132</v>
      </c>
      <c r="I30" s="270">
        <v>218</v>
      </c>
      <c r="J30" s="269">
        <v>199</v>
      </c>
      <c r="K30" s="270">
        <v>315</v>
      </c>
      <c r="L30" s="269">
        <v>27</v>
      </c>
      <c r="M30" s="299">
        <v>31</v>
      </c>
      <c r="N30" s="271">
        <v>378</v>
      </c>
      <c r="O30" s="272">
        <v>630</v>
      </c>
    </row>
    <row r="31" spans="1:15" ht="15.75" x14ac:dyDescent="0.25">
      <c r="A31" s="82" t="s">
        <v>221</v>
      </c>
      <c r="B31" s="265" t="s">
        <v>189</v>
      </c>
      <c r="C31" s="266" t="s">
        <v>189</v>
      </c>
      <c r="D31" s="265" t="s">
        <v>189</v>
      </c>
      <c r="E31" s="266" t="s">
        <v>189</v>
      </c>
      <c r="F31" s="265">
        <v>219</v>
      </c>
      <c r="G31" s="266">
        <v>263</v>
      </c>
      <c r="H31" s="265">
        <v>226</v>
      </c>
      <c r="I31" s="266">
        <v>233</v>
      </c>
      <c r="J31" s="265">
        <v>132</v>
      </c>
      <c r="K31" s="266">
        <v>147</v>
      </c>
      <c r="L31" s="265">
        <v>8</v>
      </c>
      <c r="M31" s="298">
        <v>8</v>
      </c>
      <c r="N31" s="267">
        <v>585</v>
      </c>
      <c r="O31" s="268">
        <v>651</v>
      </c>
    </row>
    <row r="32" spans="1:15" ht="15.75" x14ac:dyDescent="0.25">
      <c r="A32" s="82" t="s">
        <v>9</v>
      </c>
      <c r="B32" s="269">
        <v>8</v>
      </c>
      <c r="C32" s="270">
        <v>5</v>
      </c>
      <c r="D32" s="269">
        <v>23</v>
      </c>
      <c r="E32" s="270">
        <v>12</v>
      </c>
      <c r="F32" s="269">
        <v>176</v>
      </c>
      <c r="G32" s="270">
        <v>142</v>
      </c>
      <c r="H32" s="269">
        <v>646</v>
      </c>
      <c r="I32" s="270">
        <v>748</v>
      </c>
      <c r="J32" s="269">
        <v>745</v>
      </c>
      <c r="K32" s="270">
        <v>797</v>
      </c>
      <c r="L32" s="269">
        <v>67</v>
      </c>
      <c r="M32" s="299">
        <v>73</v>
      </c>
      <c r="N32" s="271">
        <v>1665</v>
      </c>
      <c r="O32" s="272">
        <v>1777</v>
      </c>
    </row>
    <row r="33" spans="1:15" ht="15.75" x14ac:dyDescent="0.25">
      <c r="A33" s="82" t="s">
        <v>222</v>
      </c>
      <c r="B33" s="269" t="s">
        <v>189</v>
      </c>
      <c r="C33" s="270" t="s">
        <v>189</v>
      </c>
      <c r="D33" s="269">
        <v>4</v>
      </c>
      <c r="E33" s="270">
        <v>3</v>
      </c>
      <c r="F33" s="269">
        <v>12</v>
      </c>
      <c r="G33" s="270">
        <v>8</v>
      </c>
      <c r="H33" s="269">
        <v>67</v>
      </c>
      <c r="I33" s="270">
        <v>57</v>
      </c>
      <c r="J33" s="269">
        <v>78</v>
      </c>
      <c r="K33" s="270">
        <v>64</v>
      </c>
      <c r="L33" s="269">
        <v>5</v>
      </c>
      <c r="M33" s="299">
        <v>5</v>
      </c>
      <c r="N33" s="271">
        <v>166</v>
      </c>
      <c r="O33" s="272">
        <v>137</v>
      </c>
    </row>
    <row r="34" spans="1:15" ht="15.75" x14ac:dyDescent="0.25">
      <c r="A34" s="82" t="s">
        <v>223</v>
      </c>
      <c r="B34" s="269" t="s">
        <v>189</v>
      </c>
      <c r="C34" s="270" t="s">
        <v>189</v>
      </c>
      <c r="D34" s="269" t="s">
        <v>189</v>
      </c>
      <c r="E34" s="270" t="s">
        <v>189</v>
      </c>
      <c r="F34" s="269">
        <v>3</v>
      </c>
      <c r="G34" s="270">
        <v>4</v>
      </c>
      <c r="H34" s="269">
        <v>76</v>
      </c>
      <c r="I34" s="270">
        <v>72</v>
      </c>
      <c r="J34" s="269">
        <v>32</v>
      </c>
      <c r="K34" s="270">
        <v>29</v>
      </c>
      <c r="L34" s="269">
        <v>1</v>
      </c>
      <c r="M34" s="299" t="s">
        <v>189</v>
      </c>
      <c r="N34" s="271">
        <v>112</v>
      </c>
      <c r="O34" s="272">
        <v>105</v>
      </c>
    </row>
    <row r="35" spans="1:15" ht="15.75" x14ac:dyDescent="0.25">
      <c r="A35" s="82" t="s">
        <v>224</v>
      </c>
      <c r="B35" s="269">
        <v>28</v>
      </c>
      <c r="C35" s="270">
        <v>21</v>
      </c>
      <c r="D35" s="269">
        <v>18</v>
      </c>
      <c r="E35" s="270">
        <v>33</v>
      </c>
      <c r="F35" s="269">
        <v>538</v>
      </c>
      <c r="G35" s="270">
        <v>654</v>
      </c>
      <c r="H35" s="269">
        <v>1608</v>
      </c>
      <c r="I35" s="270">
        <v>1836</v>
      </c>
      <c r="J35" s="269">
        <v>1628</v>
      </c>
      <c r="K35" s="270">
        <v>1743</v>
      </c>
      <c r="L35" s="269">
        <v>95</v>
      </c>
      <c r="M35" s="299">
        <v>90</v>
      </c>
      <c r="N35" s="271">
        <v>3915</v>
      </c>
      <c r="O35" s="272">
        <v>4377</v>
      </c>
    </row>
    <row r="36" spans="1:15" ht="15.75" x14ac:dyDescent="0.25">
      <c r="A36" s="82" t="s">
        <v>225</v>
      </c>
      <c r="B36" s="269" t="s">
        <v>189</v>
      </c>
      <c r="C36" s="270" t="s">
        <v>189</v>
      </c>
      <c r="D36" s="269" t="s">
        <v>189</v>
      </c>
      <c r="E36" s="270" t="s">
        <v>189</v>
      </c>
      <c r="F36" s="269">
        <v>1</v>
      </c>
      <c r="G36" s="270">
        <v>1</v>
      </c>
      <c r="H36" s="269">
        <v>5</v>
      </c>
      <c r="I36" s="270">
        <v>5</v>
      </c>
      <c r="J36" s="269">
        <v>14</v>
      </c>
      <c r="K36" s="270">
        <v>11</v>
      </c>
      <c r="L36" s="269" t="s">
        <v>189</v>
      </c>
      <c r="M36" s="299" t="s">
        <v>189</v>
      </c>
      <c r="N36" s="271">
        <v>20</v>
      </c>
      <c r="O36" s="272">
        <v>17</v>
      </c>
    </row>
    <row r="37" spans="1:15" ht="15.75" x14ac:dyDescent="0.25">
      <c r="A37" s="82" t="s">
        <v>226</v>
      </c>
      <c r="B37" s="269" t="s">
        <v>189</v>
      </c>
      <c r="C37" s="270" t="s">
        <v>189</v>
      </c>
      <c r="D37" s="269" t="s">
        <v>189</v>
      </c>
      <c r="E37" s="270" t="s">
        <v>189</v>
      </c>
      <c r="F37" s="269">
        <v>24</v>
      </c>
      <c r="G37" s="270">
        <v>37</v>
      </c>
      <c r="H37" s="269">
        <v>110</v>
      </c>
      <c r="I37" s="270">
        <v>115</v>
      </c>
      <c r="J37" s="269">
        <v>79</v>
      </c>
      <c r="K37" s="270">
        <v>92</v>
      </c>
      <c r="L37" s="269">
        <v>5</v>
      </c>
      <c r="M37" s="299">
        <v>5</v>
      </c>
      <c r="N37" s="271">
        <v>218</v>
      </c>
      <c r="O37" s="272">
        <v>249</v>
      </c>
    </row>
    <row r="38" spans="1:15" ht="15.75" x14ac:dyDescent="0.25">
      <c r="A38" s="82" t="s">
        <v>227</v>
      </c>
      <c r="B38" s="269">
        <v>1</v>
      </c>
      <c r="C38" s="270">
        <v>5</v>
      </c>
      <c r="D38" s="269">
        <v>11</v>
      </c>
      <c r="E38" s="270">
        <v>10</v>
      </c>
      <c r="F38" s="269">
        <v>103</v>
      </c>
      <c r="G38" s="270">
        <v>107</v>
      </c>
      <c r="H38" s="269">
        <v>356</v>
      </c>
      <c r="I38" s="270">
        <v>383</v>
      </c>
      <c r="J38" s="269">
        <v>214</v>
      </c>
      <c r="K38" s="270">
        <v>233</v>
      </c>
      <c r="L38" s="269">
        <v>6</v>
      </c>
      <c r="M38" s="299">
        <v>6</v>
      </c>
      <c r="N38" s="271">
        <v>691</v>
      </c>
      <c r="O38" s="272">
        <v>744</v>
      </c>
    </row>
    <row r="39" spans="1:15" ht="15.75" x14ac:dyDescent="0.25">
      <c r="A39" s="82" t="s">
        <v>228</v>
      </c>
      <c r="B39" s="265" t="s">
        <v>189</v>
      </c>
      <c r="C39" s="266" t="s">
        <v>189</v>
      </c>
      <c r="D39" s="265">
        <v>1</v>
      </c>
      <c r="E39" s="266" t="s">
        <v>189</v>
      </c>
      <c r="F39" s="265">
        <v>59</v>
      </c>
      <c r="G39" s="266">
        <v>88</v>
      </c>
      <c r="H39" s="265">
        <v>187</v>
      </c>
      <c r="I39" s="266">
        <v>216</v>
      </c>
      <c r="J39" s="265">
        <v>87</v>
      </c>
      <c r="K39" s="266">
        <v>87</v>
      </c>
      <c r="L39" s="265">
        <v>3</v>
      </c>
      <c r="M39" s="298">
        <v>5</v>
      </c>
      <c r="N39" s="267">
        <v>337</v>
      </c>
      <c r="O39" s="268">
        <v>396</v>
      </c>
    </row>
    <row r="40" spans="1:15" ht="15.75" x14ac:dyDescent="0.25">
      <c r="A40" s="82" t="s">
        <v>229</v>
      </c>
      <c r="B40" s="269">
        <v>1</v>
      </c>
      <c r="C40" s="270" t="s">
        <v>189</v>
      </c>
      <c r="D40" s="269">
        <v>1</v>
      </c>
      <c r="E40" s="270">
        <v>1</v>
      </c>
      <c r="F40" s="269">
        <v>201</v>
      </c>
      <c r="G40" s="270">
        <v>226</v>
      </c>
      <c r="H40" s="269">
        <v>554</v>
      </c>
      <c r="I40" s="270">
        <v>556</v>
      </c>
      <c r="J40" s="269">
        <v>209</v>
      </c>
      <c r="K40" s="270">
        <v>213</v>
      </c>
      <c r="L40" s="269">
        <v>17</v>
      </c>
      <c r="M40" s="299">
        <v>17</v>
      </c>
      <c r="N40" s="271">
        <v>983</v>
      </c>
      <c r="O40" s="272">
        <v>1013</v>
      </c>
    </row>
    <row r="41" spans="1:15" ht="15.75" x14ac:dyDescent="0.25">
      <c r="A41" s="82" t="s">
        <v>230</v>
      </c>
      <c r="B41" s="269">
        <v>3</v>
      </c>
      <c r="C41" s="270">
        <v>3</v>
      </c>
      <c r="D41" s="269" t="s">
        <v>189</v>
      </c>
      <c r="E41" s="270" t="s">
        <v>189</v>
      </c>
      <c r="F41" s="269">
        <v>5</v>
      </c>
      <c r="G41" s="270">
        <v>13</v>
      </c>
      <c r="H41" s="269">
        <v>32</v>
      </c>
      <c r="I41" s="270">
        <v>38</v>
      </c>
      <c r="J41" s="269">
        <v>55</v>
      </c>
      <c r="K41" s="270">
        <v>49</v>
      </c>
      <c r="L41" s="269">
        <v>5</v>
      </c>
      <c r="M41" s="299">
        <v>7</v>
      </c>
      <c r="N41" s="271">
        <v>100</v>
      </c>
      <c r="O41" s="272">
        <v>110</v>
      </c>
    </row>
    <row r="42" spans="1:15" ht="15.75" x14ac:dyDescent="0.25">
      <c r="A42" s="82" t="s">
        <v>231</v>
      </c>
      <c r="B42" s="269">
        <v>34</v>
      </c>
      <c r="C42" s="270">
        <v>39</v>
      </c>
      <c r="D42" s="269">
        <v>329</v>
      </c>
      <c r="E42" s="270">
        <v>346</v>
      </c>
      <c r="F42" s="269">
        <v>224</v>
      </c>
      <c r="G42" s="270">
        <v>234</v>
      </c>
      <c r="H42" s="269">
        <v>589</v>
      </c>
      <c r="I42" s="270">
        <v>608</v>
      </c>
      <c r="J42" s="269">
        <v>833</v>
      </c>
      <c r="K42" s="270">
        <v>878</v>
      </c>
      <c r="L42" s="269">
        <v>78</v>
      </c>
      <c r="M42" s="299">
        <v>77</v>
      </c>
      <c r="N42" s="271">
        <v>2087</v>
      </c>
      <c r="O42" s="272">
        <v>2182</v>
      </c>
    </row>
    <row r="43" spans="1:15" ht="15.75" x14ac:dyDescent="0.25">
      <c r="A43" s="82" t="s">
        <v>232</v>
      </c>
      <c r="B43" s="269">
        <v>11</v>
      </c>
      <c r="C43" s="270">
        <v>17</v>
      </c>
      <c r="D43" s="269">
        <v>2185</v>
      </c>
      <c r="E43" s="270">
        <v>3057</v>
      </c>
      <c r="F43" s="269">
        <v>291</v>
      </c>
      <c r="G43" s="270">
        <v>551</v>
      </c>
      <c r="H43" s="269">
        <v>475</v>
      </c>
      <c r="I43" s="270">
        <v>585</v>
      </c>
      <c r="J43" s="269">
        <v>270</v>
      </c>
      <c r="K43" s="270">
        <v>311</v>
      </c>
      <c r="L43" s="269">
        <v>16</v>
      </c>
      <c r="M43" s="299">
        <v>17</v>
      </c>
      <c r="N43" s="271">
        <v>3248</v>
      </c>
      <c r="O43" s="272">
        <v>4538</v>
      </c>
    </row>
    <row r="44" spans="1:15" ht="15.75" x14ac:dyDescent="0.25">
      <c r="A44" s="82" t="s">
        <v>233</v>
      </c>
      <c r="B44" s="269" t="s">
        <v>189</v>
      </c>
      <c r="C44" s="270">
        <v>2</v>
      </c>
      <c r="D44" s="269">
        <v>1</v>
      </c>
      <c r="E44" s="270">
        <v>2</v>
      </c>
      <c r="F44" s="269">
        <v>14</v>
      </c>
      <c r="G44" s="270">
        <v>19</v>
      </c>
      <c r="H44" s="269">
        <v>79</v>
      </c>
      <c r="I44" s="270">
        <v>114</v>
      </c>
      <c r="J44" s="269">
        <v>135</v>
      </c>
      <c r="K44" s="270">
        <v>152</v>
      </c>
      <c r="L44" s="269">
        <v>10</v>
      </c>
      <c r="M44" s="299">
        <v>9</v>
      </c>
      <c r="N44" s="271">
        <v>239</v>
      </c>
      <c r="O44" s="272">
        <v>298</v>
      </c>
    </row>
    <row r="45" spans="1:15" ht="15.75" x14ac:dyDescent="0.25">
      <c r="A45" s="82" t="s">
        <v>234</v>
      </c>
      <c r="B45" s="269" t="s">
        <v>189</v>
      </c>
      <c r="C45" s="270" t="s">
        <v>189</v>
      </c>
      <c r="D45" s="269">
        <v>3</v>
      </c>
      <c r="E45" s="270">
        <v>4</v>
      </c>
      <c r="F45" s="269">
        <v>51</v>
      </c>
      <c r="G45" s="270">
        <v>55</v>
      </c>
      <c r="H45" s="269">
        <v>132</v>
      </c>
      <c r="I45" s="270">
        <v>185</v>
      </c>
      <c r="J45" s="269">
        <v>90</v>
      </c>
      <c r="K45" s="270">
        <v>96</v>
      </c>
      <c r="L45" s="269">
        <v>3</v>
      </c>
      <c r="M45" s="299">
        <v>3</v>
      </c>
      <c r="N45" s="271">
        <v>279</v>
      </c>
      <c r="O45" s="272">
        <v>343</v>
      </c>
    </row>
    <row r="46" spans="1:15" ht="15.75" x14ac:dyDescent="0.25">
      <c r="A46" s="82" t="s">
        <v>235</v>
      </c>
      <c r="B46" s="265" t="s">
        <v>189</v>
      </c>
      <c r="C46" s="266" t="s">
        <v>189</v>
      </c>
      <c r="D46" s="265">
        <v>7</v>
      </c>
      <c r="E46" s="266">
        <v>2</v>
      </c>
      <c r="F46" s="265">
        <v>13</v>
      </c>
      <c r="G46" s="266">
        <v>12</v>
      </c>
      <c r="H46" s="265">
        <v>21</v>
      </c>
      <c r="I46" s="266">
        <v>23</v>
      </c>
      <c r="J46" s="265">
        <v>20</v>
      </c>
      <c r="K46" s="266">
        <v>21</v>
      </c>
      <c r="L46" s="265">
        <v>3</v>
      </c>
      <c r="M46" s="298">
        <v>3</v>
      </c>
      <c r="N46" s="267">
        <v>64</v>
      </c>
      <c r="O46" s="268">
        <v>61</v>
      </c>
    </row>
    <row r="47" spans="1:15" ht="15.75" x14ac:dyDescent="0.25">
      <c r="A47" s="82" t="s">
        <v>236</v>
      </c>
      <c r="B47" s="269" t="s">
        <v>189</v>
      </c>
      <c r="C47" s="270">
        <v>1</v>
      </c>
      <c r="D47" s="269" t="s">
        <v>189</v>
      </c>
      <c r="E47" s="270" t="s">
        <v>189</v>
      </c>
      <c r="F47" s="269" t="s">
        <v>189</v>
      </c>
      <c r="G47" s="270">
        <v>3</v>
      </c>
      <c r="H47" s="269" t="s">
        <v>189</v>
      </c>
      <c r="I47" s="270">
        <v>18</v>
      </c>
      <c r="J47" s="269" t="s">
        <v>189</v>
      </c>
      <c r="K47" s="270">
        <v>43</v>
      </c>
      <c r="L47" s="269" t="s">
        <v>189</v>
      </c>
      <c r="M47" s="299">
        <v>3</v>
      </c>
      <c r="N47" s="271" t="s">
        <v>189</v>
      </c>
      <c r="O47" s="272">
        <v>68</v>
      </c>
    </row>
    <row r="48" spans="1:15" ht="15.75" x14ac:dyDescent="0.25">
      <c r="A48" s="82" t="s">
        <v>237</v>
      </c>
      <c r="B48" s="269">
        <v>73</v>
      </c>
      <c r="C48" s="270">
        <v>69</v>
      </c>
      <c r="D48" s="269" t="s">
        <v>189</v>
      </c>
      <c r="E48" s="270">
        <v>4</v>
      </c>
      <c r="F48" s="269">
        <v>333</v>
      </c>
      <c r="G48" s="270">
        <v>424</v>
      </c>
      <c r="H48" s="269">
        <v>1456</v>
      </c>
      <c r="I48" s="270">
        <v>1452</v>
      </c>
      <c r="J48" s="269">
        <v>2486</v>
      </c>
      <c r="K48" s="270">
        <v>2606</v>
      </c>
      <c r="L48" s="269">
        <v>332</v>
      </c>
      <c r="M48" s="299">
        <v>325</v>
      </c>
      <c r="N48" s="271">
        <v>4680</v>
      </c>
      <c r="O48" s="272">
        <v>4880</v>
      </c>
    </row>
    <row r="49" spans="1:15" ht="15.75" x14ac:dyDescent="0.25">
      <c r="A49" s="82" t="s">
        <v>238</v>
      </c>
      <c r="B49" s="269">
        <v>2</v>
      </c>
      <c r="C49" s="270" t="s">
        <v>189</v>
      </c>
      <c r="D49" s="269" t="s">
        <v>189</v>
      </c>
      <c r="E49" s="270" t="s">
        <v>189</v>
      </c>
      <c r="F49" s="269">
        <v>1</v>
      </c>
      <c r="G49" s="270">
        <v>3</v>
      </c>
      <c r="H49" s="269">
        <v>22</v>
      </c>
      <c r="I49" s="270">
        <v>24</v>
      </c>
      <c r="J49" s="269">
        <v>29</v>
      </c>
      <c r="K49" s="270">
        <v>22</v>
      </c>
      <c r="L49" s="269">
        <v>1</v>
      </c>
      <c r="M49" s="299">
        <v>3</v>
      </c>
      <c r="N49" s="271">
        <v>55</v>
      </c>
      <c r="O49" s="272">
        <v>52</v>
      </c>
    </row>
    <row r="50" spans="1:15" ht="15.75" x14ac:dyDescent="0.25">
      <c r="A50" s="82" t="s">
        <v>239</v>
      </c>
      <c r="B50" s="269">
        <v>9</v>
      </c>
      <c r="C50" s="270">
        <v>6</v>
      </c>
      <c r="D50" s="269">
        <v>1</v>
      </c>
      <c r="E50" s="270">
        <v>1</v>
      </c>
      <c r="F50" s="269">
        <v>62</v>
      </c>
      <c r="G50" s="270">
        <v>64</v>
      </c>
      <c r="H50" s="269">
        <v>210</v>
      </c>
      <c r="I50" s="270">
        <v>179</v>
      </c>
      <c r="J50" s="269">
        <v>401</v>
      </c>
      <c r="K50" s="270">
        <v>356</v>
      </c>
      <c r="L50" s="269">
        <v>64</v>
      </c>
      <c r="M50" s="299">
        <v>55</v>
      </c>
      <c r="N50" s="271">
        <v>747</v>
      </c>
      <c r="O50" s="272">
        <v>661</v>
      </c>
    </row>
    <row r="51" spans="1:15" ht="15.75" x14ac:dyDescent="0.25">
      <c r="A51" s="82" t="s">
        <v>240</v>
      </c>
      <c r="B51" s="269">
        <v>45</v>
      </c>
      <c r="C51" s="270">
        <v>53</v>
      </c>
      <c r="D51" s="269">
        <v>67</v>
      </c>
      <c r="E51" s="270">
        <v>70</v>
      </c>
      <c r="F51" s="269">
        <v>615</v>
      </c>
      <c r="G51" s="270">
        <v>605</v>
      </c>
      <c r="H51" s="269">
        <v>2810</v>
      </c>
      <c r="I51" s="270">
        <v>3360</v>
      </c>
      <c r="J51" s="269">
        <v>2844</v>
      </c>
      <c r="K51" s="270">
        <v>3272</v>
      </c>
      <c r="L51" s="269">
        <v>183</v>
      </c>
      <c r="M51" s="299">
        <v>211</v>
      </c>
      <c r="N51" s="271">
        <v>6564</v>
      </c>
      <c r="O51" s="272">
        <v>7571</v>
      </c>
    </row>
    <row r="52" spans="1:15" ht="15.75" x14ac:dyDescent="0.25">
      <c r="A52" s="82" t="s">
        <v>241</v>
      </c>
      <c r="B52" s="269" t="s">
        <v>189</v>
      </c>
      <c r="C52" s="270" t="s">
        <v>189</v>
      </c>
      <c r="D52" s="269" t="s">
        <v>189</v>
      </c>
      <c r="E52" s="270" t="s">
        <v>189</v>
      </c>
      <c r="F52" s="269">
        <v>134</v>
      </c>
      <c r="G52" s="270">
        <v>130</v>
      </c>
      <c r="H52" s="269">
        <v>868</v>
      </c>
      <c r="I52" s="270">
        <v>1047</v>
      </c>
      <c r="J52" s="269">
        <v>321</v>
      </c>
      <c r="K52" s="270">
        <v>406</v>
      </c>
      <c r="L52" s="269">
        <v>11</v>
      </c>
      <c r="M52" s="299">
        <v>14</v>
      </c>
      <c r="N52" s="271">
        <v>1334</v>
      </c>
      <c r="O52" s="272">
        <v>1597</v>
      </c>
    </row>
    <row r="53" spans="1:15" ht="15.75" x14ac:dyDescent="0.25">
      <c r="A53" s="82" t="s">
        <v>242</v>
      </c>
      <c r="B53" s="265" t="s">
        <v>189</v>
      </c>
      <c r="C53" s="266" t="s">
        <v>189</v>
      </c>
      <c r="D53" s="265" t="s">
        <v>189</v>
      </c>
      <c r="E53" s="266" t="s">
        <v>189</v>
      </c>
      <c r="F53" s="265">
        <v>1</v>
      </c>
      <c r="G53" s="266">
        <v>2</v>
      </c>
      <c r="H53" s="265">
        <v>33</v>
      </c>
      <c r="I53" s="266">
        <v>41</v>
      </c>
      <c r="J53" s="265">
        <v>88</v>
      </c>
      <c r="K53" s="266">
        <v>96</v>
      </c>
      <c r="L53" s="265">
        <v>3</v>
      </c>
      <c r="M53" s="298">
        <v>3</v>
      </c>
      <c r="N53" s="267">
        <v>125</v>
      </c>
      <c r="O53" s="268">
        <v>142</v>
      </c>
    </row>
    <row r="54" spans="1:15" ht="15.75" x14ac:dyDescent="0.25">
      <c r="A54" s="82" t="s">
        <v>243</v>
      </c>
      <c r="B54" s="269">
        <v>8</v>
      </c>
      <c r="C54" s="270">
        <v>5</v>
      </c>
      <c r="D54" s="269" t="s">
        <v>189</v>
      </c>
      <c r="E54" s="270" t="s">
        <v>189</v>
      </c>
      <c r="F54" s="269">
        <v>25</v>
      </c>
      <c r="G54" s="270">
        <v>40</v>
      </c>
      <c r="H54" s="269">
        <v>166</v>
      </c>
      <c r="I54" s="270">
        <v>258</v>
      </c>
      <c r="J54" s="269">
        <v>165</v>
      </c>
      <c r="K54" s="270">
        <v>235</v>
      </c>
      <c r="L54" s="269">
        <v>13</v>
      </c>
      <c r="M54" s="299">
        <v>20</v>
      </c>
      <c r="N54" s="271">
        <v>377</v>
      </c>
      <c r="O54" s="272">
        <v>558</v>
      </c>
    </row>
    <row r="55" spans="1:15" ht="15.75" x14ac:dyDescent="0.25">
      <c r="A55" s="82" t="s">
        <v>244</v>
      </c>
      <c r="B55" s="269">
        <v>3</v>
      </c>
      <c r="C55" s="270">
        <v>10</v>
      </c>
      <c r="D55" s="269">
        <v>2</v>
      </c>
      <c r="E55" s="270">
        <v>1</v>
      </c>
      <c r="F55" s="269">
        <v>47</v>
      </c>
      <c r="G55" s="270">
        <v>50</v>
      </c>
      <c r="H55" s="269">
        <v>268</v>
      </c>
      <c r="I55" s="270">
        <v>266</v>
      </c>
      <c r="J55" s="269">
        <v>270</v>
      </c>
      <c r="K55" s="270">
        <v>303</v>
      </c>
      <c r="L55" s="269">
        <v>11</v>
      </c>
      <c r="M55" s="299">
        <v>10</v>
      </c>
      <c r="N55" s="271">
        <v>601</v>
      </c>
      <c r="O55" s="272">
        <v>640</v>
      </c>
    </row>
    <row r="56" spans="1:15" ht="15.75" x14ac:dyDescent="0.25">
      <c r="A56" s="82" t="s">
        <v>245</v>
      </c>
      <c r="B56" s="269" t="s">
        <v>189</v>
      </c>
      <c r="C56" s="270" t="s">
        <v>189</v>
      </c>
      <c r="D56" s="269">
        <v>3</v>
      </c>
      <c r="E56" s="270">
        <v>3</v>
      </c>
      <c r="F56" s="269">
        <v>19</v>
      </c>
      <c r="G56" s="270">
        <v>21</v>
      </c>
      <c r="H56" s="269">
        <v>72</v>
      </c>
      <c r="I56" s="270">
        <v>75</v>
      </c>
      <c r="J56" s="269">
        <v>69</v>
      </c>
      <c r="K56" s="270">
        <v>76</v>
      </c>
      <c r="L56" s="269">
        <v>3</v>
      </c>
      <c r="M56" s="299">
        <v>3</v>
      </c>
      <c r="N56" s="271">
        <v>166</v>
      </c>
      <c r="O56" s="272">
        <v>178</v>
      </c>
    </row>
    <row r="57" spans="1:15" ht="15.75" x14ac:dyDescent="0.25">
      <c r="A57" s="82" t="s">
        <v>246</v>
      </c>
      <c r="B57" s="269" t="s">
        <v>189</v>
      </c>
      <c r="C57" s="270" t="s">
        <v>189</v>
      </c>
      <c r="D57" s="269" t="s">
        <v>189</v>
      </c>
      <c r="E57" s="270" t="s">
        <v>189</v>
      </c>
      <c r="F57" s="269">
        <v>1</v>
      </c>
      <c r="G57" s="270">
        <v>1</v>
      </c>
      <c r="H57" s="269">
        <v>41</v>
      </c>
      <c r="I57" s="270">
        <v>45</v>
      </c>
      <c r="J57" s="269">
        <v>28</v>
      </c>
      <c r="K57" s="270">
        <v>33</v>
      </c>
      <c r="L57" s="269">
        <v>3</v>
      </c>
      <c r="M57" s="299">
        <v>4</v>
      </c>
      <c r="N57" s="271">
        <v>73</v>
      </c>
      <c r="O57" s="272">
        <v>83</v>
      </c>
    </row>
    <row r="58" spans="1:15" ht="15.75" x14ac:dyDescent="0.25">
      <c r="A58" s="82" t="s">
        <v>247</v>
      </c>
      <c r="B58" s="269" t="s">
        <v>189</v>
      </c>
      <c r="C58" s="270" t="s">
        <v>189</v>
      </c>
      <c r="D58" s="269">
        <v>1</v>
      </c>
      <c r="E58" s="270" t="s">
        <v>189</v>
      </c>
      <c r="F58" s="269">
        <v>9</v>
      </c>
      <c r="G58" s="270">
        <v>12</v>
      </c>
      <c r="H58" s="269">
        <v>38</v>
      </c>
      <c r="I58" s="270">
        <v>47</v>
      </c>
      <c r="J58" s="269">
        <v>53</v>
      </c>
      <c r="K58" s="270">
        <v>55</v>
      </c>
      <c r="L58" s="269">
        <v>2</v>
      </c>
      <c r="M58" s="299">
        <v>3</v>
      </c>
      <c r="N58" s="271">
        <v>103</v>
      </c>
      <c r="O58" s="272">
        <v>117</v>
      </c>
    </row>
    <row r="59" spans="1:15" ht="15.75" x14ac:dyDescent="0.25">
      <c r="A59" s="82" t="s">
        <v>248</v>
      </c>
      <c r="B59" s="269" t="s">
        <v>189</v>
      </c>
      <c r="C59" s="270" t="s">
        <v>189</v>
      </c>
      <c r="D59" s="269" t="s">
        <v>189</v>
      </c>
      <c r="E59" s="270" t="s">
        <v>189</v>
      </c>
      <c r="F59" s="269">
        <v>14</v>
      </c>
      <c r="G59" s="270">
        <v>14</v>
      </c>
      <c r="H59" s="269">
        <v>30</v>
      </c>
      <c r="I59" s="270">
        <v>38</v>
      </c>
      <c r="J59" s="269">
        <v>31</v>
      </c>
      <c r="K59" s="270">
        <v>41</v>
      </c>
      <c r="L59" s="269">
        <v>2</v>
      </c>
      <c r="M59" s="299">
        <v>2</v>
      </c>
      <c r="N59" s="271">
        <v>77</v>
      </c>
      <c r="O59" s="272">
        <v>95</v>
      </c>
    </row>
    <row r="60" spans="1:15" ht="15.75" x14ac:dyDescent="0.25">
      <c r="A60" s="82" t="s">
        <v>249</v>
      </c>
      <c r="B60" s="265" t="s">
        <v>189</v>
      </c>
      <c r="C60" s="266" t="s">
        <v>189</v>
      </c>
      <c r="D60" s="265" t="s">
        <v>189</v>
      </c>
      <c r="E60" s="266" t="s">
        <v>189</v>
      </c>
      <c r="F60" s="265">
        <v>16</v>
      </c>
      <c r="G60" s="266">
        <v>23</v>
      </c>
      <c r="H60" s="265">
        <v>108</v>
      </c>
      <c r="I60" s="266">
        <v>122</v>
      </c>
      <c r="J60" s="265">
        <v>98</v>
      </c>
      <c r="K60" s="266">
        <v>106</v>
      </c>
      <c r="L60" s="265">
        <v>5</v>
      </c>
      <c r="M60" s="298">
        <v>5</v>
      </c>
      <c r="N60" s="267">
        <v>227</v>
      </c>
      <c r="O60" s="268">
        <v>256</v>
      </c>
    </row>
    <row r="61" spans="1:15" ht="15.75" x14ac:dyDescent="0.25">
      <c r="A61" s="82" t="s">
        <v>250</v>
      </c>
      <c r="B61" s="269" t="s">
        <v>189</v>
      </c>
      <c r="C61" s="270">
        <v>1</v>
      </c>
      <c r="D61" s="269">
        <v>1</v>
      </c>
      <c r="E61" s="270">
        <v>1</v>
      </c>
      <c r="F61" s="269">
        <v>3</v>
      </c>
      <c r="G61" s="270">
        <v>4</v>
      </c>
      <c r="H61" s="269">
        <v>14</v>
      </c>
      <c r="I61" s="270">
        <v>16</v>
      </c>
      <c r="J61" s="269">
        <v>11</v>
      </c>
      <c r="K61" s="270">
        <v>13</v>
      </c>
      <c r="L61" s="269" t="s">
        <v>189</v>
      </c>
      <c r="M61" s="299" t="s">
        <v>189</v>
      </c>
      <c r="N61" s="271">
        <v>29</v>
      </c>
      <c r="O61" s="272">
        <v>35</v>
      </c>
    </row>
    <row r="62" spans="1:15" ht="15.75" x14ac:dyDescent="0.25">
      <c r="A62" s="82" t="s">
        <v>251</v>
      </c>
      <c r="B62" s="269" t="s">
        <v>189</v>
      </c>
      <c r="C62" s="270" t="s">
        <v>189</v>
      </c>
      <c r="D62" s="269" t="s">
        <v>189</v>
      </c>
      <c r="E62" s="270" t="s">
        <v>189</v>
      </c>
      <c r="F62" s="269">
        <v>3</v>
      </c>
      <c r="G62" s="270" t="s">
        <v>189</v>
      </c>
      <c r="H62" s="269">
        <v>5</v>
      </c>
      <c r="I62" s="270">
        <v>8</v>
      </c>
      <c r="J62" s="269">
        <v>11</v>
      </c>
      <c r="K62" s="270">
        <v>12</v>
      </c>
      <c r="L62" s="269">
        <v>1</v>
      </c>
      <c r="M62" s="299">
        <v>2</v>
      </c>
      <c r="N62" s="271">
        <v>20</v>
      </c>
      <c r="O62" s="272">
        <v>22</v>
      </c>
    </row>
    <row r="63" spans="1:15" ht="15.75" x14ac:dyDescent="0.25">
      <c r="A63" s="82" t="s">
        <v>252</v>
      </c>
      <c r="B63" s="269" t="s">
        <v>189</v>
      </c>
      <c r="C63" s="270" t="s">
        <v>189</v>
      </c>
      <c r="D63" s="269" t="s">
        <v>189</v>
      </c>
      <c r="E63" s="270" t="s">
        <v>189</v>
      </c>
      <c r="F63" s="269" t="s">
        <v>189</v>
      </c>
      <c r="G63" s="270" t="s">
        <v>189</v>
      </c>
      <c r="H63" s="269">
        <v>5</v>
      </c>
      <c r="I63" s="270">
        <v>7</v>
      </c>
      <c r="J63" s="269">
        <v>26</v>
      </c>
      <c r="K63" s="270">
        <v>24</v>
      </c>
      <c r="L63" s="269">
        <v>2</v>
      </c>
      <c r="M63" s="299">
        <v>2</v>
      </c>
      <c r="N63" s="271">
        <v>33</v>
      </c>
      <c r="O63" s="272">
        <v>33</v>
      </c>
    </row>
    <row r="64" spans="1:15" ht="15.75" x14ac:dyDescent="0.25">
      <c r="A64" s="82" t="s">
        <v>253</v>
      </c>
      <c r="B64" s="269" t="s">
        <v>189</v>
      </c>
      <c r="C64" s="270" t="s">
        <v>189</v>
      </c>
      <c r="D64" s="269" t="s">
        <v>189</v>
      </c>
      <c r="E64" s="270" t="s">
        <v>189</v>
      </c>
      <c r="F64" s="269">
        <v>7</v>
      </c>
      <c r="G64" s="270">
        <v>7</v>
      </c>
      <c r="H64" s="269">
        <v>18</v>
      </c>
      <c r="I64" s="270">
        <v>15</v>
      </c>
      <c r="J64" s="269">
        <v>16</v>
      </c>
      <c r="K64" s="270">
        <v>20</v>
      </c>
      <c r="L64" s="269">
        <v>1</v>
      </c>
      <c r="M64" s="299">
        <v>1</v>
      </c>
      <c r="N64" s="271">
        <v>42</v>
      </c>
      <c r="O64" s="272">
        <v>43</v>
      </c>
    </row>
    <row r="65" spans="1:15" ht="15.75" x14ac:dyDescent="0.25">
      <c r="A65" s="82" t="s">
        <v>254</v>
      </c>
      <c r="B65" s="269" t="s">
        <v>189</v>
      </c>
      <c r="C65" s="270" t="s">
        <v>189</v>
      </c>
      <c r="D65" s="269">
        <v>212</v>
      </c>
      <c r="E65" s="270">
        <v>267</v>
      </c>
      <c r="F65" s="269">
        <v>66</v>
      </c>
      <c r="G65" s="270">
        <v>85</v>
      </c>
      <c r="H65" s="269">
        <v>86</v>
      </c>
      <c r="I65" s="270">
        <v>92</v>
      </c>
      <c r="J65" s="269">
        <v>61</v>
      </c>
      <c r="K65" s="270">
        <v>81</v>
      </c>
      <c r="L65" s="269">
        <v>6</v>
      </c>
      <c r="M65" s="299">
        <v>4</v>
      </c>
      <c r="N65" s="271">
        <v>431</v>
      </c>
      <c r="O65" s="272">
        <v>529</v>
      </c>
    </row>
    <row r="66" spans="1:15" ht="15.75" x14ac:dyDescent="0.25">
      <c r="A66" s="82" t="s">
        <v>255</v>
      </c>
      <c r="B66" s="269">
        <v>396</v>
      </c>
      <c r="C66" s="270">
        <v>272</v>
      </c>
      <c r="D66" s="269">
        <v>754</v>
      </c>
      <c r="E66" s="270">
        <v>678</v>
      </c>
      <c r="F66" s="269">
        <v>4567</v>
      </c>
      <c r="G66" s="270">
        <v>4642</v>
      </c>
      <c r="H66" s="269">
        <v>5945</v>
      </c>
      <c r="I66" s="270">
        <v>6209</v>
      </c>
      <c r="J66" s="269">
        <v>3303</v>
      </c>
      <c r="K66" s="270">
        <v>3561</v>
      </c>
      <c r="L66" s="269">
        <v>167</v>
      </c>
      <c r="M66" s="299">
        <v>172</v>
      </c>
      <c r="N66" s="271">
        <v>15132</v>
      </c>
      <c r="O66" s="272">
        <v>15534</v>
      </c>
    </row>
    <row r="67" spans="1:15" ht="15.75" x14ac:dyDescent="0.25">
      <c r="A67" s="82" t="s">
        <v>256</v>
      </c>
      <c r="B67" s="269" t="s">
        <v>189</v>
      </c>
      <c r="C67" s="270" t="s">
        <v>189</v>
      </c>
      <c r="D67" s="269" t="s">
        <v>189</v>
      </c>
      <c r="E67" s="270" t="s">
        <v>189</v>
      </c>
      <c r="F67" s="269">
        <v>47</v>
      </c>
      <c r="G67" s="270">
        <v>37</v>
      </c>
      <c r="H67" s="269">
        <v>164</v>
      </c>
      <c r="I67" s="270">
        <v>188</v>
      </c>
      <c r="J67" s="269">
        <v>165</v>
      </c>
      <c r="K67" s="270">
        <v>177</v>
      </c>
      <c r="L67" s="269">
        <v>18</v>
      </c>
      <c r="M67" s="299">
        <v>24</v>
      </c>
      <c r="N67" s="271">
        <v>394</v>
      </c>
      <c r="O67" s="272">
        <v>426</v>
      </c>
    </row>
    <row r="68" spans="1:15" ht="15.75" x14ac:dyDescent="0.25">
      <c r="A68" s="82" t="s">
        <v>257</v>
      </c>
      <c r="B68" s="265">
        <v>34</v>
      </c>
      <c r="C68" s="266">
        <v>94</v>
      </c>
      <c r="D68" s="265">
        <v>120</v>
      </c>
      <c r="E68" s="266">
        <v>133</v>
      </c>
      <c r="F68" s="265">
        <v>496</v>
      </c>
      <c r="G68" s="266">
        <v>465</v>
      </c>
      <c r="H68" s="265">
        <v>2436</v>
      </c>
      <c r="I68" s="266">
        <v>2541</v>
      </c>
      <c r="J68" s="265">
        <v>2145</v>
      </c>
      <c r="K68" s="266">
        <v>2298</v>
      </c>
      <c r="L68" s="265">
        <v>112</v>
      </c>
      <c r="M68" s="298">
        <v>125</v>
      </c>
      <c r="N68" s="267">
        <v>5343</v>
      </c>
      <c r="O68" s="268">
        <v>5656</v>
      </c>
    </row>
    <row r="69" spans="1:15" ht="15.75" customHeight="1" x14ac:dyDescent="0.25">
      <c r="A69" s="82" t="s">
        <v>258</v>
      </c>
      <c r="B69" s="269" t="s">
        <v>189</v>
      </c>
      <c r="C69" s="270" t="s">
        <v>189</v>
      </c>
      <c r="D69" s="269" t="s">
        <v>189</v>
      </c>
      <c r="E69" s="270" t="s">
        <v>189</v>
      </c>
      <c r="F69" s="269">
        <v>20</v>
      </c>
      <c r="G69" s="270">
        <v>18</v>
      </c>
      <c r="H69" s="269">
        <v>30</v>
      </c>
      <c r="I69" s="270">
        <v>34</v>
      </c>
      <c r="J69" s="269">
        <v>107</v>
      </c>
      <c r="K69" s="270">
        <v>118</v>
      </c>
      <c r="L69" s="269">
        <v>3</v>
      </c>
      <c r="M69" s="299">
        <v>3</v>
      </c>
      <c r="N69" s="271">
        <v>160</v>
      </c>
      <c r="O69" s="272">
        <v>173</v>
      </c>
    </row>
    <row r="70" spans="1:15" ht="15.75" customHeight="1" x14ac:dyDescent="0.25">
      <c r="A70" s="82" t="s">
        <v>259</v>
      </c>
      <c r="B70" s="269" t="s">
        <v>189</v>
      </c>
      <c r="C70" s="270">
        <v>1</v>
      </c>
      <c r="D70" s="269">
        <v>49</v>
      </c>
      <c r="E70" s="270">
        <v>49</v>
      </c>
      <c r="F70" s="269">
        <v>174</v>
      </c>
      <c r="G70" s="270">
        <v>199</v>
      </c>
      <c r="H70" s="269">
        <v>819</v>
      </c>
      <c r="I70" s="270">
        <v>945</v>
      </c>
      <c r="J70" s="269">
        <v>1017</v>
      </c>
      <c r="K70" s="270">
        <v>1149</v>
      </c>
      <c r="L70" s="269">
        <v>101</v>
      </c>
      <c r="M70" s="299">
        <v>108</v>
      </c>
      <c r="N70" s="271">
        <v>2160</v>
      </c>
      <c r="O70" s="272">
        <v>2451</v>
      </c>
    </row>
    <row r="71" spans="1:15" ht="15.75" x14ac:dyDescent="0.25">
      <c r="A71" s="82" t="s">
        <v>260</v>
      </c>
      <c r="B71" s="269">
        <v>7</v>
      </c>
      <c r="C71" s="270">
        <v>8</v>
      </c>
      <c r="D71" s="269">
        <v>4</v>
      </c>
      <c r="E71" s="270">
        <v>4</v>
      </c>
      <c r="F71" s="269">
        <v>26</v>
      </c>
      <c r="G71" s="270">
        <v>33</v>
      </c>
      <c r="H71" s="269">
        <v>210</v>
      </c>
      <c r="I71" s="270">
        <v>243</v>
      </c>
      <c r="J71" s="269">
        <v>304</v>
      </c>
      <c r="K71" s="270">
        <v>346</v>
      </c>
      <c r="L71" s="269">
        <v>22</v>
      </c>
      <c r="M71" s="299">
        <v>24</v>
      </c>
      <c r="N71" s="271">
        <v>573</v>
      </c>
      <c r="O71" s="272">
        <v>658</v>
      </c>
    </row>
    <row r="72" spans="1:15" ht="15.75" x14ac:dyDescent="0.25">
      <c r="A72" s="82" t="s">
        <v>261</v>
      </c>
      <c r="B72" s="269" t="s">
        <v>189</v>
      </c>
      <c r="C72" s="270" t="s">
        <v>189</v>
      </c>
      <c r="D72" s="269">
        <v>1</v>
      </c>
      <c r="E72" s="270">
        <v>2</v>
      </c>
      <c r="F72" s="269">
        <v>25</v>
      </c>
      <c r="G72" s="270">
        <v>15</v>
      </c>
      <c r="H72" s="269">
        <v>50</v>
      </c>
      <c r="I72" s="270">
        <v>62</v>
      </c>
      <c r="J72" s="269">
        <v>39</v>
      </c>
      <c r="K72" s="270">
        <v>39</v>
      </c>
      <c r="L72" s="269">
        <v>1</v>
      </c>
      <c r="M72" s="299">
        <v>1</v>
      </c>
      <c r="N72" s="271">
        <v>116</v>
      </c>
      <c r="O72" s="272">
        <v>119</v>
      </c>
    </row>
    <row r="73" spans="1:15" ht="15.75" x14ac:dyDescent="0.25">
      <c r="A73" s="82" t="s">
        <v>262</v>
      </c>
      <c r="B73" s="269" t="s">
        <v>189</v>
      </c>
      <c r="C73" s="270" t="s">
        <v>189</v>
      </c>
      <c r="D73" s="269" t="s">
        <v>189</v>
      </c>
      <c r="E73" s="270" t="s">
        <v>189</v>
      </c>
      <c r="F73" s="269">
        <v>1</v>
      </c>
      <c r="G73" s="270">
        <v>2</v>
      </c>
      <c r="H73" s="269">
        <v>40</v>
      </c>
      <c r="I73" s="270">
        <v>33</v>
      </c>
      <c r="J73" s="269">
        <v>78</v>
      </c>
      <c r="K73" s="270">
        <v>82</v>
      </c>
      <c r="L73" s="269">
        <v>1</v>
      </c>
      <c r="M73" s="299">
        <v>1</v>
      </c>
      <c r="N73" s="271">
        <v>120</v>
      </c>
      <c r="O73" s="272">
        <v>118</v>
      </c>
    </row>
    <row r="74" spans="1:15" ht="15.75" x14ac:dyDescent="0.25">
      <c r="A74" s="82" t="s">
        <v>263</v>
      </c>
      <c r="B74" s="269" t="s">
        <v>189</v>
      </c>
      <c r="C74" s="270" t="s">
        <v>189</v>
      </c>
      <c r="D74" s="269" t="s">
        <v>189</v>
      </c>
      <c r="E74" s="270">
        <v>1</v>
      </c>
      <c r="F74" s="269" t="s">
        <v>189</v>
      </c>
      <c r="G74" s="270">
        <v>1</v>
      </c>
      <c r="H74" s="269">
        <v>2</v>
      </c>
      <c r="I74" s="270">
        <v>5</v>
      </c>
      <c r="J74" s="269">
        <v>7</v>
      </c>
      <c r="K74" s="270">
        <v>9</v>
      </c>
      <c r="L74" s="269">
        <v>1</v>
      </c>
      <c r="M74" s="299">
        <v>7</v>
      </c>
      <c r="N74" s="271">
        <v>10</v>
      </c>
      <c r="O74" s="272">
        <v>23</v>
      </c>
    </row>
    <row r="75" spans="1:15" ht="15.75" x14ac:dyDescent="0.25">
      <c r="A75" s="82" t="s">
        <v>264</v>
      </c>
      <c r="B75" s="265" t="s">
        <v>189</v>
      </c>
      <c r="C75" s="266" t="s">
        <v>189</v>
      </c>
      <c r="D75" s="265">
        <v>31</v>
      </c>
      <c r="E75" s="266">
        <v>41</v>
      </c>
      <c r="F75" s="265">
        <v>101</v>
      </c>
      <c r="G75" s="266">
        <v>120</v>
      </c>
      <c r="H75" s="265">
        <v>162</v>
      </c>
      <c r="I75" s="266">
        <v>179</v>
      </c>
      <c r="J75" s="265">
        <v>85</v>
      </c>
      <c r="K75" s="266">
        <v>94</v>
      </c>
      <c r="L75" s="265">
        <v>4</v>
      </c>
      <c r="M75" s="298">
        <v>3</v>
      </c>
      <c r="N75" s="267">
        <v>383</v>
      </c>
      <c r="O75" s="268">
        <v>437</v>
      </c>
    </row>
    <row r="76" spans="1:15" ht="15.75" x14ac:dyDescent="0.25">
      <c r="A76" s="82" t="s">
        <v>265</v>
      </c>
      <c r="B76" s="269" t="s">
        <v>189</v>
      </c>
      <c r="C76" s="270" t="s">
        <v>189</v>
      </c>
      <c r="D76" s="269">
        <v>4</v>
      </c>
      <c r="E76" s="270">
        <v>2</v>
      </c>
      <c r="F76" s="269">
        <v>10</v>
      </c>
      <c r="G76" s="270">
        <v>8</v>
      </c>
      <c r="H76" s="269">
        <v>23</v>
      </c>
      <c r="I76" s="270">
        <v>25</v>
      </c>
      <c r="J76" s="269">
        <v>33</v>
      </c>
      <c r="K76" s="270">
        <v>33</v>
      </c>
      <c r="L76" s="269">
        <v>2</v>
      </c>
      <c r="M76" s="299">
        <v>2</v>
      </c>
      <c r="N76" s="271">
        <v>72</v>
      </c>
      <c r="O76" s="272">
        <v>70</v>
      </c>
    </row>
    <row r="77" spans="1:15" ht="15.75" x14ac:dyDescent="0.25">
      <c r="A77" s="82" t="s">
        <v>266</v>
      </c>
      <c r="B77" s="269" t="s">
        <v>189</v>
      </c>
      <c r="C77" s="270" t="s">
        <v>189</v>
      </c>
      <c r="D77" s="269">
        <v>17</v>
      </c>
      <c r="E77" s="270">
        <v>24</v>
      </c>
      <c r="F77" s="269">
        <v>70</v>
      </c>
      <c r="G77" s="270">
        <v>92</v>
      </c>
      <c r="H77" s="269">
        <v>93</v>
      </c>
      <c r="I77" s="270">
        <v>116</v>
      </c>
      <c r="J77" s="269">
        <v>54</v>
      </c>
      <c r="K77" s="270">
        <v>68</v>
      </c>
      <c r="L77" s="269">
        <v>2</v>
      </c>
      <c r="M77" s="299">
        <v>2</v>
      </c>
      <c r="N77" s="271">
        <v>236</v>
      </c>
      <c r="O77" s="272">
        <v>302</v>
      </c>
    </row>
    <row r="78" spans="1:15" ht="15.75" x14ac:dyDescent="0.25">
      <c r="A78" s="82" t="s">
        <v>267</v>
      </c>
      <c r="B78" s="269" t="s">
        <v>189</v>
      </c>
      <c r="C78" s="270" t="s">
        <v>189</v>
      </c>
      <c r="D78" s="269">
        <v>9</v>
      </c>
      <c r="E78" s="270">
        <v>14</v>
      </c>
      <c r="F78" s="269">
        <v>116</v>
      </c>
      <c r="G78" s="270">
        <v>124</v>
      </c>
      <c r="H78" s="269">
        <v>144</v>
      </c>
      <c r="I78" s="270">
        <v>179</v>
      </c>
      <c r="J78" s="269">
        <v>127</v>
      </c>
      <c r="K78" s="270">
        <v>138</v>
      </c>
      <c r="L78" s="269">
        <v>6</v>
      </c>
      <c r="M78" s="299">
        <v>6</v>
      </c>
      <c r="N78" s="271">
        <v>402</v>
      </c>
      <c r="O78" s="272">
        <v>461</v>
      </c>
    </row>
    <row r="79" spans="1:15" ht="15.75" x14ac:dyDescent="0.25">
      <c r="A79" s="82" t="s">
        <v>268</v>
      </c>
      <c r="B79" s="269" t="s">
        <v>189</v>
      </c>
      <c r="C79" s="270" t="s">
        <v>189</v>
      </c>
      <c r="D79" s="269">
        <v>62</v>
      </c>
      <c r="E79" s="270">
        <v>58</v>
      </c>
      <c r="F79" s="269">
        <v>53</v>
      </c>
      <c r="G79" s="270">
        <v>56</v>
      </c>
      <c r="H79" s="269">
        <v>102</v>
      </c>
      <c r="I79" s="270">
        <v>120</v>
      </c>
      <c r="J79" s="269">
        <v>59</v>
      </c>
      <c r="K79" s="270">
        <v>60</v>
      </c>
      <c r="L79" s="269">
        <v>3</v>
      </c>
      <c r="M79" s="299">
        <v>1</v>
      </c>
      <c r="N79" s="271">
        <v>279</v>
      </c>
      <c r="O79" s="272">
        <v>295</v>
      </c>
    </row>
    <row r="80" spans="1:15" ht="15.75" x14ac:dyDescent="0.25">
      <c r="A80" s="82" t="s">
        <v>269</v>
      </c>
      <c r="B80" s="269" t="s">
        <v>189</v>
      </c>
      <c r="C80" s="270" t="s">
        <v>189</v>
      </c>
      <c r="D80" s="269">
        <v>2</v>
      </c>
      <c r="E80" s="270">
        <v>4</v>
      </c>
      <c r="F80" s="269">
        <v>14</v>
      </c>
      <c r="G80" s="270">
        <v>16</v>
      </c>
      <c r="H80" s="269">
        <v>20</v>
      </c>
      <c r="I80" s="270">
        <v>22</v>
      </c>
      <c r="J80" s="269">
        <v>22</v>
      </c>
      <c r="K80" s="270">
        <v>23</v>
      </c>
      <c r="L80" s="269" t="s">
        <v>189</v>
      </c>
      <c r="M80" s="299" t="s">
        <v>189</v>
      </c>
      <c r="N80" s="271">
        <v>58</v>
      </c>
      <c r="O80" s="272">
        <v>65</v>
      </c>
    </row>
    <row r="81" spans="1:15" ht="15.75" x14ac:dyDescent="0.25">
      <c r="A81" s="82" t="s">
        <v>270</v>
      </c>
      <c r="B81" s="269" t="s">
        <v>189</v>
      </c>
      <c r="C81" s="270" t="s">
        <v>189</v>
      </c>
      <c r="D81" s="269" t="s">
        <v>189</v>
      </c>
      <c r="E81" s="270" t="s">
        <v>189</v>
      </c>
      <c r="F81" s="269">
        <v>67</v>
      </c>
      <c r="G81" s="270">
        <v>70</v>
      </c>
      <c r="H81" s="269">
        <v>38</v>
      </c>
      <c r="I81" s="270">
        <v>51</v>
      </c>
      <c r="J81" s="269">
        <v>30</v>
      </c>
      <c r="K81" s="270">
        <v>34</v>
      </c>
      <c r="L81" s="269">
        <v>1</v>
      </c>
      <c r="M81" s="299">
        <v>1</v>
      </c>
      <c r="N81" s="271">
        <v>136</v>
      </c>
      <c r="O81" s="272">
        <v>156</v>
      </c>
    </row>
    <row r="82" spans="1:15" ht="15.75" x14ac:dyDescent="0.25">
      <c r="A82" s="82" t="s">
        <v>271</v>
      </c>
      <c r="B82" s="265" t="s">
        <v>189</v>
      </c>
      <c r="C82" s="266" t="s">
        <v>189</v>
      </c>
      <c r="D82" s="265" t="s">
        <v>189</v>
      </c>
      <c r="E82" s="266" t="s">
        <v>189</v>
      </c>
      <c r="F82" s="265" t="s">
        <v>189</v>
      </c>
      <c r="G82" s="266" t="s">
        <v>189</v>
      </c>
      <c r="H82" s="265" t="s">
        <v>189</v>
      </c>
      <c r="I82" s="266" t="s">
        <v>189</v>
      </c>
      <c r="J82" s="265">
        <v>3</v>
      </c>
      <c r="K82" s="266">
        <v>3</v>
      </c>
      <c r="L82" s="265" t="s">
        <v>189</v>
      </c>
      <c r="M82" s="298" t="s">
        <v>189</v>
      </c>
      <c r="N82" s="267">
        <v>3</v>
      </c>
      <c r="O82" s="268">
        <v>3</v>
      </c>
    </row>
    <row r="83" spans="1:15" ht="15.75" x14ac:dyDescent="0.25">
      <c r="A83" s="82" t="s">
        <v>272</v>
      </c>
      <c r="B83" s="269">
        <v>43</v>
      </c>
      <c r="C83" s="270">
        <v>33</v>
      </c>
      <c r="D83" s="269">
        <v>31</v>
      </c>
      <c r="E83" s="270">
        <v>9</v>
      </c>
      <c r="F83" s="269">
        <v>94</v>
      </c>
      <c r="G83" s="270">
        <v>79</v>
      </c>
      <c r="H83" s="269">
        <v>482</v>
      </c>
      <c r="I83" s="270">
        <v>490</v>
      </c>
      <c r="J83" s="269">
        <v>724</v>
      </c>
      <c r="K83" s="270">
        <v>703</v>
      </c>
      <c r="L83" s="269">
        <v>86</v>
      </c>
      <c r="M83" s="299">
        <v>87</v>
      </c>
      <c r="N83" s="271">
        <v>1460</v>
      </c>
      <c r="O83" s="272">
        <v>1401</v>
      </c>
    </row>
    <row r="84" spans="1:15" ht="15.75" x14ac:dyDescent="0.25">
      <c r="A84" s="82" t="s">
        <v>273</v>
      </c>
      <c r="B84" s="269" t="s">
        <v>189</v>
      </c>
      <c r="C84" s="270" t="s">
        <v>189</v>
      </c>
      <c r="D84" s="269">
        <v>238</v>
      </c>
      <c r="E84" s="270">
        <v>263</v>
      </c>
      <c r="F84" s="269">
        <v>67</v>
      </c>
      <c r="G84" s="270">
        <v>66</v>
      </c>
      <c r="H84" s="269">
        <v>73</v>
      </c>
      <c r="I84" s="270">
        <v>79</v>
      </c>
      <c r="J84" s="269">
        <v>28</v>
      </c>
      <c r="K84" s="270">
        <v>36</v>
      </c>
      <c r="L84" s="269">
        <v>3</v>
      </c>
      <c r="M84" s="299">
        <v>3</v>
      </c>
      <c r="N84" s="271">
        <v>409</v>
      </c>
      <c r="O84" s="272">
        <v>447</v>
      </c>
    </row>
    <row r="85" spans="1:15" ht="15.75" x14ac:dyDescent="0.25">
      <c r="A85" s="82" t="s">
        <v>274</v>
      </c>
      <c r="B85" s="269" t="s">
        <v>189</v>
      </c>
      <c r="C85" s="270" t="s">
        <v>189</v>
      </c>
      <c r="D85" s="269">
        <v>2</v>
      </c>
      <c r="E85" s="270">
        <v>3</v>
      </c>
      <c r="F85" s="269">
        <v>45</v>
      </c>
      <c r="G85" s="270">
        <v>42</v>
      </c>
      <c r="H85" s="269">
        <v>75</v>
      </c>
      <c r="I85" s="270">
        <v>78</v>
      </c>
      <c r="J85" s="269">
        <v>51</v>
      </c>
      <c r="K85" s="270">
        <v>61</v>
      </c>
      <c r="L85" s="269">
        <v>6</v>
      </c>
      <c r="M85" s="299">
        <v>5</v>
      </c>
      <c r="N85" s="271">
        <v>179</v>
      </c>
      <c r="O85" s="272">
        <v>189</v>
      </c>
    </row>
    <row r="86" spans="1:15" ht="15.75" x14ac:dyDescent="0.25">
      <c r="A86" s="82" t="s">
        <v>275</v>
      </c>
      <c r="B86" s="269">
        <v>24</v>
      </c>
      <c r="C86" s="270">
        <v>31</v>
      </c>
      <c r="D86" s="269">
        <v>4</v>
      </c>
      <c r="E86" s="270">
        <v>11</v>
      </c>
      <c r="F86" s="269">
        <v>42</v>
      </c>
      <c r="G86" s="270">
        <v>48</v>
      </c>
      <c r="H86" s="269">
        <v>138</v>
      </c>
      <c r="I86" s="270">
        <v>154</v>
      </c>
      <c r="J86" s="269">
        <v>186</v>
      </c>
      <c r="K86" s="270">
        <v>203</v>
      </c>
      <c r="L86" s="269">
        <v>32</v>
      </c>
      <c r="M86" s="299">
        <v>28</v>
      </c>
      <c r="N86" s="271">
        <v>426</v>
      </c>
      <c r="O86" s="272">
        <v>475</v>
      </c>
    </row>
    <row r="87" spans="1:15" ht="15.75" x14ac:dyDescent="0.25">
      <c r="A87" s="82" t="s">
        <v>276</v>
      </c>
      <c r="B87" s="269">
        <v>7</v>
      </c>
      <c r="C87" s="270">
        <v>9</v>
      </c>
      <c r="D87" s="269">
        <v>7</v>
      </c>
      <c r="E87" s="270">
        <v>4</v>
      </c>
      <c r="F87" s="269">
        <v>24</v>
      </c>
      <c r="G87" s="270">
        <v>33</v>
      </c>
      <c r="H87" s="269">
        <v>133</v>
      </c>
      <c r="I87" s="270">
        <v>152</v>
      </c>
      <c r="J87" s="269">
        <v>241</v>
      </c>
      <c r="K87" s="270">
        <v>254</v>
      </c>
      <c r="L87" s="269">
        <v>21</v>
      </c>
      <c r="M87" s="299">
        <v>15</v>
      </c>
      <c r="N87" s="271">
        <v>433</v>
      </c>
      <c r="O87" s="272">
        <v>467</v>
      </c>
    </row>
    <row r="88" spans="1:15" ht="15.75" x14ac:dyDescent="0.25">
      <c r="A88" s="82" t="s">
        <v>277</v>
      </c>
      <c r="B88" s="269">
        <v>24</v>
      </c>
      <c r="C88" s="270">
        <v>29</v>
      </c>
      <c r="D88" s="269">
        <v>12</v>
      </c>
      <c r="E88" s="270">
        <v>7</v>
      </c>
      <c r="F88" s="269">
        <v>147</v>
      </c>
      <c r="G88" s="270">
        <v>136</v>
      </c>
      <c r="H88" s="269">
        <v>603</v>
      </c>
      <c r="I88" s="270">
        <v>557</v>
      </c>
      <c r="J88" s="269">
        <v>759</v>
      </c>
      <c r="K88" s="270">
        <v>680</v>
      </c>
      <c r="L88" s="269">
        <v>50</v>
      </c>
      <c r="M88" s="299">
        <v>55</v>
      </c>
      <c r="N88" s="271">
        <v>1595</v>
      </c>
      <c r="O88" s="272">
        <v>1464</v>
      </c>
    </row>
    <row r="89" spans="1:15" ht="15.75" x14ac:dyDescent="0.25">
      <c r="A89" s="82" t="s">
        <v>278</v>
      </c>
      <c r="B89" s="265" t="s">
        <v>189</v>
      </c>
      <c r="C89" s="266" t="s">
        <v>189</v>
      </c>
      <c r="D89" s="265">
        <v>3</v>
      </c>
      <c r="E89" s="266">
        <v>4</v>
      </c>
      <c r="F89" s="265">
        <v>18</v>
      </c>
      <c r="G89" s="266">
        <v>21</v>
      </c>
      <c r="H89" s="265">
        <v>95</v>
      </c>
      <c r="I89" s="266">
        <v>107</v>
      </c>
      <c r="J89" s="265">
        <v>209</v>
      </c>
      <c r="K89" s="266">
        <v>259</v>
      </c>
      <c r="L89" s="265">
        <v>33</v>
      </c>
      <c r="M89" s="298">
        <v>34</v>
      </c>
      <c r="N89" s="267">
        <v>358</v>
      </c>
      <c r="O89" s="268">
        <v>425</v>
      </c>
    </row>
    <row r="90" spans="1:15" ht="15.75" x14ac:dyDescent="0.25">
      <c r="A90" s="82" t="s">
        <v>279</v>
      </c>
      <c r="B90" s="269" t="s">
        <v>189</v>
      </c>
      <c r="C90" s="270" t="s">
        <v>189</v>
      </c>
      <c r="D90" s="269">
        <v>37</v>
      </c>
      <c r="E90" s="270">
        <v>38</v>
      </c>
      <c r="F90" s="269">
        <v>26</v>
      </c>
      <c r="G90" s="270">
        <v>29</v>
      </c>
      <c r="H90" s="269">
        <v>55</v>
      </c>
      <c r="I90" s="270">
        <v>57</v>
      </c>
      <c r="J90" s="269">
        <v>25</v>
      </c>
      <c r="K90" s="270">
        <v>34</v>
      </c>
      <c r="L90" s="269" t="s">
        <v>189</v>
      </c>
      <c r="M90" s="299" t="s">
        <v>189</v>
      </c>
      <c r="N90" s="271">
        <v>143</v>
      </c>
      <c r="O90" s="272">
        <v>158</v>
      </c>
    </row>
    <row r="91" spans="1:15" ht="15.75" x14ac:dyDescent="0.25">
      <c r="A91" s="82" t="s">
        <v>280</v>
      </c>
      <c r="B91" s="269" t="s">
        <v>189</v>
      </c>
      <c r="C91" s="270" t="s">
        <v>189</v>
      </c>
      <c r="D91" s="269" t="s">
        <v>189</v>
      </c>
      <c r="E91" s="270" t="s">
        <v>189</v>
      </c>
      <c r="F91" s="269">
        <v>7</v>
      </c>
      <c r="G91" s="270">
        <v>5</v>
      </c>
      <c r="H91" s="269">
        <v>25</v>
      </c>
      <c r="I91" s="270">
        <v>22</v>
      </c>
      <c r="J91" s="269">
        <v>16</v>
      </c>
      <c r="K91" s="270">
        <v>19</v>
      </c>
      <c r="L91" s="269">
        <v>2</v>
      </c>
      <c r="M91" s="299">
        <v>2</v>
      </c>
      <c r="N91" s="271">
        <v>50</v>
      </c>
      <c r="O91" s="272">
        <v>48</v>
      </c>
    </row>
    <row r="92" spans="1:15" ht="15.75" x14ac:dyDescent="0.25">
      <c r="A92" s="82" t="s">
        <v>281</v>
      </c>
      <c r="B92" s="269">
        <v>2</v>
      </c>
      <c r="C92" s="270">
        <v>2</v>
      </c>
      <c r="D92" s="269">
        <v>8</v>
      </c>
      <c r="E92" s="270">
        <v>8</v>
      </c>
      <c r="F92" s="269">
        <v>294</v>
      </c>
      <c r="G92" s="270">
        <v>300</v>
      </c>
      <c r="H92" s="269">
        <v>1550</v>
      </c>
      <c r="I92" s="270">
        <v>1883</v>
      </c>
      <c r="J92" s="269">
        <v>1106</v>
      </c>
      <c r="K92" s="270">
        <v>1305</v>
      </c>
      <c r="L92" s="269">
        <v>74</v>
      </c>
      <c r="M92" s="299">
        <v>83</v>
      </c>
      <c r="N92" s="271">
        <v>3034</v>
      </c>
      <c r="O92" s="272">
        <v>3581</v>
      </c>
    </row>
    <row r="93" spans="1:15" ht="15.75" x14ac:dyDescent="0.25">
      <c r="A93" s="82" t="s">
        <v>282</v>
      </c>
      <c r="B93" s="269" t="s">
        <v>189</v>
      </c>
      <c r="C93" s="270" t="s">
        <v>189</v>
      </c>
      <c r="D93" s="269" t="s">
        <v>189</v>
      </c>
      <c r="E93" s="270" t="s">
        <v>189</v>
      </c>
      <c r="F93" s="269">
        <v>12</v>
      </c>
      <c r="G93" s="270">
        <v>10</v>
      </c>
      <c r="H93" s="269">
        <v>45</v>
      </c>
      <c r="I93" s="270">
        <v>53</v>
      </c>
      <c r="J93" s="269">
        <v>48</v>
      </c>
      <c r="K93" s="270">
        <v>51</v>
      </c>
      <c r="L93" s="269">
        <v>3</v>
      </c>
      <c r="M93" s="299">
        <v>3</v>
      </c>
      <c r="N93" s="271">
        <v>108</v>
      </c>
      <c r="O93" s="272">
        <v>117</v>
      </c>
    </row>
    <row r="94" spans="1:15" ht="15.75" x14ac:dyDescent="0.25">
      <c r="A94" s="82" t="s">
        <v>283</v>
      </c>
      <c r="B94" s="269" t="s">
        <v>189</v>
      </c>
      <c r="C94" s="270" t="s">
        <v>189</v>
      </c>
      <c r="D94" s="269" t="s">
        <v>189</v>
      </c>
      <c r="E94" s="270" t="s">
        <v>189</v>
      </c>
      <c r="F94" s="269" t="s">
        <v>189</v>
      </c>
      <c r="G94" s="270">
        <v>1</v>
      </c>
      <c r="H94" s="269" t="s">
        <v>189</v>
      </c>
      <c r="I94" s="270">
        <v>5</v>
      </c>
      <c r="J94" s="269" t="s">
        <v>189</v>
      </c>
      <c r="K94" s="270">
        <v>9</v>
      </c>
      <c r="L94" s="269" t="s">
        <v>189</v>
      </c>
      <c r="M94" s="299">
        <v>1</v>
      </c>
      <c r="N94" s="271" t="s">
        <v>189</v>
      </c>
      <c r="O94" s="272">
        <v>16</v>
      </c>
    </row>
    <row r="95" spans="1:15" ht="15.75" x14ac:dyDescent="0.25">
      <c r="A95" s="82" t="s">
        <v>284</v>
      </c>
      <c r="B95" s="269" t="s">
        <v>189</v>
      </c>
      <c r="C95" s="270" t="s">
        <v>189</v>
      </c>
      <c r="D95" s="269">
        <v>4</v>
      </c>
      <c r="E95" s="270">
        <v>6</v>
      </c>
      <c r="F95" s="269">
        <v>1819</v>
      </c>
      <c r="G95" s="270">
        <v>2273</v>
      </c>
      <c r="H95" s="269">
        <v>3888</v>
      </c>
      <c r="I95" s="270">
        <v>5321</v>
      </c>
      <c r="J95" s="269">
        <v>1018</v>
      </c>
      <c r="K95" s="270">
        <v>1419</v>
      </c>
      <c r="L95" s="269">
        <v>87</v>
      </c>
      <c r="M95" s="299">
        <v>110</v>
      </c>
      <c r="N95" s="271">
        <v>6816</v>
      </c>
      <c r="O95" s="272">
        <v>9129</v>
      </c>
    </row>
    <row r="96" spans="1:15" ht="15.75" x14ac:dyDescent="0.25">
      <c r="A96" s="82" t="s">
        <v>285</v>
      </c>
      <c r="B96" s="269" t="s">
        <v>189</v>
      </c>
      <c r="C96" s="270" t="s">
        <v>189</v>
      </c>
      <c r="D96" s="269">
        <v>1</v>
      </c>
      <c r="E96" s="270" t="s">
        <v>189</v>
      </c>
      <c r="F96" s="269">
        <v>96</v>
      </c>
      <c r="G96" s="270">
        <v>117</v>
      </c>
      <c r="H96" s="269">
        <v>397</v>
      </c>
      <c r="I96" s="270">
        <v>554</v>
      </c>
      <c r="J96" s="269">
        <v>208</v>
      </c>
      <c r="K96" s="270">
        <v>271</v>
      </c>
      <c r="L96" s="269">
        <v>14</v>
      </c>
      <c r="M96" s="299">
        <v>17</v>
      </c>
      <c r="N96" s="271">
        <v>716</v>
      </c>
      <c r="O96" s="272">
        <v>959</v>
      </c>
    </row>
    <row r="97" spans="1:15" ht="15.75" x14ac:dyDescent="0.25">
      <c r="A97" s="82" t="s">
        <v>286</v>
      </c>
      <c r="B97" s="265">
        <v>194</v>
      </c>
      <c r="C97" s="266">
        <v>132</v>
      </c>
      <c r="D97" s="265">
        <v>96</v>
      </c>
      <c r="E97" s="266">
        <v>74</v>
      </c>
      <c r="F97" s="265">
        <v>18939</v>
      </c>
      <c r="G97" s="266">
        <v>21759</v>
      </c>
      <c r="H97" s="265">
        <v>8708</v>
      </c>
      <c r="I97" s="266">
        <v>9240</v>
      </c>
      <c r="J97" s="265">
        <v>3668</v>
      </c>
      <c r="K97" s="266">
        <v>3668</v>
      </c>
      <c r="L97" s="265">
        <v>174</v>
      </c>
      <c r="M97" s="298">
        <v>175</v>
      </c>
      <c r="N97" s="267">
        <v>31779</v>
      </c>
      <c r="O97" s="268">
        <v>35048</v>
      </c>
    </row>
    <row r="98" spans="1:15" ht="15.75" x14ac:dyDescent="0.25">
      <c r="A98" s="82" t="s">
        <v>287</v>
      </c>
      <c r="B98" s="269">
        <v>39</v>
      </c>
      <c r="C98" s="270">
        <v>66</v>
      </c>
      <c r="D98" s="269">
        <v>58</v>
      </c>
      <c r="E98" s="270">
        <v>75</v>
      </c>
      <c r="F98" s="269">
        <v>143</v>
      </c>
      <c r="G98" s="270">
        <v>151</v>
      </c>
      <c r="H98" s="269">
        <v>694</v>
      </c>
      <c r="I98" s="270">
        <v>760</v>
      </c>
      <c r="J98" s="269">
        <v>905</v>
      </c>
      <c r="K98" s="270">
        <v>1047</v>
      </c>
      <c r="L98" s="269">
        <v>113</v>
      </c>
      <c r="M98" s="299">
        <v>119</v>
      </c>
      <c r="N98" s="271">
        <v>1952</v>
      </c>
      <c r="O98" s="272">
        <v>2218</v>
      </c>
    </row>
    <row r="99" spans="1:15" ht="15.75" x14ac:dyDescent="0.25">
      <c r="A99" s="82" t="s">
        <v>288</v>
      </c>
      <c r="B99" s="269">
        <v>77</v>
      </c>
      <c r="C99" s="270">
        <v>100</v>
      </c>
      <c r="D99" s="269">
        <v>135</v>
      </c>
      <c r="E99" s="270">
        <v>172</v>
      </c>
      <c r="F99" s="269">
        <v>614</v>
      </c>
      <c r="G99" s="270">
        <v>630</v>
      </c>
      <c r="H99" s="269">
        <v>1460</v>
      </c>
      <c r="I99" s="270">
        <v>1610</v>
      </c>
      <c r="J99" s="269">
        <v>751</v>
      </c>
      <c r="K99" s="270">
        <v>898</v>
      </c>
      <c r="L99" s="269">
        <v>47</v>
      </c>
      <c r="M99" s="299">
        <v>48</v>
      </c>
      <c r="N99" s="271">
        <v>3084</v>
      </c>
      <c r="O99" s="272">
        <v>3458</v>
      </c>
    </row>
    <row r="100" spans="1:15" ht="15.75" x14ac:dyDescent="0.25">
      <c r="A100" s="82" t="s">
        <v>289</v>
      </c>
      <c r="B100" s="269">
        <v>1</v>
      </c>
      <c r="C100" s="270">
        <v>30</v>
      </c>
      <c r="D100" s="269">
        <v>12</v>
      </c>
      <c r="E100" s="270">
        <v>26</v>
      </c>
      <c r="F100" s="269">
        <v>113</v>
      </c>
      <c r="G100" s="270">
        <v>87</v>
      </c>
      <c r="H100" s="269">
        <v>637</v>
      </c>
      <c r="I100" s="270">
        <v>731</v>
      </c>
      <c r="J100" s="269">
        <v>818</v>
      </c>
      <c r="K100" s="270">
        <v>930</v>
      </c>
      <c r="L100" s="269">
        <v>54</v>
      </c>
      <c r="M100" s="299">
        <v>66</v>
      </c>
      <c r="N100" s="271">
        <v>1635</v>
      </c>
      <c r="O100" s="272">
        <v>1870</v>
      </c>
    </row>
    <row r="101" spans="1:15" ht="15.75" x14ac:dyDescent="0.25">
      <c r="A101" s="82" t="s">
        <v>290</v>
      </c>
      <c r="B101" s="269">
        <v>840</v>
      </c>
      <c r="C101" s="270">
        <v>365</v>
      </c>
      <c r="D101" s="269">
        <v>1764</v>
      </c>
      <c r="E101" s="270">
        <v>2121</v>
      </c>
      <c r="F101" s="269">
        <v>5462</v>
      </c>
      <c r="G101" s="270">
        <v>5552</v>
      </c>
      <c r="H101" s="269">
        <v>6383</v>
      </c>
      <c r="I101" s="270">
        <v>6523</v>
      </c>
      <c r="J101" s="269">
        <v>6449</v>
      </c>
      <c r="K101" s="270">
        <v>6660</v>
      </c>
      <c r="L101" s="269">
        <v>216</v>
      </c>
      <c r="M101" s="299">
        <v>229</v>
      </c>
      <c r="N101" s="271">
        <v>21114</v>
      </c>
      <c r="O101" s="272">
        <v>21450</v>
      </c>
    </row>
    <row r="102" spans="1:15" ht="15.75" x14ac:dyDescent="0.25">
      <c r="A102" s="82" t="s">
        <v>291</v>
      </c>
      <c r="B102" s="269" t="s">
        <v>189</v>
      </c>
      <c r="C102" s="270" t="s">
        <v>189</v>
      </c>
      <c r="D102" s="269" t="s">
        <v>189</v>
      </c>
      <c r="E102" s="270" t="s">
        <v>189</v>
      </c>
      <c r="F102" s="269" t="s">
        <v>189</v>
      </c>
      <c r="G102" s="270" t="s">
        <v>189</v>
      </c>
      <c r="H102" s="269">
        <v>17</v>
      </c>
      <c r="I102" s="270">
        <v>14</v>
      </c>
      <c r="J102" s="269">
        <v>10</v>
      </c>
      <c r="K102" s="270">
        <v>10</v>
      </c>
      <c r="L102" s="269">
        <v>1</v>
      </c>
      <c r="M102" s="299">
        <v>1</v>
      </c>
      <c r="N102" s="271">
        <v>28</v>
      </c>
      <c r="O102" s="272">
        <v>25</v>
      </c>
    </row>
    <row r="103" spans="1:15" ht="15.75" x14ac:dyDescent="0.25">
      <c r="A103" s="82" t="s">
        <v>292</v>
      </c>
      <c r="B103" s="269" t="s">
        <v>189</v>
      </c>
      <c r="C103" s="270">
        <v>14</v>
      </c>
      <c r="D103" s="269" t="s">
        <v>189</v>
      </c>
      <c r="E103" s="270" t="s">
        <v>189</v>
      </c>
      <c r="F103" s="269">
        <v>13</v>
      </c>
      <c r="G103" s="270">
        <v>6</v>
      </c>
      <c r="H103" s="269">
        <v>72</v>
      </c>
      <c r="I103" s="270">
        <v>64</v>
      </c>
      <c r="J103" s="269">
        <v>90</v>
      </c>
      <c r="K103" s="270">
        <v>81</v>
      </c>
      <c r="L103" s="269">
        <v>17</v>
      </c>
      <c r="M103" s="299">
        <v>13</v>
      </c>
      <c r="N103" s="271">
        <v>192</v>
      </c>
      <c r="O103" s="272">
        <v>178</v>
      </c>
    </row>
    <row r="104" spans="1:15" ht="15.75" x14ac:dyDescent="0.25">
      <c r="A104" s="82" t="s">
        <v>293</v>
      </c>
      <c r="B104" s="265">
        <v>2</v>
      </c>
      <c r="C104" s="266">
        <v>10</v>
      </c>
      <c r="D104" s="265">
        <v>17</v>
      </c>
      <c r="E104" s="266">
        <v>12</v>
      </c>
      <c r="F104" s="265">
        <v>983</v>
      </c>
      <c r="G104" s="266">
        <v>1055</v>
      </c>
      <c r="H104" s="265">
        <v>2025</v>
      </c>
      <c r="I104" s="266">
        <v>2158</v>
      </c>
      <c r="J104" s="265">
        <v>636</v>
      </c>
      <c r="K104" s="266">
        <v>751</v>
      </c>
      <c r="L104" s="265">
        <v>55</v>
      </c>
      <c r="M104" s="298">
        <v>55</v>
      </c>
      <c r="N104" s="267">
        <v>3718</v>
      </c>
      <c r="O104" s="268">
        <v>4041</v>
      </c>
    </row>
    <row r="105" spans="1:15" ht="15.75" x14ac:dyDescent="0.25">
      <c r="A105" s="82" t="s">
        <v>294</v>
      </c>
      <c r="B105" s="269" t="s">
        <v>189</v>
      </c>
      <c r="C105" s="270" t="s">
        <v>189</v>
      </c>
      <c r="D105" s="269">
        <v>1</v>
      </c>
      <c r="E105" s="270">
        <v>1</v>
      </c>
      <c r="F105" s="269">
        <v>123</v>
      </c>
      <c r="G105" s="270">
        <v>135</v>
      </c>
      <c r="H105" s="269">
        <v>130</v>
      </c>
      <c r="I105" s="270">
        <v>154</v>
      </c>
      <c r="J105" s="269">
        <v>78</v>
      </c>
      <c r="K105" s="270">
        <v>81</v>
      </c>
      <c r="L105" s="269">
        <v>4</v>
      </c>
      <c r="M105" s="299">
        <v>4</v>
      </c>
      <c r="N105" s="271">
        <v>336</v>
      </c>
      <c r="O105" s="272">
        <v>375</v>
      </c>
    </row>
    <row r="106" spans="1:15" ht="15.75" x14ac:dyDescent="0.25">
      <c r="A106" s="82" t="s">
        <v>295</v>
      </c>
      <c r="B106" s="269" t="s">
        <v>189</v>
      </c>
      <c r="C106" s="270" t="s">
        <v>189</v>
      </c>
      <c r="D106" s="269">
        <v>60</v>
      </c>
      <c r="E106" s="270" t="s">
        <v>189</v>
      </c>
      <c r="F106" s="269">
        <v>372</v>
      </c>
      <c r="G106" s="270" t="s">
        <v>189</v>
      </c>
      <c r="H106" s="269">
        <v>184</v>
      </c>
      <c r="I106" s="270" t="s">
        <v>189</v>
      </c>
      <c r="J106" s="269">
        <v>121</v>
      </c>
      <c r="K106" s="270" t="s">
        <v>189</v>
      </c>
      <c r="L106" s="269">
        <v>6</v>
      </c>
      <c r="M106" s="299" t="s">
        <v>189</v>
      </c>
      <c r="N106" s="271">
        <v>743</v>
      </c>
      <c r="O106" s="272" t="s">
        <v>189</v>
      </c>
    </row>
    <row r="107" spans="1:15" ht="15.75" x14ac:dyDescent="0.25">
      <c r="A107" s="82" t="s">
        <v>296</v>
      </c>
      <c r="B107" s="269" t="s">
        <v>189</v>
      </c>
      <c r="C107" s="270" t="s">
        <v>189</v>
      </c>
      <c r="D107" s="269" t="s">
        <v>189</v>
      </c>
      <c r="E107" s="270" t="s">
        <v>189</v>
      </c>
      <c r="F107" s="269">
        <v>1</v>
      </c>
      <c r="G107" s="270" t="s">
        <v>189</v>
      </c>
      <c r="H107" s="269">
        <v>9</v>
      </c>
      <c r="I107" s="270" t="s">
        <v>189</v>
      </c>
      <c r="J107" s="269">
        <v>22</v>
      </c>
      <c r="K107" s="270" t="s">
        <v>189</v>
      </c>
      <c r="L107" s="269">
        <v>2</v>
      </c>
      <c r="M107" s="299" t="s">
        <v>189</v>
      </c>
      <c r="N107" s="271">
        <v>34</v>
      </c>
      <c r="O107" s="272" t="s">
        <v>189</v>
      </c>
    </row>
    <row r="108" spans="1:15" ht="16.5" thickBot="1" x14ac:dyDescent="0.3">
      <c r="A108" s="110" t="s">
        <v>193</v>
      </c>
      <c r="B108" s="317">
        <v>2437</v>
      </c>
      <c r="C108" s="318">
        <v>1993</v>
      </c>
      <c r="D108" s="317">
        <v>7103</v>
      </c>
      <c r="E108" s="319">
        <v>8361</v>
      </c>
      <c r="F108" s="317">
        <v>45261</v>
      </c>
      <c r="G108" s="318">
        <v>49382</v>
      </c>
      <c r="H108" s="320">
        <v>66741</v>
      </c>
      <c r="I108" s="318">
        <v>73529</v>
      </c>
      <c r="J108" s="320">
        <v>52182</v>
      </c>
      <c r="K108" s="318">
        <v>56742</v>
      </c>
      <c r="L108" s="320">
        <v>3317</v>
      </c>
      <c r="M108" s="318">
        <v>3496</v>
      </c>
      <c r="N108" s="317">
        <v>177041</v>
      </c>
      <c r="O108" s="318">
        <v>193503</v>
      </c>
    </row>
    <row r="110" spans="1:15" x14ac:dyDescent="0.25">
      <c r="A110" s="111" t="s">
        <v>194</v>
      </c>
      <c r="B110" s="112"/>
      <c r="C110" s="112"/>
      <c r="D110" s="112"/>
      <c r="E110" s="112"/>
      <c r="F110" s="112"/>
      <c r="G110" s="112"/>
      <c r="H110" s="112"/>
      <c r="I110" s="112"/>
      <c r="J110" s="112"/>
      <c r="K110" s="112"/>
      <c r="L110" s="112"/>
      <c r="M110" s="112"/>
      <c r="N110" s="112"/>
      <c r="O110" s="112"/>
    </row>
    <row r="112" spans="1:15" x14ac:dyDescent="0.25">
      <c r="A112" s="111" t="s">
        <v>437</v>
      </c>
      <c r="B112" s="112"/>
      <c r="C112" s="112"/>
      <c r="D112" s="112"/>
      <c r="E112" s="112"/>
      <c r="F112" s="112"/>
      <c r="G112" s="112"/>
      <c r="H112" s="112"/>
      <c r="I112" s="112"/>
      <c r="J112" s="112"/>
      <c r="K112" s="112"/>
      <c r="L112" s="112"/>
      <c r="M112" s="112"/>
      <c r="N112" s="112"/>
      <c r="O112" s="112"/>
    </row>
    <row r="113" spans="1:1" x14ac:dyDescent="0.25">
      <c r="A113" s="26" t="s">
        <v>1018</v>
      </c>
    </row>
  </sheetData>
  <mergeCells count="8">
    <mergeCell ref="L3:M3"/>
    <mergeCell ref="N3:O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9.7109375" customWidth="1"/>
  </cols>
  <sheetData>
    <row r="1" spans="1:13" x14ac:dyDescent="0.25">
      <c r="A1" s="24" t="s">
        <v>110</v>
      </c>
      <c r="D1" s="23" t="s">
        <v>87</v>
      </c>
    </row>
    <row r="2" spans="1:13" ht="15.75" thickBot="1" x14ac:dyDescent="0.3">
      <c r="A2" s="2"/>
    </row>
    <row r="3" spans="1:13" ht="15" customHeight="1" thickBot="1" x14ac:dyDescent="0.3">
      <c r="A3" s="402" t="s">
        <v>1</v>
      </c>
      <c r="B3" s="428" t="s">
        <v>0</v>
      </c>
      <c r="C3" s="429"/>
      <c r="D3" s="429"/>
      <c r="E3" s="429"/>
      <c r="F3" s="429"/>
      <c r="G3" s="429"/>
      <c r="H3" s="429"/>
      <c r="I3" s="429"/>
      <c r="J3" s="429"/>
      <c r="K3" s="429"/>
      <c r="L3" s="430"/>
      <c r="M3" s="400" t="s">
        <v>438</v>
      </c>
    </row>
    <row r="4" spans="1:13" ht="15" customHeight="1" thickBot="1" x14ac:dyDescent="0.3">
      <c r="A4" s="412"/>
      <c r="B4" s="65" t="s">
        <v>302</v>
      </c>
      <c r="C4" s="66" t="s">
        <v>303</v>
      </c>
      <c r="D4" s="66" t="s">
        <v>304</v>
      </c>
      <c r="E4" s="66" t="s">
        <v>305</v>
      </c>
      <c r="F4" s="66" t="s">
        <v>306</v>
      </c>
      <c r="G4" s="66" t="s">
        <v>307</v>
      </c>
      <c r="H4" s="66" t="s">
        <v>308</v>
      </c>
      <c r="I4" s="66" t="s">
        <v>309</v>
      </c>
      <c r="J4" s="66" t="s">
        <v>310</v>
      </c>
      <c r="K4" s="66" t="s">
        <v>311</v>
      </c>
      <c r="L4" s="67" t="s">
        <v>312</v>
      </c>
      <c r="M4" s="413"/>
    </row>
    <row r="5" spans="1:13" ht="15.75" x14ac:dyDescent="0.25">
      <c r="A5" s="71" t="s">
        <v>195</v>
      </c>
      <c r="B5" s="45">
        <v>1</v>
      </c>
      <c r="C5" s="57">
        <v>0</v>
      </c>
      <c r="D5" s="57">
        <v>13</v>
      </c>
      <c r="E5" s="57">
        <v>4</v>
      </c>
      <c r="F5" s="57">
        <v>4</v>
      </c>
      <c r="G5" s="57">
        <v>7</v>
      </c>
      <c r="H5" s="57">
        <v>14</v>
      </c>
      <c r="I5" s="57">
        <v>18</v>
      </c>
      <c r="J5" s="57">
        <v>21</v>
      </c>
      <c r="K5" s="57">
        <v>19</v>
      </c>
      <c r="L5" s="46">
        <v>6</v>
      </c>
      <c r="M5" s="69">
        <v>9</v>
      </c>
    </row>
    <row r="6" spans="1:13" ht="15.75" x14ac:dyDescent="0.25">
      <c r="A6" s="71" t="s">
        <v>196</v>
      </c>
      <c r="B6" s="45" t="s">
        <v>189</v>
      </c>
      <c r="C6" s="57">
        <v>1</v>
      </c>
      <c r="D6" s="57">
        <v>13</v>
      </c>
      <c r="E6" s="57">
        <v>5</v>
      </c>
      <c r="F6" s="57">
        <v>2</v>
      </c>
      <c r="G6" s="57">
        <v>8</v>
      </c>
      <c r="H6" s="57">
        <v>11</v>
      </c>
      <c r="I6" s="57">
        <v>17</v>
      </c>
      <c r="J6" s="57" t="s">
        <v>439</v>
      </c>
      <c r="K6" s="57" t="s">
        <v>189</v>
      </c>
      <c r="L6" s="46" t="s">
        <v>189</v>
      </c>
      <c r="M6" s="69">
        <v>8</v>
      </c>
    </row>
    <row r="7" spans="1:13" ht="15.75" x14ac:dyDescent="0.25">
      <c r="A7" s="71" t="s">
        <v>197</v>
      </c>
      <c r="B7" s="45" t="s">
        <v>189</v>
      </c>
      <c r="C7" s="57" t="s">
        <v>189</v>
      </c>
      <c r="D7" s="57" t="s">
        <v>189</v>
      </c>
      <c r="E7" s="57">
        <v>2</v>
      </c>
      <c r="F7" s="57">
        <v>4</v>
      </c>
      <c r="G7" s="57">
        <v>5</v>
      </c>
      <c r="H7" s="57">
        <v>7</v>
      </c>
      <c r="I7" s="57">
        <v>11</v>
      </c>
      <c r="J7" s="57">
        <v>15</v>
      </c>
      <c r="K7" s="57" t="s">
        <v>189</v>
      </c>
      <c r="L7" s="46" t="s">
        <v>189</v>
      </c>
      <c r="M7" s="69">
        <v>6</v>
      </c>
    </row>
    <row r="8" spans="1:13" ht="15.75" x14ac:dyDescent="0.25">
      <c r="A8" s="71" t="s">
        <v>198</v>
      </c>
      <c r="B8" s="45" t="s">
        <v>439</v>
      </c>
      <c r="C8" s="57">
        <v>1</v>
      </c>
      <c r="D8" s="57">
        <v>1</v>
      </c>
      <c r="E8" s="57">
        <v>2</v>
      </c>
      <c r="F8" s="57">
        <v>3</v>
      </c>
      <c r="G8" s="57">
        <v>4</v>
      </c>
      <c r="H8" s="57">
        <v>7</v>
      </c>
      <c r="I8" s="57">
        <v>10</v>
      </c>
      <c r="J8" s="57">
        <v>11</v>
      </c>
      <c r="K8" s="57">
        <v>16</v>
      </c>
      <c r="L8" s="46">
        <v>18</v>
      </c>
      <c r="M8" s="69">
        <v>6</v>
      </c>
    </row>
    <row r="9" spans="1:13" ht="15.75" x14ac:dyDescent="0.25">
      <c r="A9" s="71" t="s">
        <v>199</v>
      </c>
      <c r="B9" s="45" t="s">
        <v>189</v>
      </c>
      <c r="C9" s="57" t="s">
        <v>189</v>
      </c>
      <c r="D9" s="57">
        <v>1</v>
      </c>
      <c r="E9" s="57">
        <v>2</v>
      </c>
      <c r="F9" s="57">
        <v>3</v>
      </c>
      <c r="G9" s="57">
        <v>6</v>
      </c>
      <c r="H9" s="57">
        <v>9</v>
      </c>
      <c r="I9" s="57">
        <v>15</v>
      </c>
      <c r="J9" s="57">
        <v>15</v>
      </c>
      <c r="K9" s="57">
        <v>14</v>
      </c>
      <c r="L9" s="46" t="s">
        <v>439</v>
      </c>
      <c r="M9" s="69">
        <v>6</v>
      </c>
    </row>
    <row r="10" spans="1:13" ht="15.75" x14ac:dyDescent="0.25">
      <c r="A10" s="71" t="s">
        <v>200</v>
      </c>
      <c r="B10" s="45" t="s">
        <v>189</v>
      </c>
      <c r="C10" s="57">
        <v>12</v>
      </c>
      <c r="D10" s="57">
        <v>2</v>
      </c>
      <c r="E10" s="57">
        <v>4</v>
      </c>
      <c r="F10" s="57">
        <v>5</v>
      </c>
      <c r="G10" s="57">
        <v>8</v>
      </c>
      <c r="H10" s="57">
        <v>9</v>
      </c>
      <c r="I10" s="57">
        <v>13</v>
      </c>
      <c r="J10" s="57">
        <v>16</v>
      </c>
      <c r="K10" s="57" t="s">
        <v>439</v>
      </c>
      <c r="L10" s="46" t="s">
        <v>189</v>
      </c>
      <c r="M10" s="69">
        <v>8</v>
      </c>
    </row>
    <row r="11" spans="1:13" ht="15.75" x14ac:dyDescent="0.25">
      <c r="A11" s="71" t="s">
        <v>201</v>
      </c>
      <c r="B11" s="45" t="s">
        <v>189</v>
      </c>
      <c r="C11" s="57" t="s">
        <v>189</v>
      </c>
      <c r="D11" s="57" t="s">
        <v>439</v>
      </c>
      <c r="E11" s="57">
        <v>1</v>
      </c>
      <c r="F11" s="57">
        <v>1</v>
      </c>
      <c r="G11" s="57">
        <v>2</v>
      </c>
      <c r="H11" s="57">
        <v>3</v>
      </c>
      <c r="I11" s="57">
        <v>8</v>
      </c>
      <c r="J11" s="57" t="s">
        <v>439</v>
      </c>
      <c r="K11" s="57" t="s">
        <v>439</v>
      </c>
      <c r="L11" s="46" t="s">
        <v>189</v>
      </c>
      <c r="M11" s="69">
        <v>2</v>
      </c>
    </row>
    <row r="12" spans="1:13" ht="15.75" x14ac:dyDescent="0.25">
      <c r="A12" s="71" t="s">
        <v>202</v>
      </c>
      <c r="B12" s="45" t="s">
        <v>189</v>
      </c>
      <c r="C12" s="57" t="s">
        <v>189</v>
      </c>
      <c r="D12" s="57" t="s">
        <v>189</v>
      </c>
      <c r="E12" s="57" t="s">
        <v>189</v>
      </c>
      <c r="F12" s="57">
        <v>2</v>
      </c>
      <c r="G12" s="57">
        <v>2</v>
      </c>
      <c r="H12" s="57">
        <v>1</v>
      </c>
      <c r="I12" s="57">
        <v>4</v>
      </c>
      <c r="J12" s="57" t="s">
        <v>439</v>
      </c>
      <c r="K12" s="57" t="s">
        <v>189</v>
      </c>
      <c r="L12" s="46" t="s">
        <v>189</v>
      </c>
      <c r="M12" s="69">
        <v>1</v>
      </c>
    </row>
    <row r="13" spans="1:13" ht="15.75" x14ac:dyDescent="0.25">
      <c r="A13" s="71" t="s">
        <v>203</v>
      </c>
      <c r="B13" s="45" t="s">
        <v>189</v>
      </c>
      <c r="C13" s="57">
        <v>1</v>
      </c>
      <c r="D13" s="57">
        <v>1</v>
      </c>
      <c r="E13" s="57">
        <v>3</v>
      </c>
      <c r="F13" s="57">
        <v>8</v>
      </c>
      <c r="G13" s="57">
        <v>9</v>
      </c>
      <c r="H13" s="57">
        <v>11</v>
      </c>
      <c r="I13" s="57">
        <v>16</v>
      </c>
      <c r="J13" s="57">
        <v>20</v>
      </c>
      <c r="K13" s="57" t="s">
        <v>439</v>
      </c>
      <c r="L13" s="46" t="s">
        <v>189</v>
      </c>
      <c r="M13" s="69">
        <v>5</v>
      </c>
    </row>
    <row r="14" spans="1:13" ht="15.75" x14ac:dyDescent="0.25">
      <c r="A14" s="71" t="s">
        <v>204</v>
      </c>
      <c r="B14" s="45" t="s">
        <v>189</v>
      </c>
      <c r="C14" s="57" t="s">
        <v>189</v>
      </c>
      <c r="D14" s="57" t="s">
        <v>439</v>
      </c>
      <c r="E14" s="57">
        <v>2</v>
      </c>
      <c r="F14" s="57">
        <v>3</v>
      </c>
      <c r="G14" s="57">
        <v>5</v>
      </c>
      <c r="H14" s="57">
        <v>9</v>
      </c>
      <c r="I14" s="57">
        <v>15</v>
      </c>
      <c r="J14" s="57">
        <v>17</v>
      </c>
      <c r="K14" s="57">
        <v>2</v>
      </c>
      <c r="L14" s="46" t="s">
        <v>189</v>
      </c>
      <c r="M14" s="69">
        <v>6</v>
      </c>
    </row>
    <row r="15" spans="1:13" ht="15.75" x14ac:dyDescent="0.25">
      <c r="A15" s="71" t="s">
        <v>205</v>
      </c>
      <c r="B15" s="45" t="s">
        <v>439</v>
      </c>
      <c r="C15" s="57">
        <v>1</v>
      </c>
      <c r="D15" s="57">
        <v>3</v>
      </c>
      <c r="E15" s="57">
        <v>2</v>
      </c>
      <c r="F15" s="57">
        <v>2</v>
      </c>
      <c r="G15" s="57">
        <v>6</v>
      </c>
      <c r="H15" s="57">
        <v>4</v>
      </c>
      <c r="I15" s="57">
        <v>4</v>
      </c>
      <c r="J15" s="57">
        <v>12</v>
      </c>
      <c r="K15" s="57">
        <v>6</v>
      </c>
      <c r="L15" s="46" t="s">
        <v>189</v>
      </c>
      <c r="M15" s="69">
        <v>3</v>
      </c>
    </row>
    <row r="16" spans="1:13" ht="15.75" x14ac:dyDescent="0.25">
      <c r="A16" s="71" t="s">
        <v>206</v>
      </c>
      <c r="B16" s="45" t="s">
        <v>189</v>
      </c>
      <c r="C16" s="57" t="s">
        <v>189</v>
      </c>
      <c r="D16" s="57" t="s">
        <v>439</v>
      </c>
      <c r="E16" s="57">
        <v>2</v>
      </c>
      <c r="F16" s="57">
        <v>2</v>
      </c>
      <c r="G16" s="57">
        <v>4</v>
      </c>
      <c r="H16" s="57">
        <v>7</v>
      </c>
      <c r="I16" s="57">
        <v>9</v>
      </c>
      <c r="J16" s="57">
        <v>6</v>
      </c>
      <c r="K16" s="57" t="s">
        <v>189</v>
      </c>
      <c r="L16" s="46" t="s">
        <v>189</v>
      </c>
      <c r="M16" s="69">
        <v>4</v>
      </c>
    </row>
    <row r="17" spans="1:13" ht="15.75" x14ac:dyDescent="0.25">
      <c r="A17" s="71" t="s">
        <v>207</v>
      </c>
      <c r="B17" s="45" t="s">
        <v>189</v>
      </c>
      <c r="C17" s="57">
        <v>1</v>
      </c>
      <c r="D17" s="57" t="s">
        <v>189</v>
      </c>
      <c r="E17" s="57">
        <v>1</v>
      </c>
      <c r="F17" s="57">
        <v>2</v>
      </c>
      <c r="G17" s="57">
        <v>6</v>
      </c>
      <c r="H17" s="57">
        <v>8</v>
      </c>
      <c r="I17" s="57">
        <v>12</v>
      </c>
      <c r="J17" s="57">
        <v>19</v>
      </c>
      <c r="K17" s="57" t="s">
        <v>189</v>
      </c>
      <c r="L17" s="46" t="s">
        <v>189</v>
      </c>
      <c r="M17" s="69">
        <v>7</v>
      </c>
    </row>
    <row r="18" spans="1:13" ht="15.75" x14ac:dyDescent="0.25">
      <c r="A18" s="71" t="s">
        <v>208</v>
      </c>
      <c r="B18" s="45" t="s">
        <v>189</v>
      </c>
      <c r="C18" s="57" t="s">
        <v>189</v>
      </c>
      <c r="D18" s="57" t="s">
        <v>439</v>
      </c>
      <c r="E18" s="57">
        <v>1</v>
      </c>
      <c r="F18" s="57">
        <v>2</v>
      </c>
      <c r="G18" s="57">
        <v>5</v>
      </c>
      <c r="H18" s="57">
        <v>10</v>
      </c>
      <c r="I18" s="57">
        <v>16</v>
      </c>
      <c r="J18" s="57">
        <v>19</v>
      </c>
      <c r="K18" s="57" t="s">
        <v>439</v>
      </c>
      <c r="L18" s="46" t="s">
        <v>189</v>
      </c>
      <c r="M18" s="69">
        <v>4</v>
      </c>
    </row>
    <row r="19" spans="1:13" ht="15.75" x14ac:dyDescent="0.25">
      <c r="A19" s="71" t="s">
        <v>209</v>
      </c>
      <c r="B19" s="45" t="s">
        <v>439</v>
      </c>
      <c r="C19" s="57" t="s">
        <v>439</v>
      </c>
      <c r="D19" s="57">
        <v>19</v>
      </c>
      <c r="E19" s="57">
        <v>3</v>
      </c>
      <c r="F19" s="57">
        <v>1</v>
      </c>
      <c r="G19" s="57">
        <v>3</v>
      </c>
      <c r="H19" s="57">
        <v>5</v>
      </c>
      <c r="I19" s="57">
        <v>17</v>
      </c>
      <c r="J19" s="57">
        <v>18</v>
      </c>
      <c r="K19" s="57">
        <v>26</v>
      </c>
      <c r="L19" s="46" t="s">
        <v>439</v>
      </c>
      <c r="M19" s="69">
        <v>5</v>
      </c>
    </row>
    <row r="20" spans="1:13" ht="15.75" x14ac:dyDescent="0.25">
      <c r="A20" s="71" t="s">
        <v>210</v>
      </c>
      <c r="B20" s="45" t="s">
        <v>189</v>
      </c>
      <c r="C20" s="57" t="s">
        <v>189</v>
      </c>
      <c r="D20" s="57" t="s">
        <v>189</v>
      </c>
      <c r="E20" s="57" t="s">
        <v>439</v>
      </c>
      <c r="F20" s="57" t="s">
        <v>439</v>
      </c>
      <c r="G20" s="57">
        <v>5</v>
      </c>
      <c r="H20" s="57">
        <v>5</v>
      </c>
      <c r="I20" s="57">
        <v>10</v>
      </c>
      <c r="J20" s="57" t="s">
        <v>439</v>
      </c>
      <c r="K20" s="57" t="s">
        <v>439</v>
      </c>
      <c r="L20" s="46" t="s">
        <v>189</v>
      </c>
      <c r="M20" s="69">
        <v>6</v>
      </c>
    </row>
    <row r="21" spans="1:13" ht="15.75" x14ac:dyDescent="0.25">
      <c r="A21" s="71" t="s">
        <v>211</v>
      </c>
      <c r="B21" s="45" t="s">
        <v>189</v>
      </c>
      <c r="C21" s="57" t="s">
        <v>189</v>
      </c>
      <c r="D21" s="57" t="s">
        <v>189</v>
      </c>
      <c r="E21" s="57">
        <v>2</v>
      </c>
      <c r="F21" s="57">
        <v>4</v>
      </c>
      <c r="G21" s="57">
        <v>14</v>
      </c>
      <c r="H21" s="57">
        <v>10</v>
      </c>
      <c r="I21" s="57">
        <v>13</v>
      </c>
      <c r="J21" s="57">
        <v>20</v>
      </c>
      <c r="K21" s="57" t="s">
        <v>439</v>
      </c>
      <c r="L21" s="46" t="s">
        <v>439</v>
      </c>
      <c r="M21" s="69">
        <v>12</v>
      </c>
    </row>
    <row r="22" spans="1:13" ht="15.75" x14ac:dyDescent="0.25">
      <c r="A22" s="71" t="s">
        <v>212</v>
      </c>
      <c r="B22" s="45" t="s">
        <v>189</v>
      </c>
      <c r="C22" s="57" t="s">
        <v>189</v>
      </c>
      <c r="D22" s="57" t="s">
        <v>189</v>
      </c>
      <c r="E22" s="57" t="s">
        <v>189</v>
      </c>
      <c r="F22" s="57" t="s">
        <v>189</v>
      </c>
      <c r="G22" s="57" t="s">
        <v>189</v>
      </c>
      <c r="H22" s="57" t="s">
        <v>189</v>
      </c>
      <c r="I22" s="57" t="s">
        <v>189</v>
      </c>
      <c r="J22" s="57" t="s">
        <v>439</v>
      </c>
      <c r="K22" s="57" t="s">
        <v>439</v>
      </c>
      <c r="L22" s="46" t="s">
        <v>439</v>
      </c>
      <c r="M22" s="69">
        <v>15</v>
      </c>
    </row>
    <row r="23" spans="1:13" ht="15.75" x14ac:dyDescent="0.25">
      <c r="A23" s="71" t="s">
        <v>213</v>
      </c>
      <c r="B23" s="45">
        <v>2</v>
      </c>
      <c r="C23" s="57">
        <v>1</v>
      </c>
      <c r="D23" s="57">
        <v>2</v>
      </c>
      <c r="E23" s="57">
        <v>2</v>
      </c>
      <c r="F23" s="57">
        <v>2</v>
      </c>
      <c r="G23" s="57">
        <v>4</v>
      </c>
      <c r="H23" s="57">
        <v>10</v>
      </c>
      <c r="I23" s="57">
        <v>15</v>
      </c>
      <c r="J23" s="57">
        <v>19</v>
      </c>
      <c r="K23" s="57">
        <v>23</v>
      </c>
      <c r="L23" s="46">
        <v>27</v>
      </c>
      <c r="M23" s="69">
        <v>6</v>
      </c>
    </row>
    <row r="24" spans="1:13" ht="15.75" x14ac:dyDescent="0.25">
      <c r="A24" s="71" t="s">
        <v>214</v>
      </c>
      <c r="B24" s="45" t="s">
        <v>439</v>
      </c>
      <c r="C24" s="57" t="s">
        <v>439</v>
      </c>
      <c r="D24" s="57">
        <v>16</v>
      </c>
      <c r="E24" s="57">
        <v>2</v>
      </c>
      <c r="F24" s="57">
        <v>5</v>
      </c>
      <c r="G24" s="57">
        <v>5</v>
      </c>
      <c r="H24" s="57">
        <v>11</v>
      </c>
      <c r="I24" s="57">
        <v>14</v>
      </c>
      <c r="J24" s="57">
        <v>13</v>
      </c>
      <c r="K24" s="57">
        <v>7</v>
      </c>
      <c r="L24" s="46" t="s">
        <v>189</v>
      </c>
      <c r="M24" s="69">
        <v>9</v>
      </c>
    </row>
    <row r="25" spans="1:13" ht="15.75" x14ac:dyDescent="0.25">
      <c r="A25" s="71" t="s">
        <v>215</v>
      </c>
      <c r="B25" s="45" t="s">
        <v>189</v>
      </c>
      <c r="C25" s="57" t="s">
        <v>439</v>
      </c>
      <c r="D25" s="57">
        <v>2</v>
      </c>
      <c r="E25" s="57">
        <v>1</v>
      </c>
      <c r="F25" s="57">
        <v>3</v>
      </c>
      <c r="G25" s="57">
        <v>3</v>
      </c>
      <c r="H25" s="57">
        <v>9</v>
      </c>
      <c r="I25" s="57">
        <v>16</v>
      </c>
      <c r="J25" s="57">
        <v>19</v>
      </c>
      <c r="K25" s="57" t="s">
        <v>439</v>
      </c>
      <c r="L25" s="46" t="s">
        <v>439</v>
      </c>
      <c r="M25" s="69">
        <v>4</v>
      </c>
    </row>
    <row r="26" spans="1:13" ht="15.75" x14ac:dyDescent="0.25">
      <c r="A26" s="71" t="s">
        <v>216</v>
      </c>
      <c r="B26" s="45">
        <v>2</v>
      </c>
      <c r="C26" s="57" t="s">
        <v>189</v>
      </c>
      <c r="D26" s="57" t="s">
        <v>439</v>
      </c>
      <c r="E26" s="57">
        <v>2</v>
      </c>
      <c r="F26" s="57">
        <v>2</v>
      </c>
      <c r="G26" s="57">
        <v>3</v>
      </c>
      <c r="H26" s="57">
        <v>9</v>
      </c>
      <c r="I26" s="57">
        <v>14</v>
      </c>
      <c r="J26" s="57" t="s">
        <v>439</v>
      </c>
      <c r="K26" s="57" t="s">
        <v>189</v>
      </c>
      <c r="L26" s="46" t="s">
        <v>189</v>
      </c>
      <c r="M26" s="69">
        <v>5</v>
      </c>
    </row>
    <row r="27" spans="1:13" ht="15.75" x14ac:dyDescent="0.25">
      <c r="A27" s="71" t="s">
        <v>217</v>
      </c>
      <c r="B27" s="45" t="s">
        <v>189</v>
      </c>
      <c r="C27" s="57" t="s">
        <v>439</v>
      </c>
      <c r="D27" s="57">
        <v>3</v>
      </c>
      <c r="E27" s="57">
        <v>7</v>
      </c>
      <c r="F27" s="57">
        <v>3</v>
      </c>
      <c r="G27" s="57">
        <v>5</v>
      </c>
      <c r="H27" s="57">
        <v>7</v>
      </c>
      <c r="I27" s="57">
        <v>17</v>
      </c>
      <c r="J27" s="57" t="s">
        <v>439</v>
      </c>
      <c r="K27" s="57" t="s">
        <v>189</v>
      </c>
      <c r="L27" s="46" t="s">
        <v>189</v>
      </c>
      <c r="M27" s="69">
        <v>6</v>
      </c>
    </row>
    <row r="28" spans="1:13" ht="15.75" x14ac:dyDescent="0.25">
      <c r="A28" s="71" t="s">
        <v>218</v>
      </c>
      <c r="B28" s="45" t="s">
        <v>439</v>
      </c>
      <c r="C28" s="57">
        <v>1</v>
      </c>
      <c r="D28" s="57" t="s">
        <v>439</v>
      </c>
      <c r="E28" s="57">
        <v>1</v>
      </c>
      <c r="F28" s="57">
        <v>2</v>
      </c>
      <c r="G28" s="57">
        <v>4</v>
      </c>
      <c r="H28" s="57">
        <v>7</v>
      </c>
      <c r="I28" s="57">
        <v>15</v>
      </c>
      <c r="J28" s="57">
        <v>9</v>
      </c>
      <c r="K28" s="57">
        <v>6</v>
      </c>
      <c r="L28" s="46" t="s">
        <v>189</v>
      </c>
      <c r="M28" s="69">
        <v>5</v>
      </c>
    </row>
    <row r="29" spans="1:13" ht="15.75" x14ac:dyDescent="0.25">
      <c r="A29" s="71" t="s">
        <v>219</v>
      </c>
      <c r="B29" s="45">
        <v>19</v>
      </c>
      <c r="C29" s="57">
        <v>16</v>
      </c>
      <c r="D29" s="57">
        <v>5</v>
      </c>
      <c r="E29" s="57">
        <v>3</v>
      </c>
      <c r="F29" s="57">
        <v>3</v>
      </c>
      <c r="G29" s="57">
        <v>6</v>
      </c>
      <c r="H29" s="57">
        <v>13</v>
      </c>
      <c r="I29" s="57">
        <v>18</v>
      </c>
      <c r="J29" s="57">
        <v>19</v>
      </c>
      <c r="K29" s="57">
        <v>20</v>
      </c>
      <c r="L29" s="46">
        <v>20</v>
      </c>
      <c r="M29" s="69">
        <v>7</v>
      </c>
    </row>
    <row r="30" spans="1:13" ht="15.75" x14ac:dyDescent="0.25">
      <c r="A30" s="71" t="s">
        <v>220</v>
      </c>
      <c r="B30" s="45" t="s">
        <v>189</v>
      </c>
      <c r="C30" s="57" t="s">
        <v>189</v>
      </c>
      <c r="D30" s="57">
        <v>1</v>
      </c>
      <c r="E30" s="57">
        <v>1</v>
      </c>
      <c r="F30" s="57">
        <v>2</v>
      </c>
      <c r="G30" s="57">
        <v>4</v>
      </c>
      <c r="H30" s="57">
        <v>6</v>
      </c>
      <c r="I30" s="57">
        <v>15</v>
      </c>
      <c r="J30" s="57">
        <v>18</v>
      </c>
      <c r="K30" s="57">
        <v>20</v>
      </c>
      <c r="L30" s="46" t="s">
        <v>439</v>
      </c>
      <c r="M30" s="69">
        <v>5</v>
      </c>
    </row>
    <row r="31" spans="1:13" ht="15.75" x14ac:dyDescent="0.25">
      <c r="A31" s="71" t="s">
        <v>221</v>
      </c>
      <c r="B31" s="45" t="s">
        <v>189</v>
      </c>
      <c r="C31" s="57" t="s">
        <v>189</v>
      </c>
      <c r="D31" s="57">
        <v>1</v>
      </c>
      <c r="E31" s="57">
        <v>3</v>
      </c>
      <c r="F31" s="57">
        <v>7</v>
      </c>
      <c r="G31" s="57">
        <v>9</v>
      </c>
      <c r="H31" s="57">
        <v>9</v>
      </c>
      <c r="I31" s="57">
        <v>13</v>
      </c>
      <c r="J31" s="57">
        <v>8</v>
      </c>
      <c r="K31" s="57" t="s">
        <v>439</v>
      </c>
      <c r="L31" s="46" t="s">
        <v>189</v>
      </c>
      <c r="M31" s="69">
        <v>5</v>
      </c>
    </row>
    <row r="32" spans="1:13" ht="15.75" x14ac:dyDescent="0.25">
      <c r="A32" s="71" t="s">
        <v>9</v>
      </c>
      <c r="B32" s="45" t="s">
        <v>189</v>
      </c>
      <c r="C32" s="57">
        <v>1</v>
      </c>
      <c r="D32" s="57">
        <v>2</v>
      </c>
      <c r="E32" s="57">
        <v>2</v>
      </c>
      <c r="F32" s="57">
        <v>3</v>
      </c>
      <c r="G32" s="57">
        <v>5</v>
      </c>
      <c r="H32" s="57">
        <v>14</v>
      </c>
      <c r="I32" s="57">
        <v>17</v>
      </c>
      <c r="J32" s="57">
        <v>18</v>
      </c>
      <c r="K32" s="57">
        <v>22</v>
      </c>
      <c r="L32" s="46">
        <v>17</v>
      </c>
      <c r="M32" s="69">
        <v>9</v>
      </c>
    </row>
    <row r="33" spans="1:13" ht="15.75" x14ac:dyDescent="0.25">
      <c r="A33" s="71" t="s">
        <v>222</v>
      </c>
      <c r="B33" s="45" t="s">
        <v>189</v>
      </c>
      <c r="C33" s="57" t="s">
        <v>439</v>
      </c>
      <c r="D33" s="57" t="s">
        <v>439</v>
      </c>
      <c r="E33" s="57">
        <v>3</v>
      </c>
      <c r="F33" s="57">
        <v>4</v>
      </c>
      <c r="G33" s="57">
        <v>7</v>
      </c>
      <c r="H33" s="57">
        <v>13</v>
      </c>
      <c r="I33" s="57">
        <v>17</v>
      </c>
      <c r="J33" s="57">
        <v>15</v>
      </c>
      <c r="K33" s="57" t="s">
        <v>439</v>
      </c>
      <c r="L33" s="46" t="s">
        <v>189</v>
      </c>
      <c r="M33" s="69">
        <v>11</v>
      </c>
    </row>
    <row r="34" spans="1:13" ht="15.75" x14ac:dyDescent="0.25">
      <c r="A34" s="71" t="s">
        <v>223</v>
      </c>
      <c r="B34" s="45" t="s">
        <v>189</v>
      </c>
      <c r="C34" s="57" t="s">
        <v>189</v>
      </c>
      <c r="D34" s="57" t="s">
        <v>189</v>
      </c>
      <c r="E34" s="57">
        <v>7</v>
      </c>
      <c r="F34" s="57">
        <v>1</v>
      </c>
      <c r="G34" s="57">
        <v>3</v>
      </c>
      <c r="H34" s="57">
        <v>3</v>
      </c>
      <c r="I34" s="57">
        <v>3</v>
      </c>
      <c r="J34" s="57" t="s">
        <v>189</v>
      </c>
      <c r="K34" s="57" t="s">
        <v>189</v>
      </c>
      <c r="L34" s="46" t="s">
        <v>189</v>
      </c>
      <c r="M34" s="69">
        <v>3</v>
      </c>
    </row>
    <row r="35" spans="1:13" ht="15.75" x14ac:dyDescent="0.25">
      <c r="A35" s="71" t="s">
        <v>224</v>
      </c>
      <c r="B35" s="45" t="s">
        <v>189</v>
      </c>
      <c r="C35" s="57">
        <v>1</v>
      </c>
      <c r="D35" s="57">
        <v>1</v>
      </c>
      <c r="E35" s="57">
        <v>2</v>
      </c>
      <c r="F35" s="57">
        <v>3</v>
      </c>
      <c r="G35" s="57">
        <v>7</v>
      </c>
      <c r="H35" s="57">
        <v>15</v>
      </c>
      <c r="I35" s="57">
        <v>18</v>
      </c>
      <c r="J35" s="57">
        <v>22</v>
      </c>
      <c r="K35" s="57">
        <v>22</v>
      </c>
      <c r="L35" s="46">
        <v>17</v>
      </c>
      <c r="M35" s="69">
        <v>8</v>
      </c>
    </row>
    <row r="36" spans="1:13" ht="15.75" x14ac:dyDescent="0.25">
      <c r="A36" s="71" t="s">
        <v>225</v>
      </c>
      <c r="B36" s="45" t="s">
        <v>189</v>
      </c>
      <c r="C36" s="57" t="s">
        <v>189</v>
      </c>
      <c r="D36" s="57" t="s">
        <v>189</v>
      </c>
      <c r="E36" s="57" t="s">
        <v>439</v>
      </c>
      <c r="F36" s="57" t="s">
        <v>189</v>
      </c>
      <c r="G36" s="57">
        <v>15</v>
      </c>
      <c r="H36" s="57">
        <v>10</v>
      </c>
      <c r="I36" s="57" t="s">
        <v>439</v>
      </c>
      <c r="J36" s="57" t="s">
        <v>189</v>
      </c>
      <c r="K36" s="57" t="s">
        <v>189</v>
      </c>
      <c r="L36" s="46" t="s">
        <v>189</v>
      </c>
      <c r="M36" s="69">
        <v>15</v>
      </c>
    </row>
    <row r="37" spans="1:13" ht="15.75" x14ac:dyDescent="0.25">
      <c r="A37" s="71" t="s">
        <v>226</v>
      </c>
      <c r="B37" s="45" t="s">
        <v>189</v>
      </c>
      <c r="C37" s="57" t="s">
        <v>189</v>
      </c>
      <c r="D37" s="57">
        <v>1</v>
      </c>
      <c r="E37" s="57">
        <v>2</v>
      </c>
      <c r="F37" s="57">
        <v>4</v>
      </c>
      <c r="G37" s="57">
        <v>6</v>
      </c>
      <c r="H37" s="57">
        <v>9</v>
      </c>
      <c r="I37" s="57">
        <v>8</v>
      </c>
      <c r="J37" s="57">
        <v>23</v>
      </c>
      <c r="K37" s="57" t="s">
        <v>439</v>
      </c>
      <c r="L37" s="46" t="s">
        <v>189</v>
      </c>
      <c r="M37" s="69">
        <v>7</v>
      </c>
    </row>
    <row r="38" spans="1:13" ht="15.75" x14ac:dyDescent="0.25">
      <c r="A38" s="71" t="s">
        <v>227</v>
      </c>
      <c r="B38" s="45" t="s">
        <v>439</v>
      </c>
      <c r="C38" s="57">
        <v>1</v>
      </c>
      <c r="D38" s="57">
        <v>1</v>
      </c>
      <c r="E38" s="57">
        <v>3</v>
      </c>
      <c r="F38" s="57">
        <v>3</v>
      </c>
      <c r="G38" s="57">
        <v>5</v>
      </c>
      <c r="H38" s="57">
        <v>10</v>
      </c>
      <c r="I38" s="57">
        <v>16</v>
      </c>
      <c r="J38" s="57">
        <v>13</v>
      </c>
      <c r="K38" s="57" t="s">
        <v>189</v>
      </c>
      <c r="L38" s="46" t="s">
        <v>189</v>
      </c>
      <c r="M38" s="69">
        <v>5</v>
      </c>
    </row>
    <row r="39" spans="1:13" ht="15.75" x14ac:dyDescent="0.25">
      <c r="A39" s="71" t="s">
        <v>228</v>
      </c>
      <c r="B39" s="45" t="s">
        <v>189</v>
      </c>
      <c r="C39" s="57" t="s">
        <v>189</v>
      </c>
      <c r="D39" s="57">
        <v>4</v>
      </c>
      <c r="E39" s="57">
        <v>1</v>
      </c>
      <c r="F39" s="57">
        <v>2</v>
      </c>
      <c r="G39" s="57">
        <v>12</v>
      </c>
      <c r="H39" s="57">
        <v>11</v>
      </c>
      <c r="I39" s="57">
        <v>17</v>
      </c>
      <c r="J39" s="57">
        <v>13</v>
      </c>
      <c r="K39" s="57" t="s">
        <v>189</v>
      </c>
      <c r="L39" s="46" t="s">
        <v>189</v>
      </c>
      <c r="M39" s="69">
        <v>5</v>
      </c>
    </row>
    <row r="40" spans="1:13" ht="15.75" x14ac:dyDescent="0.25">
      <c r="A40" s="71" t="s">
        <v>229</v>
      </c>
      <c r="B40" s="45" t="s">
        <v>189</v>
      </c>
      <c r="C40" s="57" t="s">
        <v>439</v>
      </c>
      <c r="D40" s="57">
        <v>1</v>
      </c>
      <c r="E40" s="57">
        <v>3</v>
      </c>
      <c r="F40" s="57">
        <v>5</v>
      </c>
      <c r="G40" s="57">
        <v>11</v>
      </c>
      <c r="H40" s="57">
        <v>16</v>
      </c>
      <c r="I40" s="57">
        <v>18</v>
      </c>
      <c r="J40" s="57">
        <v>20</v>
      </c>
      <c r="K40" s="57">
        <v>19</v>
      </c>
      <c r="L40" s="46" t="s">
        <v>189</v>
      </c>
      <c r="M40" s="69">
        <v>7</v>
      </c>
    </row>
    <row r="41" spans="1:13" ht="15.75" x14ac:dyDescent="0.25">
      <c r="A41" s="71" t="s">
        <v>230</v>
      </c>
      <c r="B41" s="45" t="s">
        <v>189</v>
      </c>
      <c r="C41" s="57" t="s">
        <v>189</v>
      </c>
      <c r="D41" s="57" t="s">
        <v>439</v>
      </c>
      <c r="E41" s="57">
        <v>1</v>
      </c>
      <c r="F41" s="57">
        <v>2</v>
      </c>
      <c r="G41" s="57">
        <v>5</v>
      </c>
      <c r="H41" s="57">
        <v>14</v>
      </c>
      <c r="I41" s="57">
        <v>14</v>
      </c>
      <c r="J41" s="57">
        <v>21</v>
      </c>
      <c r="K41" s="57" t="s">
        <v>439</v>
      </c>
      <c r="L41" s="46" t="s">
        <v>189</v>
      </c>
      <c r="M41" s="69">
        <v>9</v>
      </c>
    </row>
    <row r="42" spans="1:13" ht="15.75" x14ac:dyDescent="0.25">
      <c r="A42" s="71" t="s">
        <v>231</v>
      </c>
      <c r="B42" s="45">
        <v>1</v>
      </c>
      <c r="C42" s="57">
        <v>5</v>
      </c>
      <c r="D42" s="57">
        <v>2</v>
      </c>
      <c r="E42" s="57">
        <v>2</v>
      </c>
      <c r="F42" s="57">
        <v>4</v>
      </c>
      <c r="G42" s="57">
        <v>6</v>
      </c>
      <c r="H42" s="57">
        <v>14</v>
      </c>
      <c r="I42" s="57">
        <v>17</v>
      </c>
      <c r="J42" s="57">
        <v>21</v>
      </c>
      <c r="K42" s="57">
        <v>23</v>
      </c>
      <c r="L42" s="46">
        <v>29</v>
      </c>
      <c r="M42" s="69">
        <v>9</v>
      </c>
    </row>
    <row r="43" spans="1:13" ht="15.75" x14ac:dyDescent="0.25">
      <c r="A43" s="71" t="s">
        <v>232</v>
      </c>
      <c r="B43" s="45">
        <v>1</v>
      </c>
      <c r="C43" s="57">
        <v>2</v>
      </c>
      <c r="D43" s="57">
        <v>2</v>
      </c>
      <c r="E43" s="57">
        <v>1</v>
      </c>
      <c r="F43" s="57">
        <v>2</v>
      </c>
      <c r="G43" s="57">
        <v>4</v>
      </c>
      <c r="H43" s="57">
        <v>9</v>
      </c>
      <c r="I43" s="57">
        <v>18</v>
      </c>
      <c r="J43" s="57">
        <v>16</v>
      </c>
      <c r="K43" s="57">
        <v>24</v>
      </c>
      <c r="L43" s="46" t="s">
        <v>189</v>
      </c>
      <c r="M43" s="69">
        <v>2</v>
      </c>
    </row>
    <row r="44" spans="1:13" ht="15.75" x14ac:dyDescent="0.25">
      <c r="A44" s="71" t="s">
        <v>233</v>
      </c>
      <c r="B44" s="45" t="s">
        <v>189</v>
      </c>
      <c r="C44" s="57" t="s">
        <v>439</v>
      </c>
      <c r="D44" s="57">
        <v>1</v>
      </c>
      <c r="E44" s="57">
        <v>1</v>
      </c>
      <c r="F44" s="57">
        <v>2</v>
      </c>
      <c r="G44" s="57">
        <v>5</v>
      </c>
      <c r="H44" s="57">
        <v>9</v>
      </c>
      <c r="I44" s="57">
        <v>15</v>
      </c>
      <c r="J44" s="57">
        <v>8</v>
      </c>
      <c r="K44" s="57" t="s">
        <v>439</v>
      </c>
      <c r="L44" s="46" t="s">
        <v>189</v>
      </c>
      <c r="M44" s="69">
        <v>6</v>
      </c>
    </row>
    <row r="45" spans="1:13" ht="15.75" x14ac:dyDescent="0.25">
      <c r="A45" s="71" t="s">
        <v>234</v>
      </c>
      <c r="B45" s="45">
        <v>2</v>
      </c>
      <c r="C45" s="57" t="s">
        <v>189</v>
      </c>
      <c r="D45" s="57">
        <v>3</v>
      </c>
      <c r="E45" s="57">
        <v>2</v>
      </c>
      <c r="F45" s="57">
        <v>2</v>
      </c>
      <c r="G45" s="57">
        <v>2</v>
      </c>
      <c r="H45" s="57">
        <v>3</v>
      </c>
      <c r="I45" s="57">
        <v>7</v>
      </c>
      <c r="J45" s="57" t="s">
        <v>189</v>
      </c>
      <c r="K45" s="57" t="s">
        <v>439</v>
      </c>
      <c r="L45" s="46" t="s">
        <v>439</v>
      </c>
      <c r="M45" s="69">
        <v>3</v>
      </c>
    </row>
    <row r="46" spans="1:13" ht="15.75" x14ac:dyDescent="0.25">
      <c r="A46" s="71" t="s">
        <v>235</v>
      </c>
      <c r="B46" s="45" t="s">
        <v>189</v>
      </c>
      <c r="C46" s="57" t="s">
        <v>439</v>
      </c>
      <c r="D46" s="57">
        <v>1</v>
      </c>
      <c r="E46" s="57">
        <v>17</v>
      </c>
      <c r="F46" s="57">
        <v>4</v>
      </c>
      <c r="G46" s="57">
        <v>7</v>
      </c>
      <c r="H46" s="57">
        <v>18</v>
      </c>
      <c r="I46" s="57">
        <v>19</v>
      </c>
      <c r="J46" s="57" t="s">
        <v>439</v>
      </c>
      <c r="K46" s="57" t="s">
        <v>189</v>
      </c>
      <c r="L46" s="46" t="s">
        <v>189</v>
      </c>
      <c r="M46" s="69">
        <v>10</v>
      </c>
    </row>
    <row r="47" spans="1:13" ht="15.75" x14ac:dyDescent="0.25">
      <c r="A47" s="71" t="s">
        <v>236</v>
      </c>
      <c r="B47" s="45" t="s">
        <v>189</v>
      </c>
      <c r="C47" s="57" t="s">
        <v>189</v>
      </c>
      <c r="D47" s="57" t="s">
        <v>439</v>
      </c>
      <c r="E47" s="57" t="s">
        <v>189</v>
      </c>
      <c r="F47" s="57" t="s">
        <v>439</v>
      </c>
      <c r="G47" s="57">
        <v>7</v>
      </c>
      <c r="H47" s="57">
        <v>11</v>
      </c>
      <c r="I47" s="57">
        <v>13</v>
      </c>
      <c r="J47" s="57" t="s">
        <v>439</v>
      </c>
      <c r="K47" s="57" t="s">
        <v>439</v>
      </c>
      <c r="L47" s="46" t="s">
        <v>189</v>
      </c>
      <c r="M47" s="69">
        <v>11</v>
      </c>
    </row>
    <row r="48" spans="1:13" ht="15.75" x14ac:dyDescent="0.25">
      <c r="A48" s="71" t="s">
        <v>237</v>
      </c>
      <c r="B48" s="45" t="s">
        <v>439</v>
      </c>
      <c r="C48" s="57" t="s">
        <v>439</v>
      </c>
      <c r="D48" s="57">
        <v>1</v>
      </c>
      <c r="E48" s="57">
        <v>2</v>
      </c>
      <c r="F48" s="57">
        <v>7</v>
      </c>
      <c r="G48" s="57">
        <v>7</v>
      </c>
      <c r="H48" s="57">
        <v>14</v>
      </c>
      <c r="I48" s="57">
        <v>18</v>
      </c>
      <c r="J48" s="57">
        <v>23</v>
      </c>
      <c r="K48" s="57">
        <v>29</v>
      </c>
      <c r="L48" s="46">
        <v>31</v>
      </c>
      <c r="M48" s="69">
        <v>13</v>
      </c>
    </row>
    <row r="49" spans="1:13" ht="15.75" x14ac:dyDescent="0.25">
      <c r="A49" s="71" t="s">
        <v>238</v>
      </c>
      <c r="B49" s="45" t="s">
        <v>189</v>
      </c>
      <c r="C49" s="57" t="s">
        <v>189</v>
      </c>
      <c r="D49" s="57" t="s">
        <v>189</v>
      </c>
      <c r="E49" s="57" t="s">
        <v>439</v>
      </c>
      <c r="F49" s="57">
        <v>3</v>
      </c>
      <c r="G49" s="57">
        <v>4</v>
      </c>
      <c r="H49" s="57">
        <v>7</v>
      </c>
      <c r="I49" s="57">
        <v>7</v>
      </c>
      <c r="J49" s="57" t="s">
        <v>439</v>
      </c>
      <c r="K49" s="57" t="s">
        <v>189</v>
      </c>
      <c r="L49" s="46" t="s">
        <v>189</v>
      </c>
      <c r="M49" s="69">
        <v>5</v>
      </c>
    </row>
    <row r="50" spans="1:13" ht="15.75" x14ac:dyDescent="0.25">
      <c r="A50" s="71" t="s">
        <v>239</v>
      </c>
      <c r="B50" s="45" t="s">
        <v>189</v>
      </c>
      <c r="C50" s="57" t="s">
        <v>439</v>
      </c>
      <c r="D50" s="57">
        <v>0</v>
      </c>
      <c r="E50" s="57">
        <v>3</v>
      </c>
      <c r="F50" s="57">
        <v>3</v>
      </c>
      <c r="G50" s="57">
        <v>4</v>
      </c>
      <c r="H50" s="57">
        <v>7</v>
      </c>
      <c r="I50" s="57">
        <v>13</v>
      </c>
      <c r="J50" s="57">
        <v>17</v>
      </c>
      <c r="K50" s="57">
        <v>6</v>
      </c>
      <c r="L50" s="46" t="s">
        <v>439</v>
      </c>
      <c r="M50" s="69">
        <v>6</v>
      </c>
    </row>
    <row r="51" spans="1:13" ht="15.75" x14ac:dyDescent="0.25">
      <c r="A51" s="71" t="s">
        <v>240</v>
      </c>
      <c r="B51" s="45">
        <v>7</v>
      </c>
      <c r="C51" s="57">
        <v>1</v>
      </c>
      <c r="D51" s="57">
        <v>2</v>
      </c>
      <c r="E51" s="57">
        <v>2</v>
      </c>
      <c r="F51" s="57">
        <v>3</v>
      </c>
      <c r="G51" s="57">
        <v>5</v>
      </c>
      <c r="H51" s="57">
        <v>11</v>
      </c>
      <c r="I51" s="57">
        <v>15</v>
      </c>
      <c r="J51" s="57">
        <v>19</v>
      </c>
      <c r="K51" s="57">
        <v>21</v>
      </c>
      <c r="L51" s="46">
        <v>9</v>
      </c>
      <c r="M51" s="69">
        <v>7</v>
      </c>
    </row>
    <row r="52" spans="1:13" ht="15.75" x14ac:dyDescent="0.25">
      <c r="A52" s="71" t="s">
        <v>241</v>
      </c>
      <c r="B52" s="45" t="s">
        <v>189</v>
      </c>
      <c r="C52" s="57" t="s">
        <v>189</v>
      </c>
      <c r="D52" s="57">
        <v>1</v>
      </c>
      <c r="E52" s="57">
        <v>1</v>
      </c>
      <c r="F52" s="57">
        <v>2</v>
      </c>
      <c r="G52" s="57">
        <v>3</v>
      </c>
      <c r="H52" s="57">
        <v>7</v>
      </c>
      <c r="I52" s="57">
        <v>12</v>
      </c>
      <c r="J52" s="57">
        <v>18</v>
      </c>
      <c r="K52" s="57" t="s">
        <v>439</v>
      </c>
      <c r="L52" s="46" t="s">
        <v>189</v>
      </c>
      <c r="M52" s="69">
        <v>3</v>
      </c>
    </row>
    <row r="53" spans="1:13" ht="15.75" x14ac:dyDescent="0.25">
      <c r="A53" s="71" t="s">
        <v>242</v>
      </c>
      <c r="B53" s="45" t="s">
        <v>189</v>
      </c>
      <c r="C53" s="57" t="s">
        <v>189</v>
      </c>
      <c r="D53" s="57" t="s">
        <v>189</v>
      </c>
      <c r="E53" s="57" t="s">
        <v>439</v>
      </c>
      <c r="F53" s="57">
        <v>3</v>
      </c>
      <c r="G53" s="57">
        <v>1</v>
      </c>
      <c r="H53" s="57">
        <v>2</v>
      </c>
      <c r="I53" s="57">
        <v>9</v>
      </c>
      <c r="J53" s="57" t="s">
        <v>189</v>
      </c>
      <c r="K53" s="57" t="s">
        <v>439</v>
      </c>
      <c r="L53" s="46" t="s">
        <v>439</v>
      </c>
      <c r="M53" s="69">
        <v>2</v>
      </c>
    </row>
    <row r="54" spans="1:13" ht="15.75" x14ac:dyDescent="0.25">
      <c r="A54" s="71" t="s">
        <v>243</v>
      </c>
      <c r="B54" s="45" t="s">
        <v>189</v>
      </c>
      <c r="C54" s="57" t="s">
        <v>189</v>
      </c>
      <c r="D54" s="57">
        <v>3</v>
      </c>
      <c r="E54" s="57">
        <v>1</v>
      </c>
      <c r="F54" s="57">
        <v>2</v>
      </c>
      <c r="G54" s="57">
        <v>1</v>
      </c>
      <c r="H54" s="57">
        <v>3</v>
      </c>
      <c r="I54" s="57">
        <v>4</v>
      </c>
      <c r="J54" s="57">
        <v>7</v>
      </c>
      <c r="K54" s="57">
        <v>11</v>
      </c>
      <c r="L54" s="46" t="s">
        <v>439</v>
      </c>
      <c r="M54" s="69">
        <v>2</v>
      </c>
    </row>
    <row r="55" spans="1:13" ht="15.75" x14ac:dyDescent="0.25">
      <c r="A55" s="71" t="s">
        <v>244</v>
      </c>
      <c r="B55" s="45" t="s">
        <v>189</v>
      </c>
      <c r="C55" s="57" t="s">
        <v>439</v>
      </c>
      <c r="D55" s="57">
        <v>1</v>
      </c>
      <c r="E55" s="57">
        <v>1</v>
      </c>
      <c r="F55" s="57">
        <v>2</v>
      </c>
      <c r="G55" s="57">
        <v>4</v>
      </c>
      <c r="H55" s="57">
        <v>10</v>
      </c>
      <c r="I55" s="57">
        <v>18</v>
      </c>
      <c r="J55" s="57">
        <v>23</v>
      </c>
      <c r="K55" s="57" t="s">
        <v>189</v>
      </c>
      <c r="L55" s="46" t="s">
        <v>189</v>
      </c>
      <c r="M55" s="69">
        <v>6</v>
      </c>
    </row>
    <row r="56" spans="1:13" ht="15.75" x14ac:dyDescent="0.25">
      <c r="A56" s="71" t="s">
        <v>245</v>
      </c>
      <c r="B56" s="45" t="s">
        <v>189</v>
      </c>
      <c r="C56" s="57" t="s">
        <v>439</v>
      </c>
      <c r="D56" s="57">
        <v>5</v>
      </c>
      <c r="E56" s="57">
        <v>21</v>
      </c>
      <c r="F56" s="57">
        <v>2</v>
      </c>
      <c r="G56" s="57">
        <v>6</v>
      </c>
      <c r="H56" s="57">
        <v>12</v>
      </c>
      <c r="I56" s="57">
        <v>15</v>
      </c>
      <c r="J56" s="57" t="s">
        <v>439</v>
      </c>
      <c r="K56" s="57" t="s">
        <v>189</v>
      </c>
      <c r="L56" s="46" t="s">
        <v>189</v>
      </c>
      <c r="M56" s="69">
        <v>9</v>
      </c>
    </row>
    <row r="57" spans="1:13" ht="15.75" x14ac:dyDescent="0.25">
      <c r="A57" s="71" t="s">
        <v>246</v>
      </c>
      <c r="B57" s="45" t="s">
        <v>189</v>
      </c>
      <c r="C57" s="57" t="s">
        <v>189</v>
      </c>
      <c r="D57" s="57" t="s">
        <v>189</v>
      </c>
      <c r="E57" s="57" t="s">
        <v>439</v>
      </c>
      <c r="F57" s="57">
        <v>1</v>
      </c>
      <c r="G57" s="57">
        <v>3</v>
      </c>
      <c r="H57" s="57">
        <v>4</v>
      </c>
      <c r="I57" s="57">
        <v>12</v>
      </c>
      <c r="J57" s="57" t="s">
        <v>439</v>
      </c>
      <c r="K57" s="57" t="s">
        <v>439</v>
      </c>
      <c r="L57" s="46" t="s">
        <v>189</v>
      </c>
      <c r="M57" s="69">
        <v>3</v>
      </c>
    </row>
    <row r="58" spans="1:13" ht="15.75" x14ac:dyDescent="0.25">
      <c r="A58" s="71" t="s">
        <v>247</v>
      </c>
      <c r="B58" s="45" t="s">
        <v>189</v>
      </c>
      <c r="C58" s="57" t="s">
        <v>189</v>
      </c>
      <c r="D58" s="57" t="s">
        <v>439</v>
      </c>
      <c r="E58" s="57">
        <v>4</v>
      </c>
      <c r="F58" s="57">
        <v>1</v>
      </c>
      <c r="G58" s="57">
        <v>5</v>
      </c>
      <c r="H58" s="57">
        <v>14</v>
      </c>
      <c r="I58" s="57">
        <v>24</v>
      </c>
      <c r="J58" s="57" t="s">
        <v>439</v>
      </c>
      <c r="K58" s="57" t="s">
        <v>189</v>
      </c>
      <c r="L58" s="46" t="s">
        <v>439</v>
      </c>
      <c r="M58" s="69">
        <v>10</v>
      </c>
    </row>
    <row r="59" spans="1:13" ht="15.75" x14ac:dyDescent="0.25">
      <c r="A59" s="71" t="s">
        <v>248</v>
      </c>
      <c r="B59" s="45" t="s">
        <v>189</v>
      </c>
      <c r="C59" s="57" t="s">
        <v>189</v>
      </c>
      <c r="D59" s="57" t="s">
        <v>189</v>
      </c>
      <c r="E59" s="57">
        <v>2</v>
      </c>
      <c r="F59" s="57">
        <v>2</v>
      </c>
      <c r="G59" s="57">
        <v>3</v>
      </c>
      <c r="H59" s="57">
        <v>15</v>
      </c>
      <c r="I59" s="57">
        <v>17</v>
      </c>
      <c r="J59" s="57" t="s">
        <v>439</v>
      </c>
      <c r="K59" s="57" t="s">
        <v>189</v>
      </c>
      <c r="L59" s="46" t="s">
        <v>189</v>
      </c>
      <c r="M59" s="69">
        <v>5</v>
      </c>
    </row>
    <row r="60" spans="1:13" ht="15.75" x14ac:dyDescent="0.25">
      <c r="A60" s="71" t="s">
        <v>249</v>
      </c>
      <c r="B60" s="45" t="s">
        <v>189</v>
      </c>
      <c r="C60" s="57" t="s">
        <v>189</v>
      </c>
      <c r="D60" s="57" t="s">
        <v>439</v>
      </c>
      <c r="E60" s="57">
        <v>1</v>
      </c>
      <c r="F60" s="57">
        <v>3</v>
      </c>
      <c r="G60" s="57">
        <v>6</v>
      </c>
      <c r="H60" s="57">
        <v>13</v>
      </c>
      <c r="I60" s="57">
        <v>18</v>
      </c>
      <c r="J60" s="57" t="s">
        <v>439</v>
      </c>
      <c r="K60" s="57" t="s">
        <v>439</v>
      </c>
      <c r="L60" s="46" t="s">
        <v>189</v>
      </c>
      <c r="M60" s="69">
        <v>8</v>
      </c>
    </row>
    <row r="61" spans="1:13" ht="15.75" x14ac:dyDescent="0.25">
      <c r="A61" s="71" t="s">
        <v>250</v>
      </c>
      <c r="B61" s="45" t="s">
        <v>189</v>
      </c>
      <c r="C61" s="57" t="s">
        <v>439</v>
      </c>
      <c r="D61" s="57">
        <v>1</v>
      </c>
      <c r="E61" s="57" t="s">
        <v>189</v>
      </c>
      <c r="F61" s="57">
        <v>2</v>
      </c>
      <c r="G61" s="57">
        <v>11</v>
      </c>
      <c r="H61" s="57">
        <v>10</v>
      </c>
      <c r="I61" s="57" t="s">
        <v>439</v>
      </c>
      <c r="J61" s="57" t="s">
        <v>189</v>
      </c>
      <c r="K61" s="57" t="s">
        <v>189</v>
      </c>
      <c r="L61" s="46" t="s">
        <v>189</v>
      </c>
      <c r="M61" s="69">
        <v>4</v>
      </c>
    </row>
    <row r="62" spans="1:13" ht="15.75" x14ac:dyDescent="0.25">
      <c r="A62" s="71" t="s">
        <v>251</v>
      </c>
      <c r="B62" s="45" t="s">
        <v>189</v>
      </c>
      <c r="C62" s="57" t="s">
        <v>189</v>
      </c>
      <c r="D62" s="57" t="s">
        <v>189</v>
      </c>
      <c r="E62" s="57" t="s">
        <v>189</v>
      </c>
      <c r="F62" s="57" t="s">
        <v>189</v>
      </c>
      <c r="G62" s="57">
        <v>2</v>
      </c>
      <c r="H62" s="57">
        <v>18</v>
      </c>
      <c r="I62" s="57" t="s">
        <v>439</v>
      </c>
      <c r="J62" s="57" t="s">
        <v>439</v>
      </c>
      <c r="K62" s="57" t="s">
        <v>189</v>
      </c>
      <c r="L62" s="46" t="s">
        <v>189</v>
      </c>
      <c r="M62" s="69">
        <v>16</v>
      </c>
    </row>
    <row r="63" spans="1:13" ht="15.75" x14ac:dyDescent="0.25">
      <c r="A63" s="71" t="s">
        <v>252</v>
      </c>
      <c r="B63" s="45" t="s">
        <v>189</v>
      </c>
      <c r="C63" s="57" t="s">
        <v>189</v>
      </c>
      <c r="D63" s="57" t="s">
        <v>189</v>
      </c>
      <c r="E63" s="57" t="s">
        <v>189</v>
      </c>
      <c r="F63" s="57" t="s">
        <v>439</v>
      </c>
      <c r="G63" s="57">
        <v>13</v>
      </c>
      <c r="H63" s="57">
        <v>10</v>
      </c>
      <c r="I63" s="57">
        <v>10</v>
      </c>
      <c r="J63" s="57" t="s">
        <v>439</v>
      </c>
      <c r="K63" s="57" t="s">
        <v>189</v>
      </c>
      <c r="L63" s="46" t="s">
        <v>189</v>
      </c>
      <c r="M63" s="69">
        <v>9</v>
      </c>
    </row>
    <row r="64" spans="1:13" ht="15.75" x14ac:dyDescent="0.25">
      <c r="A64" s="71" t="s">
        <v>253</v>
      </c>
      <c r="B64" s="45" t="s">
        <v>189</v>
      </c>
      <c r="C64" s="57" t="s">
        <v>189</v>
      </c>
      <c r="D64" s="57" t="s">
        <v>439</v>
      </c>
      <c r="E64" s="57">
        <v>2</v>
      </c>
      <c r="F64" s="57">
        <v>6</v>
      </c>
      <c r="G64" s="57">
        <v>5</v>
      </c>
      <c r="H64" s="57">
        <v>5</v>
      </c>
      <c r="I64" s="57">
        <v>8</v>
      </c>
      <c r="J64" s="57" t="s">
        <v>439</v>
      </c>
      <c r="K64" s="57" t="s">
        <v>189</v>
      </c>
      <c r="L64" s="46" t="s">
        <v>189</v>
      </c>
      <c r="M64" s="69">
        <v>5</v>
      </c>
    </row>
    <row r="65" spans="1:13" ht="15.75" x14ac:dyDescent="0.25">
      <c r="A65" s="71" t="s">
        <v>254</v>
      </c>
      <c r="B65" s="45">
        <v>4</v>
      </c>
      <c r="C65" s="57">
        <v>1</v>
      </c>
      <c r="D65" s="57">
        <v>2</v>
      </c>
      <c r="E65" s="57">
        <v>1</v>
      </c>
      <c r="F65" s="57">
        <v>3</v>
      </c>
      <c r="G65" s="57">
        <v>4</v>
      </c>
      <c r="H65" s="57">
        <v>7</v>
      </c>
      <c r="I65" s="57">
        <v>11</v>
      </c>
      <c r="J65" s="57" t="s">
        <v>439</v>
      </c>
      <c r="K65" s="57" t="s">
        <v>439</v>
      </c>
      <c r="L65" s="46" t="s">
        <v>189</v>
      </c>
      <c r="M65" s="69">
        <v>4</v>
      </c>
    </row>
    <row r="66" spans="1:13" ht="15.75" x14ac:dyDescent="0.25">
      <c r="A66" s="71" t="s">
        <v>255</v>
      </c>
      <c r="B66" s="45">
        <v>2</v>
      </c>
      <c r="C66" s="57">
        <v>2</v>
      </c>
      <c r="D66" s="57">
        <v>3</v>
      </c>
      <c r="E66" s="57">
        <v>4</v>
      </c>
      <c r="F66" s="57">
        <v>10</v>
      </c>
      <c r="G66" s="57">
        <v>15</v>
      </c>
      <c r="H66" s="57">
        <v>16</v>
      </c>
      <c r="I66" s="57">
        <v>18</v>
      </c>
      <c r="J66" s="57">
        <v>20</v>
      </c>
      <c r="K66" s="57">
        <v>21</v>
      </c>
      <c r="L66" s="46">
        <v>16</v>
      </c>
      <c r="M66" s="69">
        <v>11</v>
      </c>
    </row>
    <row r="67" spans="1:13" ht="15.75" x14ac:dyDescent="0.25">
      <c r="A67" s="71" t="s">
        <v>256</v>
      </c>
      <c r="B67" s="45" t="s">
        <v>189</v>
      </c>
      <c r="C67" s="57" t="s">
        <v>189</v>
      </c>
      <c r="D67" s="57" t="s">
        <v>439</v>
      </c>
      <c r="E67" s="57">
        <v>1</v>
      </c>
      <c r="F67" s="57">
        <v>2</v>
      </c>
      <c r="G67" s="57">
        <v>4</v>
      </c>
      <c r="H67" s="57">
        <v>10</v>
      </c>
      <c r="I67" s="57">
        <v>16</v>
      </c>
      <c r="J67" s="57">
        <v>17</v>
      </c>
      <c r="K67" s="57">
        <v>6</v>
      </c>
      <c r="L67" s="46" t="s">
        <v>439</v>
      </c>
      <c r="M67" s="69">
        <v>5</v>
      </c>
    </row>
    <row r="68" spans="1:13" ht="15.75" x14ac:dyDescent="0.25">
      <c r="A68" s="71" t="s">
        <v>257</v>
      </c>
      <c r="B68" s="45">
        <v>2</v>
      </c>
      <c r="C68" s="57">
        <v>2</v>
      </c>
      <c r="D68" s="57">
        <v>2</v>
      </c>
      <c r="E68" s="57">
        <v>2</v>
      </c>
      <c r="F68" s="57">
        <v>4</v>
      </c>
      <c r="G68" s="57">
        <v>6</v>
      </c>
      <c r="H68" s="57">
        <v>11</v>
      </c>
      <c r="I68" s="57">
        <v>16</v>
      </c>
      <c r="J68" s="57">
        <v>17</v>
      </c>
      <c r="K68" s="57">
        <v>21</v>
      </c>
      <c r="L68" s="46">
        <v>21</v>
      </c>
      <c r="M68" s="69">
        <v>8</v>
      </c>
    </row>
    <row r="69" spans="1:13" ht="15.75" customHeight="1" x14ac:dyDescent="0.25">
      <c r="A69" s="71" t="s">
        <v>258</v>
      </c>
      <c r="B69" s="45" t="s">
        <v>189</v>
      </c>
      <c r="C69" s="57" t="s">
        <v>189</v>
      </c>
      <c r="D69" s="57" t="s">
        <v>439</v>
      </c>
      <c r="E69" s="57">
        <v>4</v>
      </c>
      <c r="F69" s="57">
        <v>1</v>
      </c>
      <c r="G69" s="57">
        <v>3</v>
      </c>
      <c r="H69" s="57">
        <v>4</v>
      </c>
      <c r="I69" s="57">
        <v>12</v>
      </c>
      <c r="J69" s="57" t="s">
        <v>439</v>
      </c>
      <c r="K69" s="57" t="s">
        <v>439</v>
      </c>
      <c r="L69" s="46" t="s">
        <v>189</v>
      </c>
      <c r="M69" s="69">
        <v>4</v>
      </c>
    </row>
    <row r="70" spans="1:13" ht="15.75" customHeight="1" x14ac:dyDescent="0.25">
      <c r="A70" s="71" t="s">
        <v>259</v>
      </c>
      <c r="B70" s="45" t="s">
        <v>189</v>
      </c>
      <c r="C70" s="57">
        <v>1</v>
      </c>
      <c r="D70" s="57">
        <v>1</v>
      </c>
      <c r="E70" s="57">
        <v>2</v>
      </c>
      <c r="F70" s="57">
        <v>2</v>
      </c>
      <c r="G70" s="57">
        <v>5</v>
      </c>
      <c r="H70" s="57">
        <v>12</v>
      </c>
      <c r="I70" s="57">
        <v>17</v>
      </c>
      <c r="J70" s="57">
        <v>19</v>
      </c>
      <c r="K70" s="57">
        <v>22</v>
      </c>
      <c r="L70" s="46">
        <v>24</v>
      </c>
      <c r="M70" s="69">
        <v>7</v>
      </c>
    </row>
    <row r="71" spans="1:13" ht="15.75" x14ac:dyDescent="0.25">
      <c r="A71" s="71" t="s">
        <v>260</v>
      </c>
      <c r="B71" s="45" t="s">
        <v>189</v>
      </c>
      <c r="C71" s="57">
        <v>2</v>
      </c>
      <c r="D71" s="57">
        <v>1</v>
      </c>
      <c r="E71" s="57">
        <v>2</v>
      </c>
      <c r="F71" s="57">
        <v>2</v>
      </c>
      <c r="G71" s="57">
        <v>5</v>
      </c>
      <c r="H71" s="57">
        <v>10</v>
      </c>
      <c r="I71" s="57">
        <v>16</v>
      </c>
      <c r="J71" s="57">
        <v>15</v>
      </c>
      <c r="K71" s="57">
        <v>16</v>
      </c>
      <c r="L71" s="46" t="s">
        <v>189</v>
      </c>
      <c r="M71" s="69">
        <v>7</v>
      </c>
    </row>
    <row r="72" spans="1:13" ht="15.75" x14ac:dyDescent="0.25">
      <c r="A72" s="71" t="s">
        <v>261</v>
      </c>
      <c r="B72" s="45" t="s">
        <v>439</v>
      </c>
      <c r="C72" s="57" t="s">
        <v>439</v>
      </c>
      <c r="D72" s="57" t="s">
        <v>439</v>
      </c>
      <c r="E72" s="57">
        <v>1</v>
      </c>
      <c r="F72" s="57">
        <v>4</v>
      </c>
      <c r="G72" s="57">
        <v>5</v>
      </c>
      <c r="H72" s="57">
        <v>10</v>
      </c>
      <c r="I72" s="57">
        <v>3</v>
      </c>
      <c r="J72" s="57" t="s">
        <v>439</v>
      </c>
      <c r="K72" s="57" t="s">
        <v>189</v>
      </c>
      <c r="L72" s="46" t="s">
        <v>189</v>
      </c>
      <c r="M72" s="69">
        <v>4</v>
      </c>
    </row>
    <row r="73" spans="1:13" ht="15.75" x14ac:dyDescent="0.25">
      <c r="A73" s="71" t="s">
        <v>262</v>
      </c>
      <c r="B73" s="45" t="s">
        <v>189</v>
      </c>
      <c r="C73" s="57" t="s">
        <v>189</v>
      </c>
      <c r="D73" s="57" t="s">
        <v>189</v>
      </c>
      <c r="E73" s="57" t="s">
        <v>439</v>
      </c>
      <c r="F73" s="57">
        <v>6</v>
      </c>
      <c r="G73" s="57">
        <v>3</v>
      </c>
      <c r="H73" s="57">
        <v>11</v>
      </c>
      <c r="I73" s="57">
        <v>11</v>
      </c>
      <c r="J73" s="57" t="s">
        <v>189</v>
      </c>
      <c r="K73" s="57" t="s">
        <v>439</v>
      </c>
      <c r="L73" s="46" t="s">
        <v>189</v>
      </c>
      <c r="M73" s="69">
        <v>8</v>
      </c>
    </row>
    <row r="74" spans="1:13" ht="15.75" x14ac:dyDescent="0.25">
      <c r="A74" s="71" t="s">
        <v>263</v>
      </c>
      <c r="B74" s="45" t="s">
        <v>439</v>
      </c>
      <c r="C74" s="57" t="s">
        <v>189</v>
      </c>
      <c r="D74" s="57" t="s">
        <v>189</v>
      </c>
      <c r="E74" s="57" t="s">
        <v>439</v>
      </c>
      <c r="F74" s="57" t="s">
        <v>189</v>
      </c>
      <c r="G74" s="57">
        <v>0</v>
      </c>
      <c r="H74" s="57">
        <v>8</v>
      </c>
      <c r="I74" s="57" t="s">
        <v>439</v>
      </c>
      <c r="J74" s="57">
        <v>1</v>
      </c>
      <c r="K74" s="57" t="s">
        <v>439</v>
      </c>
      <c r="L74" s="46" t="s">
        <v>189</v>
      </c>
      <c r="M74" s="69">
        <v>1</v>
      </c>
    </row>
    <row r="75" spans="1:13" ht="15.75" x14ac:dyDescent="0.25">
      <c r="A75" s="71" t="s">
        <v>264</v>
      </c>
      <c r="B75" s="45">
        <v>2</v>
      </c>
      <c r="C75" s="57">
        <v>2</v>
      </c>
      <c r="D75" s="57">
        <v>4</v>
      </c>
      <c r="E75" s="57">
        <v>3</v>
      </c>
      <c r="F75" s="57">
        <v>7</v>
      </c>
      <c r="G75" s="57">
        <v>9</v>
      </c>
      <c r="H75" s="57">
        <v>18</v>
      </c>
      <c r="I75" s="57">
        <v>19</v>
      </c>
      <c r="J75" s="57" t="s">
        <v>439</v>
      </c>
      <c r="K75" s="57" t="s">
        <v>189</v>
      </c>
      <c r="L75" s="46" t="s">
        <v>189</v>
      </c>
      <c r="M75" s="69">
        <v>7</v>
      </c>
    </row>
    <row r="76" spans="1:13" ht="15.75" x14ac:dyDescent="0.25">
      <c r="A76" s="71" t="s">
        <v>265</v>
      </c>
      <c r="B76" s="45" t="s">
        <v>189</v>
      </c>
      <c r="C76" s="57" t="s">
        <v>439</v>
      </c>
      <c r="D76" s="57" t="s">
        <v>439</v>
      </c>
      <c r="E76" s="57">
        <v>4</v>
      </c>
      <c r="F76" s="57">
        <v>3</v>
      </c>
      <c r="G76" s="57">
        <v>8</v>
      </c>
      <c r="H76" s="57">
        <v>2</v>
      </c>
      <c r="I76" s="57">
        <v>14</v>
      </c>
      <c r="J76" s="57" t="s">
        <v>439</v>
      </c>
      <c r="K76" s="57" t="s">
        <v>189</v>
      </c>
      <c r="L76" s="46" t="s">
        <v>189</v>
      </c>
      <c r="M76" s="69">
        <v>4</v>
      </c>
    </row>
    <row r="77" spans="1:13" ht="15.75" x14ac:dyDescent="0.25">
      <c r="A77" s="71" t="s">
        <v>266</v>
      </c>
      <c r="B77" s="45" t="s">
        <v>439</v>
      </c>
      <c r="C77" s="57">
        <v>1</v>
      </c>
      <c r="D77" s="57">
        <v>1</v>
      </c>
      <c r="E77" s="57">
        <v>3</v>
      </c>
      <c r="F77" s="57">
        <v>6</v>
      </c>
      <c r="G77" s="57">
        <v>8</v>
      </c>
      <c r="H77" s="57">
        <v>8</v>
      </c>
      <c r="I77" s="57">
        <v>9</v>
      </c>
      <c r="J77" s="57" t="s">
        <v>439</v>
      </c>
      <c r="K77" s="57" t="s">
        <v>189</v>
      </c>
      <c r="L77" s="46" t="s">
        <v>189</v>
      </c>
      <c r="M77" s="69">
        <v>4</v>
      </c>
    </row>
    <row r="78" spans="1:13" ht="15.75" x14ac:dyDescent="0.25">
      <c r="A78" s="71" t="s">
        <v>267</v>
      </c>
      <c r="B78" s="45" t="s">
        <v>189</v>
      </c>
      <c r="C78" s="57">
        <v>1</v>
      </c>
      <c r="D78" s="57">
        <v>2</v>
      </c>
      <c r="E78" s="57">
        <v>2</v>
      </c>
      <c r="F78" s="57">
        <v>7</v>
      </c>
      <c r="G78" s="57">
        <v>9</v>
      </c>
      <c r="H78" s="57">
        <v>14</v>
      </c>
      <c r="I78" s="57">
        <v>19</v>
      </c>
      <c r="J78" s="57">
        <v>23</v>
      </c>
      <c r="K78" s="57" t="s">
        <v>189</v>
      </c>
      <c r="L78" s="46" t="s">
        <v>189</v>
      </c>
      <c r="M78" s="69">
        <v>9</v>
      </c>
    </row>
    <row r="79" spans="1:13" ht="15.75" x14ac:dyDescent="0.25">
      <c r="A79" s="71" t="s">
        <v>268</v>
      </c>
      <c r="B79" s="45">
        <v>2</v>
      </c>
      <c r="C79" s="57">
        <v>2</v>
      </c>
      <c r="D79" s="57">
        <v>1</v>
      </c>
      <c r="E79" s="57">
        <v>3</v>
      </c>
      <c r="F79" s="57">
        <v>4</v>
      </c>
      <c r="G79" s="57">
        <v>10</v>
      </c>
      <c r="H79" s="57">
        <v>8</v>
      </c>
      <c r="I79" s="57">
        <v>20</v>
      </c>
      <c r="J79" s="57" t="s">
        <v>439</v>
      </c>
      <c r="K79" s="57" t="s">
        <v>189</v>
      </c>
      <c r="L79" s="46" t="s">
        <v>189</v>
      </c>
      <c r="M79" s="69">
        <v>4</v>
      </c>
    </row>
    <row r="80" spans="1:13" ht="15.75" x14ac:dyDescent="0.25">
      <c r="A80" s="71" t="s">
        <v>269</v>
      </c>
      <c r="B80" s="45" t="s">
        <v>189</v>
      </c>
      <c r="C80" s="57">
        <v>1</v>
      </c>
      <c r="D80" s="57" t="s">
        <v>439</v>
      </c>
      <c r="E80" s="57">
        <v>3</v>
      </c>
      <c r="F80" s="57">
        <v>6</v>
      </c>
      <c r="G80" s="57">
        <v>4</v>
      </c>
      <c r="H80" s="57">
        <v>8</v>
      </c>
      <c r="I80" s="57">
        <v>12</v>
      </c>
      <c r="J80" s="57" t="s">
        <v>189</v>
      </c>
      <c r="K80" s="57" t="s">
        <v>189</v>
      </c>
      <c r="L80" s="46" t="s">
        <v>189</v>
      </c>
      <c r="M80" s="69">
        <v>4</v>
      </c>
    </row>
    <row r="81" spans="1:13" ht="15.75" x14ac:dyDescent="0.25">
      <c r="A81" s="71" t="s">
        <v>270</v>
      </c>
      <c r="B81" s="45" t="s">
        <v>189</v>
      </c>
      <c r="C81" s="57" t="s">
        <v>189</v>
      </c>
      <c r="D81" s="57">
        <v>1</v>
      </c>
      <c r="E81" s="57">
        <v>3</v>
      </c>
      <c r="F81" s="57">
        <v>8</v>
      </c>
      <c r="G81" s="57">
        <v>4</v>
      </c>
      <c r="H81" s="57">
        <v>11</v>
      </c>
      <c r="I81" s="57">
        <v>13</v>
      </c>
      <c r="J81" s="57" t="s">
        <v>439</v>
      </c>
      <c r="K81" s="57" t="s">
        <v>189</v>
      </c>
      <c r="L81" s="46" t="s">
        <v>189</v>
      </c>
      <c r="M81" s="69">
        <v>4</v>
      </c>
    </row>
    <row r="82" spans="1:13" ht="15.75" x14ac:dyDescent="0.25">
      <c r="A82" s="71" t="s">
        <v>271</v>
      </c>
      <c r="B82" s="45" t="s">
        <v>189</v>
      </c>
      <c r="C82" s="57" t="s">
        <v>189</v>
      </c>
      <c r="D82" s="57" t="s">
        <v>189</v>
      </c>
      <c r="E82" s="57" t="s">
        <v>189</v>
      </c>
      <c r="F82" s="57" t="s">
        <v>189</v>
      </c>
      <c r="G82" s="57" t="s">
        <v>189</v>
      </c>
      <c r="H82" s="57" t="s">
        <v>439</v>
      </c>
      <c r="I82" s="57" t="s">
        <v>439</v>
      </c>
      <c r="J82" s="57" t="s">
        <v>189</v>
      </c>
      <c r="K82" s="57" t="s">
        <v>189</v>
      </c>
      <c r="L82" s="46" t="s">
        <v>189</v>
      </c>
      <c r="M82" s="69">
        <v>19</v>
      </c>
    </row>
    <row r="83" spans="1:13" ht="15.75" x14ac:dyDescent="0.25">
      <c r="A83" s="71" t="s">
        <v>272</v>
      </c>
      <c r="B83" s="45" t="s">
        <v>439</v>
      </c>
      <c r="C83" s="57">
        <v>1</v>
      </c>
      <c r="D83" s="57">
        <v>1</v>
      </c>
      <c r="E83" s="57">
        <v>2</v>
      </c>
      <c r="F83" s="57">
        <v>2</v>
      </c>
      <c r="G83" s="57">
        <v>4</v>
      </c>
      <c r="H83" s="57">
        <v>8</v>
      </c>
      <c r="I83" s="57">
        <v>13</v>
      </c>
      <c r="J83" s="57">
        <v>20</v>
      </c>
      <c r="K83" s="57">
        <v>23</v>
      </c>
      <c r="L83" s="46">
        <v>15</v>
      </c>
      <c r="M83" s="69">
        <v>6</v>
      </c>
    </row>
    <row r="84" spans="1:13" ht="15.75" x14ac:dyDescent="0.25">
      <c r="A84" s="71" t="s">
        <v>273</v>
      </c>
      <c r="B84" s="45" t="s">
        <v>189</v>
      </c>
      <c r="C84" s="57">
        <v>3</v>
      </c>
      <c r="D84" s="57">
        <v>3</v>
      </c>
      <c r="E84" s="57">
        <v>4</v>
      </c>
      <c r="F84" s="57">
        <v>8</v>
      </c>
      <c r="G84" s="57">
        <v>8</v>
      </c>
      <c r="H84" s="57">
        <v>6</v>
      </c>
      <c r="I84" s="57">
        <v>16</v>
      </c>
      <c r="J84" s="57" t="s">
        <v>439</v>
      </c>
      <c r="K84" s="57" t="s">
        <v>189</v>
      </c>
      <c r="L84" s="46" t="s">
        <v>189</v>
      </c>
      <c r="M84" s="69">
        <v>4</v>
      </c>
    </row>
    <row r="85" spans="1:13" ht="15.75" x14ac:dyDescent="0.25">
      <c r="A85" s="71" t="s">
        <v>274</v>
      </c>
      <c r="B85" s="45" t="s">
        <v>189</v>
      </c>
      <c r="C85" s="57" t="s">
        <v>439</v>
      </c>
      <c r="D85" s="57">
        <v>1</v>
      </c>
      <c r="E85" s="57">
        <v>2</v>
      </c>
      <c r="F85" s="57">
        <v>2</v>
      </c>
      <c r="G85" s="57">
        <v>3</v>
      </c>
      <c r="H85" s="57">
        <v>6</v>
      </c>
      <c r="I85" s="57">
        <v>15</v>
      </c>
      <c r="J85" s="57">
        <v>5</v>
      </c>
      <c r="K85" s="57" t="s">
        <v>439</v>
      </c>
      <c r="L85" s="46" t="s">
        <v>189</v>
      </c>
      <c r="M85" s="69">
        <v>4</v>
      </c>
    </row>
    <row r="86" spans="1:13" ht="15.75" x14ac:dyDescent="0.25">
      <c r="A86" s="71" t="s">
        <v>275</v>
      </c>
      <c r="B86" s="45">
        <v>0</v>
      </c>
      <c r="C86" s="57" t="s">
        <v>439</v>
      </c>
      <c r="D86" s="57">
        <v>0</v>
      </c>
      <c r="E86" s="57">
        <v>2</v>
      </c>
      <c r="F86" s="57">
        <v>2</v>
      </c>
      <c r="G86" s="57">
        <v>4</v>
      </c>
      <c r="H86" s="57">
        <v>7</v>
      </c>
      <c r="I86" s="57">
        <v>15</v>
      </c>
      <c r="J86" s="57">
        <v>19</v>
      </c>
      <c r="K86" s="57">
        <v>28</v>
      </c>
      <c r="L86" s="46" t="s">
        <v>439</v>
      </c>
      <c r="M86" s="69">
        <v>5</v>
      </c>
    </row>
    <row r="87" spans="1:13" ht="15.75" x14ac:dyDescent="0.25">
      <c r="A87" s="71" t="s">
        <v>276</v>
      </c>
      <c r="B87" s="45" t="s">
        <v>439</v>
      </c>
      <c r="C87" s="57" t="s">
        <v>439</v>
      </c>
      <c r="D87" s="57">
        <v>1</v>
      </c>
      <c r="E87" s="57">
        <v>2</v>
      </c>
      <c r="F87" s="57">
        <v>2</v>
      </c>
      <c r="G87" s="57">
        <v>7</v>
      </c>
      <c r="H87" s="57">
        <v>12</v>
      </c>
      <c r="I87" s="57">
        <v>16</v>
      </c>
      <c r="J87" s="57">
        <v>19</v>
      </c>
      <c r="K87" s="57" t="s">
        <v>439</v>
      </c>
      <c r="L87" s="46" t="s">
        <v>439</v>
      </c>
      <c r="M87" s="69">
        <v>8</v>
      </c>
    </row>
    <row r="88" spans="1:13" ht="15.75" x14ac:dyDescent="0.25">
      <c r="A88" s="71" t="s">
        <v>277</v>
      </c>
      <c r="B88" s="45" t="s">
        <v>439</v>
      </c>
      <c r="C88" s="57">
        <v>3</v>
      </c>
      <c r="D88" s="57">
        <v>1</v>
      </c>
      <c r="E88" s="57">
        <v>2</v>
      </c>
      <c r="F88" s="57">
        <v>4</v>
      </c>
      <c r="G88" s="57">
        <v>9</v>
      </c>
      <c r="H88" s="57">
        <v>15</v>
      </c>
      <c r="I88" s="57">
        <v>17</v>
      </c>
      <c r="J88" s="57">
        <v>18</v>
      </c>
      <c r="K88" s="57">
        <v>19</v>
      </c>
      <c r="L88" s="46" t="s">
        <v>439</v>
      </c>
      <c r="M88" s="69">
        <v>11</v>
      </c>
    </row>
    <row r="89" spans="1:13" ht="15.75" x14ac:dyDescent="0.25">
      <c r="A89" s="71" t="s">
        <v>278</v>
      </c>
      <c r="B89" s="45" t="s">
        <v>439</v>
      </c>
      <c r="C89" s="57" t="s">
        <v>439</v>
      </c>
      <c r="D89" s="57">
        <v>1</v>
      </c>
      <c r="E89" s="57">
        <v>2</v>
      </c>
      <c r="F89" s="57">
        <v>3</v>
      </c>
      <c r="G89" s="57">
        <v>5</v>
      </c>
      <c r="H89" s="57">
        <v>7</v>
      </c>
      <c r="I89" s="57">
        <v>15</v>
      </c>
      <c r="J89" s="57">
        <v>18</v>
      </c>
      <c r="K89" s="57">
        <v>19</v>
      </c>
      <c r="L89" s="46" t="s">
        <v>439</v>
      </c>
      <c r="M89" s="69">
        <v>9</v>
      </c>
    </row>
    <row r="90" spans="1:13" ht="15.75" x14ac:dyDescent="0.25">
      <c r="A90" s="71" t="s">
        <v>279</v>
      </c>
      <c r="B90" s="45">
        <v>1</v>
      </c>
      <c r="C90" s="57">
        <v>4</v>
      </c>
      <c r="D90" s="57">
        <v>9</v>
      </c>
      <c r="E90" s="57">
        <v>10</v>
      </c>
      <c r="F90" s="57">
        <v>9</v>
      </c>
      <c r="G90" s="57">
        <v>12</v>
      </c>
      <c r="H90" s="57">
        <v>6</v>
      </c>
      <c r="I90" s="57">
        <v>20</v>
      </c>
      <c r="J90" s="57" t="s">
        <v>189</v>
      </c>
      <c r="K90" s="57" t="s">
        <v>189</v>
      </c>
      <c r="L90" s="46" t="s">
        <v>189</v>
      </c>
      <c r="M90" s="69">
        <v>8</v>
      </c>
    </row>
    <row r="91" spans="1:13" ht="15.75" x14ac:dyDescent="0.25">
      <c r="A91" s="71" t="s">
        <v>280</v>
      </c>
      <c r="B91" s="45" t="s">
        <v>189</v>
      </c>
      <c r="C91" s="57" t="s">
        <v>189</v>
      </c>
      <c r="D91" s="57" t="s">
        <v>189</v>
      </c>
      <c r="E91" s="57">
        <v>2</v>
      </c>
      <c r="F91" s="57">
        <v>1</v>
      </c>
      <c r="G91" s="57">
        <v>3</v>
      </c>
      <c r="H91" s="57">
        <v>2</v>
      </c>
      <c r="I91" s="57">
        <v>4</v>
      </c>
      <c r="J91" s="57" t="s">
        <v>439</v>
      </c>
      <c r="K91" s="57" t="s">
        <v>189</v>
      </c>
      <c r="L91" s="46" t="s">
        <v>439</v>
      </c>
      <c r="M91" s="69">
        <v>2</v>
      </c>
    </row>
    <row r="92" spans="1:13" ht="15.75" x14ac:dyDescent="0.25">
      <c r="A92" s="71" t="s">
        <v>281</v>
      </c>
      <c r="B92" s="45">
        <v>11</v>
      </c>
      <c r="C92" s="57">
        <v>25</v>
      </c>
      <c r="D92" s="57">
        <v>1</v>
      </c>
      <c r="E92" s="57">
        <v>2</v>
      </c>
      <c r="F92" s="57">
        <v>3</v>
      </c>
      <c r="G92" s="57">
        <v>6</v>
      </c>
      <c r="H92" s="57">
        <v>15</v>
      </c>
      <c r="I92" s="57">
        <v>17</v>
      </c>
      <c r="J92" s="57">
        <v>21</v>
      </c>
      <c r="K92" s="57">
        <v>22</v>
      </c>
      <c r="L92" s="46">
        <v>26</v>
      </c>
      <c r="M92" s="69">
        <v>7</v>
      </c>
    </row>
    <row r="93" spans="1:13" ht="15.75" x14ac:dyDescent="0.25">
      <c r="A93" s="71" t="s">
        <v>282</v>
      </c>
      <c r="B93" s="45" t="s">
        <v>189</v>
      </c>
      <c r="C93" s="57" t="s">
        <v>189</v>
      </c>
      <c r="D93" s="57" t="s">
        <v>189</v>
      </c>
      <c r="E93" s="57">
        <v>1</v>
      </c>
      <c r="F93" s="57">
        <v>1</v>
      </c>
      <c r="G93" s="57">
        <v>3</v>
      </c>
      <c r="H93" s="57">
        <v>4</v>
      </c>
      <c r="I93" s="57">
        <v>6</v>
      </c>
      <c r="J93" s="57" t="s">
        <v>439</v>
      </c>
      <c r="K93" s="57" t="s">
        <v>189</v>
      </c>
      <c r="L93" s="46" t="s">
        <v>189</v>
      </c>
      <c r="M93" s="69">
        <v>3</v>
      </c>
    </row>
    <row r="94" spans="1:13" ht="15.75" x14ac:dyDescent="0.25">
      <c r="A94" s="71" t="s">
        <v>283</v>
      </c>
      <c r="B94" s="45" t="s">
        <v>189</v>
      </c>
      <c r="C94" s="57" t="s">
        <v>189</v>
      </c>
      <c r="D94" s="57" t="s">
        <v>189</v>
      </c>
      <c r="E94" s="57" t="s">
        <v>439</v>
      </c>
      <c r="F94" s="57" t="s">
        <v>439</v>
      </c>
      <c r="G94" s="57">
        <v>3</v>
      </c>
      <c r="H94" s="57" t="s">
        <v>439</v>
      </c>
      <c r="I94" s="57">
        <v>1</v>
      </c>
      <c r="J94" s="57" t="s">
        <v>439</v>
      </c>
      <c r="K94" s="57" t="s">
        <v>189</v>
      </c>
      <c r="L94" s="46" t="s">
        <v>189</v>
      </c>
      <c r="M94" s="69">
        <v>1</v>
      </c>
    </row>
    <row r="95" spans="1:13" ht="15.75" x14ac:dyDescent="0.25">
      <c r="A95" s="71" t="s">
        <v>284</v>
      </c>
      <c r="B95" s="45" t="s">
        <v>189</v>
      </c>
      <c r="C95" s="57">
        <v>5</v>
      </c>
      <c r="D95" s="57">
        <v>1</v>
      </c>
      <c r="E95" s="57">
        <v>1</v>
      </c>
      <c r="F95" s="57">
        <v>3</v>
      </c>
      <c r="G95" s="57">
        <v>5</v>
      </c>
      <c r="H95" s="57">
        <v>7</v>
      </c>
      <c r="I95" s="57">
        <v>9</v>
      </c>
      <c r="J95" s="57">
        <v>11</v>
      </c>
      <c r="K95" s="57">
        <v>7</v>
      </c>
      <c r="L95" s="46">
        <v>2</v>
      </c>
      <c r="M95" s="69">
        <v>4</v>
      </c>
    </row>
    <row r="96" spans="1:13" ht="15.75" x14ac:dyDescent="0.25">
      <c r="A96" s="71" t="s">
        <v>285</v>
      </c>
      <c r="B96" s="45" t="s">
        <v>189</v>
      </c>
      <c r="C96" s="57" t="s">
        <v>189</v>
      </c>
      <c r="D96" s="57">
        <v>1</v>
      </c>
      <c r="E96" s="57">
        <v>2</v>
      </c>
      <c r="F96" s="57">
        <v>2</v>
      </c>
      <c r="G96" s="57">
        <v>3</v>
      </c>
      <c r="H96" s="57">
        <v>4</v>
      </c>
      <c r="I96" s="57">
        <v>7</v>
      </c>
      <c r="J96" s="57">
        <v>10</v>
      </c>
      <c r="K96" s="57">
        <v>6</v>
      </c>
      <c r="L96" s="46" t="s">
        <v>439</v>
      </c>
      <c r="M96" s="69">
        <v>2</v>
      </c>
    </row>
    <row r="97" spans="1:13" ht="15.75" x14ac:dyDescent="0.25">
      <c r="A97" s="71" t="s">
        <v>286</v>
      </c>
      <c r="B97" s="45">
        <v>18</v>
      </c>
      <c r="C97" s="57">
        <v>28</v>
      </c>
      <c r="D97" s="57">
        <v>1</v>
      </c>
      <c r="E97" s="57">
        <v>4</v>
      </c>
      <c r="F97" s="57">
        <v>15</v>
      </c>
      <c r="G97" s="57">
        <v>17</v>
      </c>
      <c r="H97" s="57">
        <v>19</v>
      </c>
      <c r="I97" s="57">
        <v>21</v>
      </c>
      <c r="J97" s="57">
        <v>22</v>
      </c>
      <c r="K97" s="57">
        <v>20</v>
      </c>
      <c r="L97" s="46">
        <v>25</v>
      </c>
      <c r="M97" s="69">
        <v>8</v>
      </c>
    </row>
    <row r="98" spans="1:13" ht="15.75" x14ac:dyDescent="0.25">
      <c r="A98" s="71" t="s">
        <v>287</v>
      </c>
      <c r="B98" s="45" t="s">
        <v>439</v>
      </c>
      <c r="C98" s="57">
        <v>1</v>
      </c>
      <c r="D98" s="57">
        <v>2</v>
      </c>
      <c r="E98" s="57">
        <v>2</v>
      </c>
      <c r="F98" s="57">
        <v>3</v>
      </c>
      <c r="G98" s="57">
        <v>4</v>
      </c>
      <c r="H98" s="57">
        <v>9</v>
      </c>
      <c r="I98" s="57">
        <v>15</v>
      </c>
      <c r="J98" s="57">
        <v>19</v>
      </c>
      <c r="K98" s="57">
        <v>20</v>
      </c>
      <c r="L98" s="46">
        <v>23</v>
      </c>
      <c r="M98" s="69">
        <v>7</v>
      </c>
    </row>
    <row r="99" spans="1:13" ht="15.75" x14ac:dyDescent="0.25">
      <c r="A99" s="71" t="s">
        <v>288</v>
      </c>
      <c r="B99" s="45" t="s">
        <v>189</v>
      </c>
      <c r="C99" s="57">
        <v>1</v>
      </c>
      <c r="D99" s="57">
        <v>3</v>
      </c>
      <c r="E99" s="57">
        <v>2</v>
      </c>
      <c r="F99" s="57">
        <v>5</v>
      </c>
      <c r="G99" s="57">
        <v>9</v>
      </c>
      <c r="H99" s="57">
        <v>15</v>
      </c>
      <c r="I99" s="57">
        <v>21</v>
      </c>
      <c r="J99" s="57">
        <v>25</v>
      </c>
      <c r="K99" s="57">
        <v>23</v>
      </c>
      <c r="L99" s="46" t="s">
        <v>439</v>
      </c>
      <c r="M99" s="69">
        <v>8</v>
      </c>
    </row>
    <row r="100" spans="1:13" ht="15.75" x14ac:dyDescent="0.25">
      <c r="A100" s="71" t="s">
        <v>289</v>
      </c>
      <c r="B100" s="45" t="s">
        <v>439</v>
      </c>
      <c r="C100" s="57">
        <v>0</v>
      </c>
      <c r="D100" s="57">
        <v>1</v>
      </c>
      <c r="E100" s="57">
        <v>1</v>
      </c>
      <c r="F100" s="57">
        <v>2</v>
      </c>
      <c r="G100" s="57">
        <v>4</v>
      </c>
      <c r="H100" s="57">
        <v>7</v>
      </c>
      <c r="I100" s="57">
        <v>14</v>
      </c>
      <c r="J100" s="57">
        <v>16</v>
      </c>
      <c r="K100" s="57">
        <v>20</v>
      </c>
      <c r="L100" s="46" t="s">
        <v>439</v>
      </c>
      <c r="M100" s="69">
        <v>6</v>
      </c>
    </row>
    <row r="101" spans="1:13" ht="15.75" x14ac:dyDescent="0.25">
      <c r="A101" s="71" t="s">
        <v>290</v>
      </c>
      <c r="B101" s="45">
        <v>4</v>
      </c>
      <c r="C101" s="57">
        <v>1</v>
      </c>
      <c r="D101" s="57">
        <v>5</v>
      </c>
      <c r="E101" s="57">
        <v>5</v>
      </c>
      <c r="F101" s="57">
        <v>9</v>
      </c>
      <c r="G101" s="57">
        <v>14</v>
      </c>
      <c r="H101" s="57">
        <v>17</v>
      </c>
      <c r="I101" s="57">
        <v>19</v>
      </c>
      <c r="J101" s="57">
        <v>22</v>
      </c>
      <c r="K101" s="57">
        <v>25</v>
      </c>
      <c r="L101" s="46" t="s">
        <v>439</v>
      </c>
      <c r="M101" s="69">
        <v>11</v>
      </c>
    </row>
    <row r="102" spans="1:13" ht="15.75" x14ac:dyDescent="0.25">
      <c r="A102" s="71" t="s">
        <v>291</v>
      </c>
      <c r="B102" s="45" t="s">
        <v>189</v>
      </c>
      <c r="C102" s="57" t="s">
        <v>189</v>
      </c>
      <c r="D102" s="57" t="s">
        <v>189</v>
      </c>
      <c r="E102" s="57" t="s">
        <v>189</v>
      </c>
      <c r="F102" s="57" t="s">
        <v>439</v>
      </c>
      <c r="G102" s="57">
        <v>4</v>
      </c>
      <c r="H102" s="57">
        <v>13</v>
      </c>
      <c r="I102" s="57">
        <v>17</v>
      </c>
      <c r="J102" s="57" t="s">
        <v>439</v>
      </c>
      <c r="K102" s="57" t="s">
        <v>189</v>
      </c>
      <c r="L102" s="46" t="s">
        <v>189</v>
      </c>
      <c r="M102" s="69">
        <v>13</v>
      </c>
    </row>
    <row r="103" spans="1:13" ht="15.75" x14ac:dyDescent="0.25">
      <c r="A103" s="71" t="s">
        <v>292</v>
      </c>
      <c r="B103" s="45" t="s">
        <v>189</v>
      </c>
      <c r="C103" s="57" t="s">
        <v>189</v>
      </c>
      <c r="D103" s="57" t="s">
        <v>439</v>
      </c>
      <c r="E103" s="57">
        <v>13</v>
      </c>
      <c r="F103" s="57">
        <v>3</v>
      </c>
      <c r="G103" s="57">
        <v>5</v>
      </c>
      <c r="H103" s="57">
        <v>8</v>
      </c>
      <c r="I103" s="57">
        <v>14</v>
      </c>
      <c r="J103" s="57">
        <v>14</v>
      </c>
      <c r="K103" s="57" t="s">
        <v>439</v>
      </c>
      <c r="L103" s="46" t="s">
        <v>439</v>
      </c>
      <c r="M103" s="69">
        <v>6</v>
      </c>
    </row>
    <row r="104" spans="1:13" ht="15.75" x14ac:dyDescent="0.25">
      <c r="A104" s="71" t="s">
        <v>293</v>
      </c>
      <c r="B104" s="45">
        <v>1</v>
      </c>
      <c r="C104" s="57">
        <v>37</v>
      </c>
      <c r="D104" s="57">
        <v>1</v>
      </c>
      <c r="E104" s="57">
        <v>2</v>
      </c>
      <c r="F104" s="57">
        <v>3</v>
      </c>
      <c r="G104" s="57">
        <v>4</v>
      </c>
      <c r="H104" s="57">
        <v>13</v>
      </c>
      <c r="I104" s="57">
        <v>16</v>
      </c>
      <c r="J104" s="57">
        <v>19</v>
      </c>
      <c r="K104" s="57">
        <v>20</v>
      </c>
      <c r="L104" s="46">
        <v>28</v>
      </c>
      <c r="M104" s="69">
        <v>3</v>
      </c>
    </row>
    <row r="105" spans="1:13" ht="15.75" x14ac:dyDescent="0.25">
      <c r="A105" s="71" t="s">
        <v>294</v>
      </c>
      <c r="B105" s="45" t="s">
        <v>189</v>
      </c>
      <c r="C105" s="57" t="s">
        <v>439</v>
      </c>
      <c r="D105" s="57">
        <v>2</v>
      </c>
      <c r="E105" s="57">
        <v>2</v>
      </c>
      <c r="F105" s="57">
        <v>4</v>
      </c>
      <c r="G105" s="57">
        <v>9</v>
      </c>
      <c r="H105" s="57">
        <v>16</v>
      </c>
      <c r="I105" s="57">
        <v>15</v>
      </c>
      <c r="J105" s="57" t="s">
        <v>439</v>
      </c>
      <c r="K105" s="57" t="s">
        <v>439</v>
      </c>
      <c r="L105" s="46" t="s">
        <v>189</v>
      </c>
      <c r="M105" s="69">
        <v>5</v>
      </c>
    </row>
    <row r="106" spans="1:13" ht="16.5" thickBot="1" x14ac:dyDescent="0.3">
      <c r="A106" s="88" t="s">
        <v>193</v>
      </c>
      <c r="B106" s="48">
        <v>1</v>
      </c>
      <c r="C106" s="60">
        <v>2</v>
      </c>
      <c r="D106" s="60">
        <v>2</v>
      </c>
      <c r="E106" s="60">
        <v>3</v>
      </c>
      <c r="F106" s="60">
        <v>4</v>
      </c>
      <c r="G106" s="60">
        <v>8</v>
      </c>
      <c r="H106" s="60">
        <v>13</v>
      </c>
      <c r="I106" s="60">
        <v>17</v>
      </c>
      <c r="J106" s="60">
        <v>19</v>
      </c>
      <c r="K106" s="60">
        <v>21</v>
      </c>
      <c r="L106" s="49">
        <v>24</v>
      </c>
      <c r="M106" s="50">
        <v>7</v>
      </c>
    </row>
    <row r="108" spans="1:13" ht="15.75" x14ac:dyDescent="0.25">
      <c r="A108" s="113" t="s">
        <v>194</v>
      </c>
      <c r="B108" s="83"/>
      <c r="C108" s="83"/>
      <c r="D108" s="83"/>
      <c r="E108" s="83"/>
      <c r="F108" s="83"/>
      <c r="G108" s="83"/>
      <c r="H108" s="83"/>
      <c r="I108" s="83"/>
      <c r="J108" s="83"/>
      <c r="K108" s="83"/>
      <c r="L108" s="83"/>
      <c r="M108" s="83"/>
    </row>
    <row r="109" spans="1:13" ht="15.75" x14ac:dyDescent="0.25">
      <c r="A109" s="84"/>
      <c r="B109" s="83"/>
      <c r="C109" s="83"/>
      <c r="D109" s="83"/>
      <c r="E109" s="83"/>
      <c r="F109" s="83"/>
      <c r="G109" s="83"/>
      <c r="H109" s="83"/>
      <c r="I109" s="83"/>
      <c r="J109" s="83"/>
      <c r="K109" s="83"/>
      <c r="L109" s="83"/>
      <c r="M109" s="83"/>
    </row>
    <row r="110" spans="1:13" ht="15.75" x14ac:dyDescent="0.25">
      <c r="A110" s="113" t="s">
        <v>437</v>
      </c>
      <c r="B110" s="83"/>
      <c r="C110" s="83"/>
      <c r="D110" s="83"/>
      <c r="E110" s="83"/>
      <c r="F110" s="83"/>
      <c r="G110" s="83"/>
      <c r="H110" s="83"/>
      <c r="I110" s="83"/>
      <c r="J110" s="83"/>
      <c r="K110" s="83"/>
      <c r="L110" s="83"/>
      <c r="M110" s="83"/>
    </row>
    <row r="111" spans="1:13" x14ac:dyDescent="0.25">
      <c r="A111" s="114" t="s">
        <v>440</v>
      </c>
    </row>
  </sheetData>
  <mergeCells count="3">
    <mergeCell ref="B3:L3"/>
    <mergeCell ref="A3:A4"/>
    <mergeCell ref="M3:M4"/>
  </mergeCells>
  <hyperlinks>
    <hyperlink ref="D1" location="'Table of Contents'!C2" display="Back to Table of Contents"/>
  </hyperlinks>
  <pageMargins left="0.75" right="0.75" top="1" bottom="1" header="0.5" footer="0.5"/>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2" width="9.7109375" customWidth="1"/>
  </cols>
  <sheetData>
    <row r="1" spans="1:12" x14ac:dyDescent="0.25">
      <c r="A1" s="24" t="s">
        <v>111</v>
      </c>
      <c r="C1" s="23" t="s">
        <v>87</v>
      </c>
    </row>
    <row r="2" spans="1:12" ht="15.75" thickBot="1" x14ac:dyDescent="0.3">
      <c r="A2" s="2"/>
    </row>
    <row r="3" spans="1:12" x14ac:dyDescent="0.25">
      <c r="A3" s="402" t="s">
        <v>1</v>
      </c>
      <c r="B3" s="392" t="s">
        <v>441</v>
      </c>
      <c r="C3" s="393"/>
      <c r="D3" s="393"/>
      <c r="E3" s="393"/>
      <c r="F3" s="393"/>
      <c r="G3" s="393"/>
      <c r="H3" s="393"/>
      <c r="I3" s="393"/>
      <c r="J3" s="393"/>
      <c r="K3" s="394"/>
      <c r="L3" s="400" t="s">
        <v>193</v>
      </c>
    </row>
    <row r="4" spans="1:12" ht="15.75" thickBot="1" x14ac:dyDescent="0.3">
      <c r="A4" s="412"/>
      <c r="B4" s="33" t="s">
        <v>442</v>
      </c>
      <c r="C4" s="34" t="s">
        <v>443</v>
      </c>
      <c r="D4" s="34" t="s">
        <v>444</v>
      </c>
      <c r="E4" s="34" t="s">
        <v>445</v>
      </c>
      <c r="F4" s="34" t="s">
        <v>446</v>
      </c>
      <c r="G4" s="34" t="s">
        <v>447</v>
      </c>
      <c r="H4" s="34" t="s">
        <v>448</v>
      </c>
      <c r="I4" s="34" t="s">
        <v>449</v>
      </c>
      <c r="J4" s="34" t="s">
        <v>450</v>
      </c>
      <c r="K4" s="35" t="s">
        <v>451</v>
      </c>
      <c r="L4" s="413"/>
    </row>
    <row r="5" spans="1:12" ht="15.75" x14ac:dyDescent="0.25">
      <c r="A5" s="71" t="s">
        <v>195</v>
      </c>
      <c r="B5" s="269">
        <v>15</v>
      </c>
      <c r="C5" s="276">
        <v>234</v>
      </c>
      <c r="D5" s="276">
        <v>623</v>
      </c>
      <c r="E5" s="276">
        <v>729</v>
      </c>
      <c r="F5" s="276">
        <v>781</v>
      </c>
      <c r="G5" s="276">
        <v>882</v>
      </c>
      <c r="H5" s="276">
        <v>881</v>
      </c>
      <c r="I5" s="276">
        <v>860</v>
      </c>
      <c r="J5" s="276">
        <v>643</v>
      </c>
      <c r="K5" s="270">
        <v>712</v>
      </c>
      <c r="L5" s="286">
        <v>6360</v>
      </c>
    </row>
    <row r="6" spans="1:12" ht="15.75" x14ac:dyDescent="0.25">
      <c r="A6" s="71" t="s">
        <v>196</v>
      </c>
      <c r="B6" s="269" t="s">
        <v>189</v>
      </c>
      <c r="C6" s="276">
        <v>9</v>
      </c>
      <c r="D6" s="276">
        <v>14</v>
      </c>
      <c r="E6" s="276">
        <v>19</v>
      </c>
      <c r="F6" s="276">
        <v>24</v>
      </c>
      <c r="G6" s="276">
        <v>35</v>
      </c>
      <c r="H6" s="276">
        <v>17</v>
      </c>
      <c r="I6" s="276">
        <v>22</v>
      </c>
      <c r="J6" s="276">
        <v>21</v>
      </c>
      <c r="K6" s="270">
        <v>12</v>
      </c>
      <c r="L6" s="286">
        <v>173</v>
      </c>
    </row>
    <row r="7" spans="1:12" ht="15.75" x14ac:dyDescent="0.25">
      <c r="A7" s="71" t="s">
        <v>197</v>
      </c>
      <c r="B7" s="269" t="s">
        <v>189</v>
      </c>
      <c r="C7" s="276">
        <v>4</v>
      </c>
      <c r="D7" s="276">
        <v>10</v>
      </c>
      <c r="E7" s="276">
        <v>23</v>
      </c>
      <c r="F7" s="276">
        <v>32</v>
      </c>
      <c r="G7" s="276">
        <v>38</v>
      </c>
      <c r="H7" s="276">
        <v>40</v>
      </c>
      <c r="I7" s="276">
        <v>29</v>
      </c>
      <c r="J7" s="276">
        <v>23</v>
      </c>
      <c r="K7" s="270">
        <v>25</v>
      </c>
      <c r="L7" s="286">
        <v>224</v>
      </c>
    </row>
    <row r="8" spans="1:12" ht="15.75" x14ac:dyDescent="0.25">
      <c r="A8" s="71" t="s">
        <v>198</v>
      </c>
      <c r="B8" s="269">
        <v>4</v>
      </c>
      <c r="C8" s="276">
        <v>185</v>
      </c>
      <c r="D8" s="276">
        <v>531</v>
      </c>
      <c r="E8" s="276">
        <v>487</v>
      </c>
      <c r="F8" s="276">
        <v>365</v>
      </c>
      <c r="G8" s="276">
        <v>295</v>
      </c>
      <c r="H8" s="276">
        <v>182</v>
      </c>
      <c r="I8" s="276">
        <v>176</v>
      </c>
      <c r="J8" s="276">
        <v>104</v>
      </c>
      <c r="K8" s="270">
        <v>98</v>
      </c>
      <c r="L8" s="286">
        <v>2427</v>
      </c>
    </row>
    <row r="9" spans="1:12" ht="15.75" x14ac:dyDescent="0.25">
      <c r="A9" s="71" t="s">
        <v>199</v>
      </c>
      <c r="B9" s="269">
        <v>9</v>
      </c>
      <c r="C9" s="276">
        <v>54</v>
      </c>
      <c r="D9" s="276">
        <v>101</v>
      </c>
      <c r="E9" s="276">
        <v>85</v>
      </c>
      <c r="F9" s="276">
        <v>104</v>
      </c>
      <c r="G9" s="276">
        <v>135</v>
      </c>
      <c r="H9" s="276">
        <v>121</v>
      </c>
      <c r="I9" s="276">
        <v>106</v>
      </c>
      <c r="J9" s="276">
        <v>86</v>
      </c>
      <c r="K9" s="270">
        <v>65</v>
      </c>
      <c r="L9" s="286">
        <v>866</v>
      </c>
    </row>
    <row r="10" spans="1:12" ht="15.75" x14ac:dyDescent="0.25">
      <c r="A10" s="71" t="s">
        <v>200</v>
      </c>
      <c r="B10" s="269" t="s">
        <v>189</v>
      </c>
      <c r="C10" s="276">
        <v>15</v>
      </c>
      <c r="D10" s="276">
        <v>41</v>
      </c>
      <c r="E10" s="276">
        <v>46</v>
      </c>
      <c r="F10" s="276">
        <v>84</v>
      </c>
      <c r="G10" s="276">
        <v>87</v>
      </c>
      <c r="H10" s="276">
        <v>85</v>
      </c>
      <c r="I10" s="276">
        <v>52</v>
      </c>
      <c r="J10" s="276">
        <v>42</v>
      </c>
      <c r="K10" s="270">
        <v>38</v>
      </c>
      <c r="L10" s="286">
        <v>490</v>
      </c>
    </row>
    <row r="11" spans="1:12" ht="15.75" x14ac:dyDescent="0.25">
      <c r="A11" s="71" t="s">
        <v>201</v>
      </c>
      <c r="B11" s="269" t="s">
        <v>189</v>
      </c>
      <c r="C11" s="276">
        <v>6</v>
      </c>
      <c r="D11" s="276">
        <v>35</v>
      </c>
      <c r="E11" s="276">
        <v>35</v>
      </c>
      <c r="F11" s="276">
        <v>22</v>
      </c>
      <c r="G11" s="276">
        <v>30</v>
      </c>
      <c r="H11" s="276">
        <v>39</v>
      </c>
      <c r="I11" s="276">
        <v>21</v>
      </c>
      <c r="J11" s="276">
        <v>9</v>
      </c>
      <c r="K11" s="270">
        <v>15</v>
      </c>
      <c r="L11" s="286">
        <v>212</v>
      </c>
    </row>
    <row r="12" spans="1:12" ht="15.75" x14ac:dyDescent="0.25">
      <c r="A12" s="71" t="s">
        <v>202</v>
      </c>
      <c r="B12" s="269" t="s">
        <v>189</v>
      </c>
      <c r="C12" s="276" t="s">
        <v>189</v>
      </c>
      <c r="D12" s="276">
        <v>5</v>
      </c>
      <c r="E12" s="276">
        <v>3</v>
      </c>
      <c r="F12" s="276">
        <v>3</v>
      </c>
      <c r="G12" s="276">
        <v>7</v>
      </c>
      <c r="H12" s="276">
        <v>1</v>
      </c>
      <c r="I12" s="276">
        <v>1</v>
      </c>
      <c r="J12" s="276">
        <v>1</v>
      </c>
      <c r="K12" s="270" t="s">
        <v>189</v>
      </c>
      <c r="L12" s="286">
        <v>21</v>
      </c>
    </row>
    <row r="13" spans="1:12" ht="15.75" x14ac:dyDescent="0.25">
      <c r="A13" s="71" t="s">
        <v>203</v>
      </c>
      <c r="B13" s="269">
        <v>3</v>
      </c>
      <c r="C13" s="276">
        <v>94</v>
      </c>
      <c r="D13" s="276">
        <v>99</v>
      </c>
      <c r="E13" s="276">
        <v>84</v>
      </c>
      <c r="F13" s="276">
        <v>91</v>
      </c>
      <c r="G13" s="276">
        <v>93</v>
      </c>
      <c r="H13" s="276">
        <v>92</v>
      </c>
      <c r="I13" s="276">
        <v>100</v>
      </c>
      <c r="J13" s="276">
        <v>82</v>
      </c>
      <c r="K13" s="270">
        <v>86</v>
      </c>
      <c r="L13" s="286">
        <v>824</v>
      </c>
    </row>
    <row r="14" spans="1:12" ht="15.75" x14ac:dyDescent="0.25">
      <c r="A14" s="71" t="s">
        <v>204</v>
      </c>
      <c r="B14" s="269" t="s">
        <v>189</v>
      </c>
      <c r="C14" s="276">
        <v>15</v>
      </c>
      <c r="D14" s="276">
        <v>60</v>
      </c>
      <c r="E14" s="276">
        <v>97</v>
      </c>
      <c r="F14" s="276">
        <v>102</v>
      </c>
      <c r="G14" s="276">
        <v>116</v>
      </c>
      <c r="H14" s="276">
        <v>92</v>
      </c>
      <c r="I14" s="276">
        <v>60</v>
      </c>
      <c r="J14" s="276">
        <v>33</v>
      </c>
      <c r="K14" s="270">
        <v>38</v>
      </c>
      <c r="L14" s="286">
        <v>613</v>
      </c>
    </row>
    <row r="15" spans="1:12" ht="15.75" x14ac:dyDescent="0.25">
      <c r="A15" s="71" t="s">
        <v>205</v>
      </c>
      <c r="B15" s="269">
        <v>13</v>
      </c>
      <c r="C15" s="276">
        <v>232</v>
      </c>
      <c r="D15" s="276">
        <v>343</v>
      </c>
      <c r="E15" s="276">
        <v>193</v>
      </c>
      <c r="F15" s="276">
        <v>145</v>
      </c>
      <c r="G15" s="276">
        <v>173</v>
      </c>
      <c r="H15" s="276">
        <v>174</v>
      </c>
      <c r="I15" s="276">
        <v>150</v>
      </c>
      <c r="J15" s="276">
        <v>117</v>
      </c>
      <c r="K15" s="270">
        <v>140</v>
      </c>
      <c r="L15" s="286">
        <v>1680</v>
      </c>
    </row>
    <row r="16" spans="1:12" ht="15.75" x14ac:dyDescent="0.25">
      <c r="A16" s="71" t="s">
        <v>206</v>
      </c>
      <c r="B16" s="269" t="s">
        <v>189</v>
      </c>
      <c r="C16" s="276">
        <v>8</v>
      </c>
      <c r="D16" s="276">
        <v>24</v>
      </c>
      <c r="E16" s="276">
        <v>33</v>
      </c>
      <c r="F16" s="276">
        <v>33</v>
      </c>
      <c r="G16" s="276">
        <v>35</v>
      </c>
      <c r="H16" s="276">
        <v>36</v>
      </c>
      <c r="I16" s="276">
        <v>25</v>
      </c>
      <c r="J16" s="276">
        <v>17</v>
      </c>
      <c r="K16" s="270">
        <v>18</v>
      </c>
      <c r="L16" s="286">
        <v>229</v>
      </c>
    </row>
    <row r="17" spans="1:12" ht="15.75" x14ac:dyDescent="0.25">
      <c r="A17" s="71" t="s">
        <v>207</v>
      </c>
      <c r="B17" s="269">
        <v>1</v>
      </c>
      <c r="C17" s="276">
        <v>10</v>
      </c>
      <c r="D17" s="276">
        <v>17</v>
      </c>
      <c r="E17" s="276">
        <v>26</v>
      </c>
      <c r="F17" s="276">
        <v>29</v>
      </c>
      <c r="G17" s="276">
        <v>31</v>
      </c>
      <c r="H17" s="276">
        <v>19</v>
      </c>
      <c r="I17" s="276">
        <v>10</v>
      </c>
      <c r="J17" s="276">
        <v>8</v>
      </c>
      <c r="K17" s="270">
        <v>11</v>
      </c>
      <c r="L17" s="286">
        <v>162</v>
      </c>
    </row>
    <row r="18" spans="1:12" ht="15.75" x14ac:dyDescent="0.25">
      <c r="A18" s="71" t="s">
        <v>208</v>
      </c>
      <c r="B18" s="269" t="s">
        <v>189</v>
      </c>
      <c r="C18" s="276">
        <v>21</v>
      </c>
      <c r="D18" s="276">
        <v>44</v>
      </c>
      <c r="E18" s="276">
        <v>47</v>
      </c>
      <c r="F18" s="276">
        <v>53</v>
      </c>
      <c r="G18" s="276">
        <v>50</v>
      </c>
      <c r="H18" s="276">
        <v>43</v>
      </c>
      <c r="I18" s="276">
        <v>26</v>
      </c>
      <c r="J18" s="276">
        <v>18</v>
      </c>
      <c r="K18" s="270">
        <v>13</v>
      </c>
      <c r="L18" s="286">
        <v>315</v>
      </c>
    </row>
    <row r="19" spans="1:12" ht="15.75" x14ac:dyDescent="0.25">
      <c r="A19" s="71" t="s">
        <v>209</v>
      </c>
      <c r="B19" s="269" t="s">
        <v>189</v>
      </c>
      <c r="C19" s="276">
        <v>8</v>
      </c>
      <c r="D19" s="276">
        <v>101</v>
      </c>
      <c r="E19" s="276">
        <v>110</v>
      </c>
      <c r="F19" s="276">
        <v>75</v>
      </c>
      <c r="G19" s="276">
        <v>52</v>
      </c>
      <c r="H19" s="276">
        <v>55</v>
      </c>
      <c r="I19" s="276">
        <v>33</v>
      </c>
      <c r="J19" s="276">
        <v>29</v>
      </c>
      <c r="K19" s="270">
        <v>28</v>
      </c>
      <c r="L19" s="286">
        <v>491</v>
      </c>
    </row>
    <row r="20" spans="1:12" ht="15.75" x14ac:dyDescent="0.25">
      <c r="A20" s="71" t="s">
        <v>210</v>
      </c>
      <c r="B20" s="269" t="s">
        <v>189</v>
      </c>
      <c r="C20" s="276">
        <v>2</v>
      </c>
      <c r="D20" s="276">
        <v>4</v>
      </c>
      <c r="E20" s="276">
        <v>7</v>
      </c>
      <c r="F20" s="276">
        <v>6</v>
      </c>
      <c r="G20" s="276">
        <v>13</v>
      </c>
      <c r="H20" s="276">
        <v>5</v>
      </c>
      <c r="I20" s="276">
        <v>4</v>
      </c>
      <c r="J20" s="276">
        <v>3</v>
      </c>
      <c r="K20" s="270">
        <v>3</v>
      </c>
      <c r="L20" s="286">
        <v>47</v>
      </c>
    </row>
    <row r="21" spans="1:12" ht="15.75" x14ac:dyDescent="0.25">
      <c r="A21" s="71" t="s">
        <v>211</v>
      </c>
      <c r="B21" s="269" t="s">
        <v>189</v>
      </c>
      <c r="C21" s="276">
        <v>6</v>
      </c>
      <c r="D21" s="276">
        <v>19</v>
      </c>
      <c r="E21" s="276">
        <v>13</v>
      </c>
      <c r="F21" s="276">
        <v>14</v>
      </c>
      <c r="G21" s="276">
        <v>18</v>
      </c>
      <c r="H21" s="276">
        <v>14</v>
      </c>
      <c r="I21" s="276">
        <v>20</v>
      </c>
      <c r="J21" s="276">
        <v>9</v>
      </c>
      <c r="K21" s="270">
        <v>10</v>
      </c>
      <c r="L21" s="286">
        <v>123</v>
      </c>
    </row>
    <row r="22" spans="1:12" ht="15.75" x14ac:dyDescent="0.25">
      <c r="A22" s="71" t="s">
        <v>212</v>
      </c>
      <c r="B22" s="269" t="s">
        <v>189</v>
      </c>
      <c r="C22" s="276" t="s">
        <v>189</v>
      </c>
      <c r="D22" s="276" t="s">
        <v>189</v>
      </c>
      <c r="E22" s="276" t="s">
        <v>189</v>
      </c>
      <c r="F22" s="276" t="s">
        <v>189</v>
      </c>
      <c r="G22" s="276" t="s">
        <v>189</v>
      </c>
      <c r="H22" s="276">
        <v>1</v>
      </c>
      <c r="I22" s="276">
        <v>1</v>
      </c>
      <c r="J22" s="276" t="s">
        <v>189</v>
      </c>
      <c r="K22" s="270">
        <v>2</v>
      </c>
      <c r="L22" s="286">
        <v>4</v>
      </c>
    </row>
    <row r="23" spans="1:12" ht="15.75" x14ac:dyDescent="0.25">
      <c r="A23" s="71" t="s">
        <v>213</v>
      </c>
      <c r="B23" s="269">
        <v>30</v>
      </c>
      <c r="C23" s="276">
        <v>230</v>
      </c>
      <c r="D23" s="276">
        <v>680</v>
      </c>
      <c r="E23" s="276">
        <v>774</v>
      </c>
      <c r="F23" s="276">
        <v>792</v>
      </c>
      <c r="G23" s="276">
        <v>785</v>
      </c>
      <c r="H23" s="276">
        <v>731</v>
      </c>
      <c r="I23" s="276">
        <v>688</v>
      </c>
      <c r="J23" s="276">
        <v>424</v>
      </c>
      <c r="K23" s="270">
        <v>345</v>
      </c>
      <c r="L23" s="286">
        <v>5479</v>
      </c>
    </row>
    <row r="24" spans="1:12" ht="15.75" x14ac:dyDescent="0.25">
      <c r="A24" s="71" t="s">
        <v>214</v>
      </c>
      <c r="B24" s="269" t="s">
        <v>189</v>
      </c>
      <c r="C24" s="276">
        <v>49</v>
      </c>
      <c r="D24" s="276">
        <v>136</v>
      </c>
      <c r="E24" s="276">
        <v>170</v>
      </c>
      <c r="F24" s="276">
        <v>248</v>
      </c>
      <c r="G24" s="276">
        <v>295</v>
      </c>
      <c r="H24" s="276">
        <v>287</v>
      </c>
      <c r="I24" s="276">
        <v>267</v>
      </c>
      <c r="J24" s="276">
        <v>202</v>
      </c>
      <c r="K24" s="270">
        <v>204</v>
      </c>
      <c r="L24" s="286">
        <v>1858</v>
      </c>
    </row>
    <row r="25" spans="1:12" ht="15.75" x14ac:dyDescent="0.25">
      <c r="A25" s="71" t="s">
        <v>215</v>
      </c>
      <c r="B25" s="269">
        <v>1</v>
      </c>
      <c r="C25" s="276">
        <v>28</v>
      </c>
      <c r="D25" s="276">
        <v>73</v>
      </c>
      <c r="E25" s="276">
        <v>79</v>
      </c>
      <c r="F25" s="276">
        <v>67</v>
      </c>
      <c r="G25" s="276">
        <v>66</v>
      </c>
      <c r="H25" s="276">
        <v>50</v>
      </c>
      <c r="I25" s="276">
        <v>37</v>
      </c>
      <c r="J25" s="276">
        <v>25</v>
      </c>
      <c r="K25" s="270">
        <v>16</v>
      </c>
      <c r="L25" s="286">
        <v>442</v>
      </c>
    </row>
    <row r="26" spans="1:12" ht="15.75" x14ac:dyDescent="0.25">
      <c r="A26" s="71" t="s">
        <v>216</v>
      </c>
      <c r="B26" s="269">
        <v>1</v>
      </c>
      <c r="C26" s="276">
        <v>1</v>
      </c>
      <c r="D26" s="276">
        <v>9</v>
      </c>
      <c r="E26" s="276">
        <v>15</v>
      </c>
      <c r="F26" s="276">
        <v>12</v>
      </c>
      <c r="G26" s="276">
        <v>7</v>
      </c>
      <c r="H26" s="276">
        <v>7</v>
      </c>
      <c r="I26" s="276">
        <v>2</v>
      </c>
      <c r="J26" s="276">
        <v>6</v>
      </c>
      <c r="K26" s="270">
        <v>5</v>
      </c>
      <c r="L26" s="286">
        <v>65</v>
      </c>
    </row>
    <row r="27" spans="1:12" ht="15.75" x14ac:dyDescent="0.25">
      <c r="A27" s="71" t="s">
        <v>217</v>
      </c>
      <c r="B27" s="269" t="s">
        <v>189</v>
      </c>
      <c r="C27" s="276">
        <v>9</v>
      </c>
      <c r="D27" s="276">
        <v>12</v>
      </c>
      <c r="E27" s="276">
        <v>22</v>
      </c>
      <c r="F27" s="276">
        <v>30</v>
      </c>
      <c r="G27" s="276">
        <v>42</v>
      </c>
      <c r="H27" s="276">
        <v>37</v>
      </c>
      <c r="I27" s="276">
        <v>50</v>
      </c>
      <c r="J27" s="276">
        <v>26</v>
      </c>
      <c r="K27" s="270">
        <v>18</v>
      </c>
      <c r="L27" s="286">
        <v>246</v>
      </c>
    </row>
    <row r="28" spans="1:12" ht="15.75" x14ac:dyDescent="0.25">
      <c r="A28" s="71" t="s">
        <v>218</v>
      </c>
      <c r="B28" s="269">
        <v>1</v>
      </c>
      <c r="C28" s="276">
        <v>17</v>
      </c>
      <c r="D28" s="276">
        <v>34</v>
      </c>
      <c r="E28" s="276">
        <v>52</v>
      </c>
      <c r="F28" s="276">
        <v>49</v>
      </c>
      <c r="G28" s="276">
        <v>73</v>
      </c>
      <c r="H28" s="276">
        <v>62</v>
      </c>
      <c r="I28" s="276">
        <v>70</v>
      </c>
      <c r="J28" s="276">
        <v>43</v>
      </c>
      <c r="K28" s="270">
        <v>29</v>
      </c>
      <c r="L28" s="286">
        <v>430</v>
      </c>
    </row>
    <row r="29" spans="1:12" ht="15.75" x14ac:dyDescent="0.25">
      <c r="A29" s="71" t="s">
        <v>219</v>
      </c>
      <c r="B29" s="269">
        <v>45</v>
      </c>
      <c r="C29" s="276">
        <v>905</v>
      </c>
      <c r="D29" s="276">
        <v>2003</v>
      </c>
      <c r="E29" s="276">
        <v>2126</v>
      </c>
      <c r="F29" s="276">
        <v>2373</v>
      </c>
      <c r="G29" s="276">
        <v>2611</v>
      </c>
      <c r="H29" s="276">
        <v>2436</v>
      </c>
      <c r="I29" s="276">
        <v>2706</v>
      </c>
      <c r="J29" s="276">
        <v>2508</v>
      </c>
      <c r="K29" s="270">
        <v>2335</v>
      </c>
      <c r="L29" s="286">
        <v>20048</v>
      </c>
    </row>
    <row r="30" spans="1:12" ht="15.75" x14ac:dyDescent="0.25">
      <c r="A30" s="71" t="s">
        <v>220</v>
      </c>
      <c r="B30" s="269">
        <v>8</v>
      </c>
      <c r="C30" s="276">
        <v>46</v>
      </c>
      <c r="D30" s="276">
        <v>115</v>
      </c>
      <c r="E30" s="276">
        <v>79</v>
      </c>
      <c r="F30" s="276">
        <v>90</v>
      </c>
      <c r="G30" s="276">
        <v>78</v>
      </c>
      <c r="H30" s="276">
        <v>70</v>
      </c>
      <c r="I30" s="276">
        <v>70</v>
      </c>
      <c r="J30" s="276">
        <v>44</v>
      </c>
      <c r="K30" s="270">
        <v>30</v>
      </c>
      <c r="L30" s="286">
        <v>630</v>
      </c>
    </row>
    <row r="31" spans="1:12" ht="15.75" x14ac:dyDescent="0.25">
      <c r="A31" s="71" t="s">
        <v>221</v>
      </c>
      <c r="B31" s="269">
        <v>2</v>
      </c>
      <c r="C31" s="276">
        <v>23</v>
      </c>
      <c r="D31" s="276">
        <v>54</v>
      </c>
      <c r="E31" s="276">
        <v>96</v>
      </c>
      <c r="F31" s="276">
        <v>131</v>
      </c>
      <c r="G31" s="276">
        <v>96</v>
      </c>
      <c r="H31" s="276">
        <v>80</v>
      </c>
      <c r="I31" s="276">
        <v>68</v>
      </c>
      <c r="J31" s="276">
        <v>53</v>
      </c>
      <c r="K31" s="270">
        <v>48</v>
      </c>
      <c r="L31" s="286">
        <v>651</v>
      </c>
    </row>
    <row r="32" spans="1:12" ht="15.75" x14ac:dyDescent="0.25">
      <c r="A32" s="71" t="s">
        <v>9</v>
      </c>
      <c r="B32" s="269">
        <v>7</v>
      </c>
      <c r="C32" s="276">
        <v>104</v>
      </c>
      <c r="D32" s="276">
        <v>252</v>
      </c>
      <c r="E32" s="276">
        <v>228</v>
      </c>
      <c r="F32" s="276">
        <v>242</v>
      </c>
      <c r="G32" s="276">
        <v>285</v>
      </c>
      <c r="H32" s="276">
        <v>217</v>
      </c>
      <c r="I32" s="276">
        <v>197</v>
      </c>
      <c r="J32" s="276">
        <v>160</v>
      </c>
      <c r="K32" s="270">
        <v>85</v>
      </c>
      <c r="L32" s="286">
        <v>1777</v>
      </c>
    </row>
    <row r="33" spans="1:12" ht="15.75" x14ac:dyDescent="0.25">
      <c r="A33" s="71" t="s">
        <v>222</v>
      </c>
      <c r="B33" s="269" t="s">
        <v>189</v>
      </c>
      <c r="C33" s="276">
        <v>7</v>
      </c>
      <c r="D33" s="276">
        <v>12</v>
      </c>
      <c r="E33" s="276">
        <v>19</v>
      </c>
      <c r="F33" s="276">
        <v>17</v>
      </c>
      <c r="G33" s="276">
        <v>22</v>
      </c>
      <c r="H33" s="276">
        <v>23</v>
      </c>
      <c r="I33" s="276">
        <v>17</v>
      </c>
      <c r="J33" s="276">
        <v>11</v>
      </c>
      <c r="K33" s="270">
        <v>9</v>
      </c>
      <c r="L33" s="286">
        <v>137</v>
      </c>
    </row>
    <row r="34" spans="1:12" ht="15.75" x14ac:dyDescent="0.25">
      <c r="A34" s="71" t="s">
        <v>223</v>
      </c>
      <c r="B34" s="269" t="s">
        <v>189</v>
      </c>
      <c r="C34" s="276">
        <v>1</v>
      </c>
      <c r="D34" s="276">
        <v>1</v>
      </c>
      <c r="E34" s="276">
        <v>18</v>
      </c>
      <c r="F34" s="276">
        <v>22</v>
      </c>
      <c r="G34" s="276">
        <v>13</v>
      </c>
      <c r="H34" s="276">
        <v>20</v>
      </c>
      <c r="I34" s="276">
        <v>10</v>
      </c>
      <c r="J34" s="276">
        <v>8</v>
      </c>
      <c r="K34" s="270">
        <v>12</v>
      </c>
      <c r="L34" s="286">
        <v>105</v>
      </c>
    </row>
    <row r="35" spans="1:12" ht="15.75" x14ac:dyDescent="0.25">
      <c r="A35" s="71" t="s">
        <v>224</v>
      </c>
      <c r="B35" s="269">
        <v>34</v>
      </c>
      <c r="C35" s="276">
        <v>217</v>
      </c>
      <c r="D35" s="276">
        <v>477</v>
      </c>
      <c r="E35" s="276">
        <v>507</v>
      </c>
      <c r="F35" s="276">
        <v>601</v>
      </c>
      <c r="G35" s="276">
        <v>702</v>
      </c>
      <c r="H35" s="276">
        <v>588</v>
      </c>
      <c r="I35" s="276">
        <v>546</v>
      </c>
      <c r="J35" s="276">
        <v>414</v>
      </c>
      <c r="K35" s="270">
        <v>291</v>
      </c>
      <c r="L35" s="286">
        <v>4377</v>
      </c>
    </row>
    <row r="36" spans="1:12" ht="15.75" x14ac:dyDescent="0.25">
      <c r="A36" s="71" t="s">
        <v>225</v>
      </c>
      <c r="B36" s="269" t="s">
        <v>189</v>
      </c>
      <c r="C36" s="276" t="s">
        <v>189</v>
      </c>
      <c r="D36" s="276" t="s">
        <v>189</v>
      </c>
      <c r="E36" s="276">
        <v>2</v>
      </c>
      <c r="F36" s="276" t="s">
        <v>189</v>
      </c>
      <c r="G36" s="276">
        <v>1</v>
      </c>
      <c r="H36" s="276">
        <v>3</v>
      </c>
      <c r="I36" s="276">
        <v>2</v>
      </c>
      <c r="J36" s="276">
        <v>6</v>
      </c>
      <c r="K36" s="270">
        <v>3</v>
      </c>
      <c r="L36" s="286">
        <v>17</v>
      </c>
    </row>
    <row r="37" spans="1:12" ht="15.75" x14ac:dyDescent="0.25">
      <c r="A37" s="71" t="s">
        <v>226</v>
      </c>
      <c r="B37" s="269" t="s">
        <v>189</v>
      </c>
      <c r="C37" s="276">
        <v>7</v>
      </c>
      <c r="D37" s="276">
        <v>11</v>
      </c>
      <c r="E37" s="276">
        <v>31</v>
      </c>
      <c r="F37" s="276">
        <v>35</v>
      </c>
      <c r="G37" s="276">
        <v>40</v>
      </c>
      <c r="H37" s="276">
        <v>40</v>
      </c>
      <c r="I37" s="276">
        <v>39</v>
      </c>
      <c r="J37" s="276">
        <v>19</v>
      </c>
      <c r="K37" s="270">
        <v>27</v>
      </c>
      <c r="L37" s="286">
        <v>249</v>
      </c>
    </row>
    <row r="38" spans="1:12" ht="15.75" x14ac:dyDescent="0.25">
      <c r="A38" s="71" t="s">
        <v>227</v>
      </c>
      <c r="B38" s="269">
        <v>3</v>
      </c>
      <c r="C38" s="276">
        <v>37</v>
      </c>
      <c r="D38" s="276">
        <v>70</v>
      </c>
      <c r="E38" s="276">
        <v>103</v>
      </c>
      <c r="F38" s="276">
        <v>127</v>
      </c>
      <c r="G38" s="276">
        <v>125</v>
      </c>
      <c r="H38" s="276">
        <v>86</v>
      </c>
      <c r="I38" s="276">
        <v>83</v>
      </c>
      <c r="J38" s="276">
        <v>56</v>
      </c>
      <c r="K38" s="270">
        <v>54</v>
      </c>
      <c r="L38" s="286">
        <v>744</v>
      </c>
    </row>
    <row r="39" spans="1:12" ht="15.75" x14ac:dyDescent="0.25">
      <c r="A39" s="71" t="s">
        <v>228</v>
      </c>
      <c r="B39" s="269" t="s">
        <v>189</v>
      </c>
      <c r="C39" s="276">
        <v>30</v>
      </c>
      <c r="D39" s="276">
        <v>94</v>
      </c>
      <c r="E39" s="276">
        <v>70</v>
      </c>
      <c r="F39" s="276">
        <v>47</v>
      </c>
      <c r="G39" s="276">
        <v>49</v>
      </c>
      <c r="H39" s="276">
        <v>23</v>
      </c>
      <c r="I39" s="276">
        <v>29</v>
      </c>
      <c r="J39" s="276">
        <v>21</v>
      </c>
      <c r="K39" s="270">
        <v>33</v>
      </c>
      <c r="L39" s="286">
        <v>396</v>
      </c>
    </row>
    <row r="40" spans="1:12" ht="15.75" x14ac:dyDescent="0.25">
      <c r="A40" s="71" t="s">
        <v>229</v>
      </c>
      <c r="B40" s="269">
        <v>4</v>
      </c>
      <c r="C40" s="276">
        <v>41</v>
      </c>
      <c r="D40" s="276">
        <v>131</v>
      </c>
      <c r="E40" s="276">
        <v>161</v>
      </c>
      <c r="F40" s="276">
        <v>161</v>
      </c>
      <c r="G40" s="276">
        <v>177</v>
      </c>
      <c r="H40" s="276">
        <v>116</v>
      </c>
      <c r="I40" s="276">
        <v>99</v>
      </c>
      <c r="J40" s="276">
        <v>68</v>
      </c>
      <c r="K40" s="270">
        <v>55</v>
      </c>
      <c r="L40" s="286">
        <v>1013</v>
      </c>
    </row>
    <row r="41" spans="1:12" ht="15.75" x14ac:dyDescent="0.25">
      <c r="A41" s="71" t="s">
        <v>230</v>
      </c>
      <c r="B41" s="269">
        <v>1</v>
      </c>
      <c r="C41" s="276">
        <v>13</v>
      </c>
      <c r="D41" s="276">
        <v>14</v>
      </c>
      <c r="E41" s="276">
        <v>16</v>
      </c>
      <c r="F41" s="276">
        <v>19</v>
      </c>
      <c r="G41" s="276">
        <v>15</v>
      </c>
      <c r="H41" s="276">
        <v>18</v>
      </c>
      <c r="I41" s="276">
        <v>3</v>
      </c>
      <c r="J41" s="276">
        <v>6</v>
      </c>
      <c r="K41" s="270">
        <v>5</v>
      </c>
      <c r="L41" s="286">
        <v>110</v>
      </c>
    </row>
    <row r="42" spans="1:12" ht="15.75" x14ac:dyDescent="0.25">
      <c r="A42" s="71" t="s">
        <v>231</v>
      </c>
      <c r="B42" s="269">
        <v>37</v>
      </c>
      <c r="C42" s="276">
        <v>219</v>
      </c>
      <c r="D42" s="276">
        <v>210</v>
      </c>
      <c r="E42" s="276">
        <v>228</v>
      </c>
      <c r="F42" s="276">
        <v>256</v>
      </c>
      <c r="G42" s="276">
        <v>298</v>
      </c>
      <c r="H42" s="276">
        <v>233</v>
      </c>
      <c r="I42" s="276">
        <v>214</v>
      </c>
      <c r="J42" s="276">
        <v>172</v>
      </c>
      <c r="K42" s="270">
        <v>315</v>
      </c>
      <c r="L42" s="286">
        <v>2182</v>
      </c>
    </row>
    <row r="43" spans="1:12" ht="15.75" x14ac:dyDescent="0.25">
      <c r="A43" s="71" t="s">
        <v>232</v>
      </c>
      <c r="B43" s="269">
        <v>88</v>
      </c>
      <c r="C43" s="276">
        <v>407</v>
      </c>
      <c r="D43" s="276">
        <v>336</v>
      </c>
      <c r="E43" s="276">
        <v>289</v>
      </c>
      <c r="F43" s="276">
        <v>285</v>
      </c>
      <c r="G43" s="276">
        <v>366</v>
      </c>
      <c r="H43" s="276">
        <v>399</v>
      </c>
      <c r="I43" s="276">
        <v>508</v>
      </c>
      <c r="J43" s="276">
        <v>602</v>
      </c>
      <c r="K43" s="270">
        <v>1258</v>
      </c>
      <c r="L43" s="286">
        <v>4538</v>
      </c>
    </row>
    <row r="44" spans="1:12" ht="15.75" x14ac:dyDescent="0.25">
      <c r="A44" s="71" t="s">
        <v>233</v>
      </c>
      <c r="B44" s="269" t="s">
        <v>189</v>
      </c>
      <c r="C44" s="276">
        <v>18</v>
      </c>
      <c r="D44" s="276">
        <v>32</v>
      </c>
      <c r="E44" s="276">
        <v>44</v>
      </c>
      <c r="F44" s="276">
        <v>62</v>
      </c>
      <c r="G44" s="276">
        <v>48</v>
      </c>
      <c r="H44" s="276">
        <v>35</v>
      </c>
      <c r="I44" s="276">
        <v>31</v>
      </c>
      <c r="J44" s="276">
        <v>17</v>
      </c>
      <c r="K44" s="270">
        <v>11</v>
      </c>
      <c r="L44" s="286">
        <v>298</v>
      </c>
    </row>
    <row r="45" spans="1:12" ht="15.75" x14ac:dyDescent="0.25">
      <c r="A45" s="71" t="s">
        <v>234</v>
      </c>
      <c r="B45" s="269" t="s">
        <v>189</v>
      </c>
      <c r="C45" s="276">
        <v>2</v>
      </c>
      <c r="D45" s="276">
        <v>34</v>
      </c>
      <c r="E45" s="276">
        <v>54</v>
      </c>
      <c r="F45" s="276">
        <v>64</v>
      </c>
      <c r="G45" s="276">
        <v>70</v>
      </c>
      <c r="H45" s="276">
        <v>54</v>
      </c>
      <c r="I45" s="276">
        <v>40</v>
      </c>
      <c r="J45" s="276">
        <v>20</v>
      </c>
      <c r="K45" s="270">
        <v>5</v>
      </c>
      <c r="L45" s="286">
        <v>343</v>
      </c>
    </row>
    <row r="46" spans="1:12" ht="15.75" x14ac:dyDescent="0.25">
      <c r="A46" s="71" t="s">
        <v>235</v>
      </c>
      <c r="B46" s="269" t="s">
        <v>189</v>
      </c>
      <c r="C46" s="276">
        <v>11</v>
      </c>
      <c r="D46" s="276">
        <v>6</v>
      </c>
      <c r="E46" s="276">
        <v>5</v>
      </c>
      <c r="F46" s="276">
        <v>7</v>
      </c>
      <c r="G46" s="276">
        <v>5</v>
      </c>
      <c r="H46" s="276">
        <v>5</v>
      </c>
      <c r="I46" s="276">
        <v>7</v>
      </c>
      <c r="J46" s="276">
        <v>8</v>
      </c>
      <c r="K46" s="270">
        <v>7</v>
      </c>
      <c r="L46" s="286">
        <v>61</v>
      </c>
    </row>
    <row r="47" spans="1:12" ht="15.75" x14ac:dyDescent="0.25">
      <c r="A47" s="71" t="s">
        <v>236</v>
      </c>
      <c r="B47" s="269" t="s">
        <v>189</v>
      </c>
      <c r="C47" s="276">
        <v>5</v>
      </c>
      <c r="D47" s="276">
        <v>4</v>
      </c>
      <c r="E47" s="276">
        <v>11</v>
      </c>
      <c r="F47" s="276">
        <v>10</v>
      </c>
      <c r="G47" s="276">
        <v>9</v>
      </c>
      <c r="H47" s="276">
        <v>10</v>
      </c>
      <c r="I47" s="276">
        <v>7</v>
      </c>
      <c r="J47" s="276">
        <v>10</v>
      </c>
      <c r="K47" s="270">
        <v>2</v>
      </c>
      <c r="L47" s="286">
        <v>68</v>
      </c>
    </row>
    <row r="48" spans="1:12" ht="15.75" x14ac:dyDescent="0.25">
      <c r="A48" s="71" t="s">
        <v>237</v>
      </c>
      <c r="B48" s="269">
        <v>4</v>
      </c>
      <c r="C48" s="276">
        <v>109</v>
      </c>
      <c r="D48" s="276">
        <v>527</v>
      </c>
      <c r="E48" s="276">
        <v>575</v>
      </c>
      <c r="F48" s="276">
        <v>784</v>
      </c>
      <c r="G48" s="276">
        <v>833</v>
      </c>
      <c r="H48" s="276">
        <v>728</v>
      </c>
      <c r="I48" s="276">
        <v>644</v>
      </c>
      <c r="J48" s="276">
        <v>418</v>
      </c>
      <c r="K48" s="270">
        <v>258</v>
      </c>
      <c r="L48" s="286">
        <v>4880</v>
      </c>
    </row>
    <row r="49" spans="1:12" ht="15.75" x14ac:dyDescent="0.25">
      <c r="A49" s="71" t="s">
        <v>238</v>
      </c>
      <c r="B49" s="269" t="s">
        <v>189</v>
      </c>
      <c r="C49" s="276">
        <v>4</v>
      </c>
      <c r="D49" s="276">
        <v>4</v>
      </c>
      <c r="E49" s="276">
        <v>3</v>
      </c>
      <c r="F49" s="276">
        <v>9</v>
      </c>
      <c r="G49" s="276">
        <v>6</v>
      </c>
      <c r="H49" s="276">
        <v>10</v>
      </c>
      <c r="I49" s="276">
        <v>7</v>
      </c>
      <c r="J49" s="276">
        <v>6</v>
      </c>
      <c r="K49" s="270">
        <v>3</v>
      </c>
      <c r="L49" s="286">
        <v>52</v>
      </c>
    </row>
    <row r="50" spans="1:12" ht="15.75" x14ac:dyDescent="0.25">
      <c r="A50" s="71" t="s">
        <v>239</v>
      </c>
      <c r="B50" s="269" t="s">
        <v>189</v>
      </c>
      <c r="C50" s="276">
        <v>31</v>
      </c>
      <c r="D50" s="276">
        <v>62</v>
      </c>
      <c r="E50" s="276">
        <v>82</v>
      </c>
      <c r="F50" s="276">
        <v>107</v>
      </c>
      <c r="G50" s="276">
        <v>103</v>
      </c>
      <c r="H50" s="276">
        <v>90</v>
      </c>
      <c r="I50" s="276">
        <v>83</v>
      </c>
      <c r="J50" s="276">
        <v>67</v>
      </c>
      <c r="K50" s="270">
        <v>36</v>
      </c>
      <c r="L50" s="286">
        <v>661</v>
      </c>
    </row>
    <row r="51" spans="1:12" ht="15.75" x14ac:dyDescent="0.25">
      <c r="A51" s="71" t="s">
        <v>240</v>
      </c>
      <c r="B51" s="269">
        <v>21</v>
      </c>
      <c r="C51" s="276">
        <v>345</v>
      </c>
      <c r="D51" s="276">
        <v>874</v>
      </c>
      <c r="E51" s="276">
        <v>1011</v>
      </c>
      <c r="F51" s="276">
        <v>1197</v>
      </c>
      <c r="G51" s="276">
        <v>1141</v>
      </c>
      <c r="H51" s="276">
        <v>1024</v>
      </c>
      <c r="I51" s="276">
        <v>870</v>
      </c>
      <c r="J51" s="276">
        <v>604</v>
      </c>
      <c r="K51" s="270">
        <v>484</v>
      </c>
      <c r="L51" s="286">
        <v>7571</v>
      </c>
    </row>
    <row r="52" spans="1:12" ht="15.75" x14ac:dyDescent="0.25">
      <c r="A52" s="71" t="s">
        <v>241</v>
      </c>
      <c r="B52" s="269" t="s">
        <v>189</v>
      </c>
      <c r="C52" s="276">
        <v>31</v>
      </c>
      <c r="D52" s="276">
        <v>126</v>
      </c>
      <c r="E52" s="276">
        <v>171</v>
      </c>
      <c r="F52" s="276">
        <v>222</v>
      </c>
      <c r="G52" s="276">
        <v>210</v>
      </c>
      <c r="H52" s="276">
        <v>225</v>
      </c>
      <c r="I52" s="276">
        <v>238</v>
      </c>
      <c r="J52" s="276">
        <v>189</v>
      </c>
      <c r="K52" s="270">
        <v>185</v>
      </c>
      <c r="L52" s="286">
        <v>1597</v>
      </c>
    </row>
    <row r="53" spans="1:12" ht="15.75" x14ac:dyDescent="0.25">
      <c r="A53" s="71" t="s">
        <v>242</v>
      </c>
      <c r="B53" s="269" t="s">
        <v>189</v>
      </c>
      <c r="C53" s="276">
        <v>2</v>
      </c>
      <c r="D53" s="276">
        <v>14</v>
      </c>
      <c r="E53" s="276">
        <v>21</v>
      </c>
      <c r="F53" s="276">
        <v>26</v>
      </c>
      <c r="G53" s="276">
        <v>19</v>
      </c>
      <c r="H53" s="276">
        <v>18</v>
      </c>
      <c r="I53" s="276">
        <v>14</v>
      </c>
      <c r="J53" s="276">
        <v>10</v>
      </c>
      <c r="K53" s="270">
        <v>18</v>
      </c>
      <c r="L53" s="286">
        <v>142</v>
      </c>
    </row>
    <row r="54" spans="1:12" ht="15.75" x14ac:dyDescent="0.25">
      <c r="A54" s="71" t="s">
        <v>243</v>
      </c>
      <c r="B54" s="269" t="s">
        <v>189</v>
      </c>
      <c r="C54" s="276">
        <v>14</v>
      </c>
      <c r="D54" s="276">
        <v>46</v>
      </c>
      <c r="E54" s="276">
        <v>76</v>
      </c>
      <c r="F54" s="276">
        <v>79</v>
      </c>
      <c r="G54" s="276">
        <v>103</v>
      </c>
      <c r="H54" s="276">
        <v>84</v>
      </c>
      <c r="I54" s="276">
        <v>79</v>
      </c>
      <c r="J54" s="276">
        <v>49</v>
      </c>
      <c r="K54" s="270">
        <v>28</v>
      </c>
      <c r="L54" s="286">
        <v>558</v>
      </c>
    </row>
    <row r="55" spans="1:12" ht="15.75" x14ac:dyDescent="0.25">
      <c r="A55" s="71" t="s">
        <v>244</v>
      </c>
      <c r="B55" s="269" t="s">
        <v>189</v>
      </c>
      <c r="C55" s="276">
        <v>29</v>
      </c>
      <c r="D55" s="276">
        <v>79</v>
      </c>
      <c r="E55" s="276">
        <v>87</v>
      </c>
      <c r="F55" s="276">
        <v>99</v>
      </c>
      <c r="G55" s="276">
        <v>105</v>
      </c>
      <c r="H55" s="276">
        <v>90</v>
      </c>
      <c r="I55" s="276">
        <v>63</v>
      </c>
      <c r="J55" s="276">
        <v>53</v>
      </c>
      <c r="K55" s="270">
        <v>35</v>
      </c>
      <c r="L55" s="286">
        <v>640</v>
      </c>
    </row>
    <row r="56" spans="1:12" ht="15.75" x14ac:dyDescent="0.25">
      <c r="A56" s="71" t="s">
        <v>245</v>
      </c>
      <c r="B56" s="269" t="s">
        <v>189</v>
      </c>
      <c r="C56" s="276">
        <v>4</v>
      </c>
      <c r="D56" s="276">
        <v>10</v>
      </c>
      <c r="E56" s="276">
        <v>15</v>
      </c>
      <c r="F56" s="276">
        <v>18</v>
      </c>
      <c r="G56" s="276">
        <v>31</v>
      </c>
      <c r="H56" s="276">
        <v>24</v>
      </c>
      <c r="I56" s="276">
        <v>25</v>
      </c>
      <c r="J56" s="276">
        <v>25</v>
      </c>
      <c r="K56" s="270">
        <v>26</v>
      </c>
      <c r="L56" s="286">
        <v>178</v>
      </c>
    </row>
    <row r="57" spans="1:12" ht="15.75" x14ac:dyDescent="0.25">
      <c r="A57" s="71" t="s">
        <v>246</v>
      </c>
      <c r="B57" s="269" t="s">
        <v>189</v>
      </c>
      <c r="C57" s="276" t="s">
        <v>189</v>
      </c>
      <c r="D57" s="276">
        <v>12</v>
      </c>
      <c r="E57" s="276">
        <v>16</v>
      </c>
      <c r="F57" s="276">
        <v>10</v>
      </c>
      <c r="G57" s="276">
        <v>11</v>
      </c>
      <c r="H57" s="276">
        <v>6</v>
      </c>
      <c r="I57" s="276">
        <v>9</v>
      </c>
      <c r="J57" s="276">
        <v>8</v>
      </c>
      <c r="K57" s="270">
        <v>11</v>
      </c>
      <c r="L57" s="286">
        <v>83</v>
      </c>
    </row>
    <row r="58" spans="1:12" ht="15.75" x14ac:dyDescent="0.25">
      <c r="A58" s="71" t="s">
        <v>247</v>
      </c>
      <c r="B58" s="269" t="s">
        <v>189</v>
      </c>
      <c r="C58" s="276">
        <v>4</v>
      </c>
      <c r="D58" s="276">
        <v>13</v>
      </c>
      <c r="E58" s="276">
        <v>11</v>
      </c>
      <c r="F58" s="276">
        <v>16</v>
      </c>
      <c r="G58" s="276">
        <v>14</v>
      </c>
      <c r="H58" s="276">
        <v>18</v>
      </c>
      <c r="I58" s="276">
        <v>16</v>
      </c>
      <c r="J58" s="276">
        <v>13</v>
      </c>
      <c r="K58" s="270">
        <v>12</v>
      </c>
      <c r="L58" s="286">
        <v>117</v>
      </c>
    </row>
    <row r="59" spans="1:12" ht="15.75" x14ac:dyDescent="0.25">
      <c r="A59" s="71" t="s">
        <v>248</v>
      </c>
      <c r="B59" s="269" t="s">
        <v>189</v>
      </c>
      <c r="C59" s="276">
        <v>6</v>
      </c>
      <c r="D59" s="276">
        <v>12</v>
      </c>
      <c r="E59" s="276">
        <v>11</v>
      </c>
      <c r="F59" s="276">
        <v>9</v>
      </c>
      <c r="G59" s="276">
        <v>13</v>
      </c>
      <c r="H59" s="276">
        <v>14</v>
      </c>
      <c r="I59" s="276">
        <v>19</v>
      </c>
      <c r="J59" s="276">
        <v>8</v>
      </c>
      <c r="K59" s="270">
        <v>3</v>
      </c>
      <c r="L59" s="286">
        <v>95</v>
      </c>
    </row>
    <row r="60" spans="1:12" ht="15.75" x14ac:dyDescent="0.25">
      <c r="A60" s="71" t="s">
        <v>249</v>
      </c>
      <c r="B60" s="269" t="s">
        <v>189</v>
      </c>
      <c r="C60" s="276">
        <v>10</v>
      </c>
      <c r="D60" s="276">
        <v>35</v>
      </c>
      <c r="E60" s="276">
        <v>31</v>
      </c>
      <c r="F60" s="276">
        <v>44</v>
      </c>
      <c r="G60" s="276">
        <v>44</v>
      </c>
      <c r="H60" s="276">
        <v>29</v>
      </c>
      <c r="I60" s="276">
        <v>32</v>
      </c>
      <c r="J60" s="276">
        <v>16</v>
      </c>
      <c r="K60" s="270">
        <v>15</v>
      </c>
      <c r="L60" s="286">
        <v>256</v>
      </c>
    </row>
    <row r="61" spans="1:12" ht="15.75" x14ac:dyDescent="0.25">
      <c r="A61" s="71" t="s">
        <v>250</v>
      </c>
      <c r="B61" s="269">
        <v>2</v>
      </c>
      <c r="C61" s="276">
        <v>6</v>
      </c>
      <c r="D61" s="276">
        <v>3</v>
      </c>
      <c r="E61" s="276">
        <v>6</v>
      </c>
      <c r="F61" s="276">
        <v>10</v>
      </c>
      <c r="G61" s="276">
        <v>6</v>
      </c>
      <c r="H61" s="276">
        <v>2</v>
      </c>
      <c r="I61" s="276" t="s">
        <v>189</v>
      </c>
      <c r="J61" s="276" t="s">
        <v>189</v>
      </c>
      <c r="K61" s="270" t="s">
        <v>189</v>
      </c>
      <c r="L61" s="286">
        <v>35</v>
      </c>
    </row>
    <row r="62" spans="1:12" ht="15.75" x14ac:dyDescent="0.25">
      <c r="A62" s="71" t="s">
        <v>251</v>
      </c>
      <c r="B62" s="269" t="s">
        <v>189</v>
      </c>
      <c r="C62" s="276" t="s">
        <v>189</v>
      </c>
      <c r="D62" s="276">
        <v>2</v>
      </c>
      <c r="E62" s="276">
        <v>1</v>
      </c>
      <c r="F62" s="276">
        <v>3</v>
      </c>
      <c r="G62" s="276">
        <v>5</v>
      </c>
      <c r="H62" s="276">
        <v>5</v>
      </c>
      <c r="I62" s="276">
        <v>4</v>
      </c>
      <c r="J62" s="276">
        <v>2</v>
      </c>
      <c r="K62" s="270" t="s">
        <v>189</v>
      </c>
      <c r="L62" s="286">
        <v>22</v>
      </c>
    </row>
    <row r="63" spans="1:12" ht="15.75" x14ac:dyDescent="0.25">
      <c r="A63" s="71" t="s">
        <v>252</v>
      </c>
      <c r="B63" s="269" t="s">
        <v>189</v>
      </c>
      <c r="C63" s="276">
        <v>1</v>
      </c>
      <c r="D63" s="276">
        <v>2</v>
      </c>
      <c r="E63" s="276">
        <v>4</v>
      </c>
      <c r="F63" s="276">
        <v>6</v>
      </c>
      <c r="G63" s="276">
        <v>6</v>
      </c>
      <c r="H63" s="276">
        <v>4</v>
      </c>
      <c r="I63" s="276">
        <v>8</v>
      </c>
      <c r="J63" s="276">
        <v>2</v>
      </c>
      <c r="K63" s="270" t="s">
        <v>189</v>
      </c>
      <c r="L63" s="286">
        <v>33</v>
      </c>
    </row>
    <row r="64" spans="1:12" ht="15.75" x14ac:dyDescent="0.25">
      <c r="A64" s="71" t="s">
        <v>253</v>
      </c>
      <c r="B64" s="269" t="s">
        <v>189</v>
      </c>
      <c r="C64" s="276">
        <v>3</v>
      </c>
      <c r="D64" s="276">
        <v>3</v>
      </c>
      <c r="E64" s="276">
        <v>6</v>
      </c>
      <c r="F64" s="276">
        <v>9</v>
      </c>
      <c r="G64" s="276">
        <v>5</v>
      </c>
      <c r="H64" s="276">
        <v>2</v>
      </c>
      <c r="I64" s="276">
        <v>5</v>
      </c>
      <c r="J64" s="276">
        <v>5</v>
      </c>
      <c r="K64" s="270">
        <v>5</v>
      </c>
      <c r="L64" s="286">
        <v>43</v>
      </c>
    </row>
    <row r="65" spans="1:12" ht="15.75" x14ac:dyDescent="0.25">
      <c r="A65" s="71" t="s">
        <v>254</v>
      </c>
      <c r="B65" s="269">
        <v>1</v>
      </c>
      <c r="C65" s="276">
        <v>27</v>
      </c>
      <c r="D65" s="276">
        <v>36</v>
      </c>
      <c r="E65" s="276">
        <v>50</v>
      </c>
      <c r="F65" s="276">
        <v>42</v>
      </c>
      <c r="G65" s="276">
        <v>48</v>
      </c>
      <c r="H65" s="276">
        <v>53</v>
      </c>
      <c r="I65" s="276">
        <v>67</v>
      </c>
      <c r="J65" s="276">
        <v>72</v>
      </c>
      <c r="K65" s="270">
        <v>133</v>
      </c>
      <c r="L65" s="286">
        <v>529</v>
      </c>
    </row>
    <row r="66" spans="1:12" ht="15.75" x14ac:dyDescent="0.25">
      <c r="A66" s="71" t="s">
        <v>255</v>
      </c>
      <c r="B66" s="269">
        <v>58</v>
      </c>
      <c r="C66" s="276">
        <v>835</v>
      </c>
      <c r="D66" s="276">
        <v>1440</v>
      </c>
      <c r="E66" s="276">
        <v>1526</v>
      </c>
      <c r="F66" s="276">
        <v>1959</v>
      </c>
      <c r="G66" s="276">
        <v>2385</v>
      </c>
      <c r="H66" s="276">
        <v>2427</v>
      </c>
      <c r="I66" s="276">
        <v>2190</v>
      </c>
      <c r="J66" s="276">
        <v>1540</v>
      </c>
      <c r="K66" s="270">
        <v>1174</v>
      </c>
      <c r="L66" s="286">
        <v>15534</v>
      </c>
    </row>
    <row r="67" spans="1:12" ht="15.75" x14ac:dyDescent="0.25">
      <c r="A67" s="71" t="s">
        <v>256</v>
      </c>
      <c r="B67" s="269">
        <v>1</v>
      </c>
      <c r="C67" s="276">
        <v>28</v>
      </c>
      <c r="D67" s="276">
        <v>50</v>
      </c>
      <c r="E67" s="276">
        <v>68</v>
      </c>
      <c r="F67" s="276">
        <v>62</v>
      </c>
      <c r="G67" s="276">
        <v>54</v>
      </c>
      <c r="H67" s="276">
        <v>55</v>
      </c>
      <c r="I67" s="276">
        <v>57</v>
      </c>
      <c r="J67" s="276">
        <v>29</v>
      </c>
      <c r="K67" s="270">
        <v>22</v>
      </c>
      <c r="L67" s="286">
        <v>426</v>
      </c>
    </row>
    <row r="68" spans="1:12" ht="15.75" x14ac:dyDescent="0.25">
      <c r="A68" s="71" t="s">
        <v>257</v>
      </c>
      <c r="B68" s="269">
        <v>33</v>
      </c>
      <c r="C68" s="276">
        <v>285</v>
      </c>
      <c r="D68" s="276">
        <v>562</v>
      </c>
      <c r="E68" s="276">
        <v>742</v>
      </c>
      <c r="F68" s="276">
        <v>851</v>
      </c>
      <c r="G68" s="276">
        <v>918</v>
      </c>
      <c r="H68" s="276">
        <v>743</v>
      </c>
      <c r="I68" s="276">
        <v>644</v>
      </c>
      <c r="J68" s="276">
        <v>476</v>
      </c>
      <c r="K68" s="270">
        <v>402</v>
      </c>
      <c r="L68" s="286">
        <v>5656</v>
      </c>
    </row>
    <row r="69" spans="1:12" ht="15.75" customHeight="1" x14ac:dyDescent="0.25">
      <c r="A69" s="71" t="s">
        <v>258</v>
      </c>
      <c r="B69" s="269" t="s">
        <v>189</v>
      </c>
      <c r="C69" s="276">
        <v>1</v>
      </c>
      <c r="D69" s="276">
        <v>4</v>
      </c>
      <c r="E69" s="276">
        <v>10</v>
      </c>
      <c r="F69" s="276">
        <v>22</v>
      </c>
      <c r="G69" s="276">
        <v>36</v>
      </c>
      <c r="H69" s="276">
        <v>27</v>
      </c>
      <c r="I69" s="276">
        <v>33</v>
      </c>
      <c r="J69" s="276">
        <v>17</v>
      </c>
      <c r="K69" s="270">
        <v>23</v>
      </c>
      <c r="L69" s="286">
        <v>173</v>
      </c>
    </row>
    <row r="70" spans="1:12" ht="15.75" customHeight="1" x14ac:dyDescent="0.25">
      <c r="A70" s="71" t="s">
        <v>259</v>
      </c>
      <c r="B70" s="269">
        <v>23</v>
      </c>
      <c r="C70" s="276">
        <v>180</v>
      </c>
      <c r="D70" s="276">
        <v>296</v>
      </c>
      <c r="E70" s="276">
        <v>298</v>
      </c>
      <c r="F70" s="276">
        <v>352</v>
      </c>
      <c r="G70" s="276">
        <v>352</v>
      </c>
      <c r="H70" s="276">
        <v>313</v>
      </c>
      <c r="I70" s="276">
        <v>311</v>
      </c>
      <c r="J70" s="276">
        <v>199</v>
      </c>
      <c r="K70" s="270">
        <v>127</v>
      </c>
      <c r="L70" s="286">
        <v>2451</v>
      </c>
    </row>
    <row r="71" spans="1:12" ht="15.75" x14ac:dyDescent="0.25">
      <c r="A71" s="71" t="s">
        <v>260</v>
      </c>
      <c r="B71" s="269">
        <v>1</v>
      </c>
      <c r="C71" s="276">
        <v>24</v>
      </c>
      <c r="D71" s="276">
        <v>54</v>
      </c>
      <c r="E71" s="276">
        <v>86</v>
      </c>
      <c r="F71" s="276">
        <v>81</v>
      </c>
      <c r="G71" s="276">
        <v>128</v>
      </c>
      <c r="H71" s="276">
        <v>96</v>
      </c>
      <c r="I71" s="276">
        <v>83</v>
      </c>
      <c r="J71" s="276">
        <v>64</v>
      </c>
      <c r="K71" s="270">
        <v>41</v>
      </c>
      <c r="L71" s="286">
        <v>658</v>
      </c>
    </row>
    <row r="72" spans="1:12" ht="15.75" x14ac:dyDescent="0.25">
      <c r="A72" s="71" t="s">
        <v>261</v>
      </c>
      <c r="B72" s="269" t="s">
        <v>189</v>
      </c>
      <c r="C72" s="276">
        <v>5</v>
      </c>
      <c r="D72" s="276">
        <v>9</v>
      </c>
      <c r="E72" s="276">
        <v>8</v>
      </c>
      <c r="F72" s="276">
        <v>10</v>
      </c>
      <c r="G72" s="276">
        <v>16</v>
      </c>
      <c r="H72" s="276">
        <v>11</v>
      </c>
      <c r="I72" s="276">
        <v>22</v>
      </c>
      <c r="J72" s="276">
        <v>13</v>
      </c>
      <c r="K72" s="270">
        <v>25</v>
      </c>
      <c r="L72" s="286">
        <v>119</v>
      </c>
    </row>
    <row r="73" spans="1:12" ht="15.75" x14ac:dyDescent="0.25">
      <c r="A73" s="71" t="s">
        <v>262</v>
      </c>
      <c r="B73" s="269">
        <v>1</v>
      </c>
      <c r="C73" s="276" t="s">
        <v>189</v>
      </c>
      <c r="D73" s="276">
        <v>4</v>
      </c>
      <c r="E73" s="276">
        <v>11</v>
      </c>
      <c r="F73" s="276">
        <v>16</v>
      </c>
      <c r="G73" s="276">
        <v>19</v>
      </c>
      <c r="H73" s="276">
        <v>20</v>
      </c>
      <c r="I73" s="276">
        <v>24</v>
      </c>
      <c r="J73" s="276">
        <v>10</v>
      </c>
      <c r="K73" s="270">
        <v>13</v>
      </c>
      <c r="L73" s="286">
        <v>118</v>
      </c>
    </row>
    <row r="74" spans="1:12" ht="15.75" x14ac:dyDescent="0.25">
      <c r="A74" s="71" t="s">
        <v>263</v>
      </c>
      <c r="B74" s="269">
        <v>1</v>
      </c>
      <c r="C74" s="276" t="s">
        <v>189</v>
      </c>
      <c r="D74" s="276" t="s">
        <v>189</v>
      </c>
      <c r="E74" s="276">
        <v>2</v>
      </c>
      <c r="F74" s="276">
        <v>4</v>
      </c>
      <c r="G74" s="276">
        <v>9</v>
      </c>
      <c r="H74" s="276">
        <v>1</v>
      </c>
      <c r="I74" s="276">
        <v>5</v>
      </c>
      <c r="J74" s="276">
        <v>1</v>
      </c>
      <c r="K74" s="270" t="s">
        <v>189</v>
      </c>
      <c r="L74" s="286">
        <v>23</v>
      </c>
    </row>
    <row r="75" spans="1:12" ht="15.75" x14ac:dyDescent="0.25">
      <c r="A75" s="71" t="s">
        <v>264</v>
      </c>
      <c r="B75" s="269" t="s">
        <v>189</v>
      </c>
      <c r="C75" s="276">
        <v>29</v>
      </c>
      <c r="D75" s="276">
        <v>43</v>
      </c>
      <c r="E75" s="276">
        <v>47</v>
      </c>
      <c r="F75" s="276">
        <v>40</v>
      </c>
      <c r="G75" s="276">
        <v>44</v>
      </c>
      <c r="H75" s="276">
        <v>63</v>
      </c>
      <c r="I75" s="276">
        <v>63</v>
      </c>
      <c r="J75" s="276">
        <v>57</v>
      </c>
      <c r="K75" s="270">
        <v>51</v>
      </c>
      <c r="L75" s="286">
        <v>437</v>
      </c>
    </row>
    <row r="76" spans="1:12" ht="15.75" x14ac:dyDescent="0.25">
      <c r="A76" s="71" t="s">
        <v>265</v>
      </c>
      <c r="B76" s="269" t="s">
        <v>189</v>
      </c>
      <c r="C76" s="276">
        <v>3</v>
      </c>
      <c r="D76" s="276">
        <v>7</v>
      </c>
      <c r="E76" s="276">
        <v>7</v>
      </c>
      <c r="F76" s="276">
        <v>13</v>
      </c>
      <c r="G76" s="276">
        <v>9</v>
      </c>
      <c r="H76" s="276">
        <v>7</v>
      </c>
      <c r="I76" s="276">
        <v>7</v>
      </c>
      <c r="J76" s="276">
        <v>9</v>
      </c>
      <c r="K76" s="270">
        <v>8</v>
      </c>
      <c r="L76" s="286">
        <v>70</v>
      </c>
    </row>
    <row r="77" spans="1:12" ht="15.75" x14ac:dyDescent="0.25">
      <c r="A77" s="71" t="s">
        <v>266</v>
      </c>
      <c r="B77" s="269">
        <v>1</v>
      </c>
      <c r="C77" s="276">
        <v>38</v>
      </c>
      <c r="D77" s="276">
        <v>43</v>
      </c>
      <c r="E77" s="276">
        <v>35</v>
      </c>
      <c r="F77" s="276">
        <v>39</v>
      </c>
      <c r="G77" s="276">
        <v>37</v>
      </c>
      <c r="H77" s="276">
        <v>34</v>
      </c>
      <c r="I77" s="276">
        <v>36</v>
      </c>
      <c r="J77" s="276">
        <v>20</v>
      </c>
      <c r="K77" s="270">
        <v>19</v>
      </c>
      <c r="L77" s="286">
        <v>302</v>
      </c>
    </row>
    <row r="78" spans="1:12" ht="15.75" x14ac:dyDescent="0.25">
      <c r="A78" s="71" t="s">
        <v>267</v>
      </c>
      <c r="B78" s="269" t="s">
        <v>189</v>
      </c>
      <c r="C78" s="276">
        <v>24</v>
      </c>
      <c r="D78" s="276">
        <v>47</v>
      </c>
      <c r="E78" s="276">
        <v>51</v>
      </c>
      <c r="F78" s="276">
        <v>49</v>
      </c>
      <c r="G78" s="276">
        <v>65</v>
      </c>
      <c r="H78" s="276">
        <v>45</v>
      </c>
      <c r="I78" s="276">
        <v>90</v>
      </c>
      <c r="J78" s="276">
        <v>57</v>
      </c>
      <c r="K78" s="270">
        <v>33</v>
      </c>
      <c r="L78" s="286">
        <v>461</v>
      </c>
    </row>
    <row r="79" spans="1:12" ht="15.75" x14ac:dyDescent="0.25">
      <c r="A79" s="71" t="s">
        <v>268</v>
      </c>
      <c r="B79" s="269">
        <v>9</v>
      </c>
      <c r="C79" s="276">
        <v>23</v>
      </c>
      <c r="D79" s="276">
        <v>30</v>
      </c>
      <c r="E79" s="276">
        <v>29</v>
      </c>
      <c r="F79" s="276">
        <v>44</v>
      </c>
      <c r="G79" s="276">
        <v>39</v>
      </c>
      <c r="H79" s="276">
        <v>35</v>
      </c>
      <c r="I79" s="276">
        <v>29</v>
      </c>
      <c r="J79" s="276">
        <v>30</v>
      </c>
      <c r="K79" s="270">
        <v>27</v>
      </c>
      <c r="L79" s="286">
        <v>295</v>
      </c>
    </row>
    <row r="80" spans="1:12" ht="15.75" x14ac:dyDescent="0.25">
      <c r="A80" s="71" t="s">
        <v>269</v>
      </c>
      <c r="B80" s="269" t="s">
        <v>189</v>
      </c>
      <c r="C80" s="276">
        <v>3</v>
      </c>
      <c r="D80" s="276">
        <v>10</v>
      </c>
      <c r="E80" s="276">
        <v>8</v>
      </c>
      <c r="F80" s="276">
        <v>7</v>
      </c>
      <c r="G80" s="276">
        <v>10</v>
      </c>
      <c r="H80" s="276">
        <v>12</v>
      </c>
      <c r="I80" s="276">
        <v>7</v>
      </c>
      <c r="J80" s="276">
        <v>5</v>
      </c>
      <c r="K80" s="270">
        <v>3</v>
      </c>
      <c r="L80" s="286">
        <v>65</v>
      </c>
    </row>
    <row r="81" spans="1:12" ht="15.75" x14ac:dyDescent="0.25">
      <c r="A81" s="71" t="s">
        <v>270</v>
      </c>
      <c r="B81" s="269">
        <v>3</v>
      </c>
      <c r="C81" s="276">
        <v>34</v>
      </c>
      <c r="D81" s="276">
        <v>24</v>
      </c>
      <c r="E81" s="276">
        <v>13</v>
      </c>
      <c r="F81" s="276">
        <v>19</v>
      </c>
      <c r="G81" s="276">
        <v>11</v>
      </c>
      <c r="H81" s="276">
        <v>11</v>
      </c>
      <c r="I81" s="276">
        <v>9</v>
      </c>
      <c r="J81" s="276">
        <v>15</v>
      </c>
      <c r="K81" s="270">
        <v>17</v>
      </c>
      <c r="L81" s="286">
        <v>156</v>
      </c>
    </row>
    <row r="82" spans="1:12" ht="15.75" x14ac:dyDescent="0.25">
      <c r="A82" s="71" t="s">
        <v>271</v>
      </c>
      <c r="B82" s="269" t="s">
        <v>189</v>
      </c>
      <c r="C82" s="276" t="s">
        <v>189</v>
      </c>
      <c r="D82" s="276" t="s">
        <v>189</v>
      </c>
      <c r="E82" s="276" t="s">
        <v>189</v>
      </c>
      <c r="F82" s="276" t="s">
        <v>189</v>
      </c>
      <c r="G82" s="276" t="s">
        <v>189</v>
      </c>
      <c r="H82" s="276">
        <v>1</v>
      </c>
      <c r="I82" s="276">
        <v>1</v>
      </c>
      <c r="J82" s="276" t="s">
        <v>189</v>
      </c>
      <c r="K82" s="270">
        <v>1</v>
      </c>
      <c r="L82" s="286">
        <v>3</v>
      </c>
    </row>
    <row r="83" spans="1:12" ht="15.75" x14ac:dyDescent="0.25">
      <c r="A83" s="71" t="s">
        <v>272</v>
      </c>
      <c r="B83" s="269">
        <v>5</v>
      </c>
      <c r="C83" s="276">
        <v>116</v>
      </c>
      <c r="D83" s="276">
        <v>263</v>
      </c>
      <c r="E83" s="276">
        <v>261</v>
      </c>
      <c r="F83" s="276">
        <v>223</v>
      </c>
      <c r="G83" s="276">
        <v>179</v>
      </c>
      <c r="H83" s="276">
        <v>123</v>
      </c>
      <c r="I83" s="276">
        <v>104</v>
      </c>
      <c r="J83" s="276">
        <v>71</v>
      </c>
      <c r="K83" s="270">
        <v>56</v>
      </c>
      <c r="L83" s="286">
        <v>1401</v>
      </c>
    </row>
    <row r="84" spans="1:12" ht="15.75" x14ac:dyDescent="0.25">
      <c r="A84" s="71" t="s">
        <v>273</v>
      </c>
      <c r="B84" s="269">
        <v>1</v>
      </c>
      <c r="C84" s="276">
        <v>18</v>
      </c>
      <c r="D84" s="276">
        <v>27</v>
      </c>
      <c r="E84" s="276">
        <v>26</v>
      </c>
      <c r="F84" s="276">
        <v>40</v>
      </c>
      <c r="G84" s="276">
        <v>48</v>
      </c>
      <c r="H84" s="276">
        <v>62</v>
      </c>
      <c r="I84" s="276">
        <v>72</v>
      </c>
      <c r="J84" s="276">
        <v>55</v>
      </c>
      <c r="K84" s="270">
        <v>98</v>
      </c>
      <c r="L84" s="286">
        <v>447</v>
      </c>
    </row>
    <row r="85" spans="1:12" ht="15.75" x14ac:dyDescent="0.25">
      <c r="A85" s="71" t="s">
        <v>274</v>
      </c>
      <c r="B85" s="269" t="s">
        <v>189</v>
      </c>
      <c r="C85" s="276">
        <v>18</v>
      </c>
      <c r="D85" s="276">
        <v>22</v>
      </c>
      <c r="E85" s="276">
        <v>23</v>
      </c>
      <c r="F85" s="276">
        <v>21</v>
      </c>
      <c r="G85" s="276">
        <v>24</v>
      </c>
      <c r="H85" s="276">
        <v>17</v>
      </c>
      <c r="I85" s="276">
        <v>21</v>
      </c>
      <c r="J85" s="276">
        <v>22</v>
      </c>
      <c r="K85" s="270">
        <v>21</v>
      </c>
      <c r="L85" s="286">
        <v>189</v>
      </c>
    </row>
    <row r="86" spans="1:12" ht="15.75" x14ac:dyDescent="0.25">
      <c r="A86" s="71" t="s">
        <v>275</v>
      </c>
      <c r="B86" s="269">
        <v>3</v>
      </c>
      <c r="C86" s="276">
        <v>34</v>
      </c>
      <c r="D86" s="276">
        <v>101</v>
      </c>
      <c r="E86" s="276">
        <v>63</v>
      </c>
      <c r="F86" s="276">
        <v>67</v>
      </c>
      <c r="G86" s="276">
        <v>61</v>
      </c>
      <c r="H86" s="276">
        <v>47</v>
      </c>
      <c r="I86" s="276">
        <v>54</v>
      </c>
      <c r="J86" s="276">
        <v>31</v>
      </c>
      <c r="K86" s="270">
        <v>14</v>
      </c>
      <c r="L86" s="286">
        <v>475</v>
      </c>
    </row>
    <row r="87" spans="1:12" ht="15.75" x14ac:dyDescent="0.25">
      <c r="A87" s="71" t="s">
        <v>276</v>
      </c>
      <c r="B87" s="269">
        <v>1</v>
      </c>
      <c r="C87" s="276">
        <v>23</v>
      </c>
      <c r="D87" s="276">
        <v>45</v>
      </c>
      <c r="E87" s="276">
        <v>46</v>
      </c>
      <c r="F87" s="276">
        <v>69</v>
      </c>
      <c r="G87" s="276">
        <v>79</v>
      </c>
      <c r="H87" s="276">
        <v>65</v>
      </c>
      <c r="I87" s="276">
        <v>60</v>
      </c>
      <c r="J87" s="276">
        <v>51</v>
      </c>
      <c r="K87" s="270">
        <v>28</v>
      </c>
      <c r="L87" s="286">
        <v>467</v>
      </c>
    </row>
    <row r="88" spans="1:12" ht="15.75" x14ac:dyDescent="0.25">
      <c r="A88" s="71" t="s">
        <v>277</v>
      </c>
      <c r="B88" s="269">
        <v>7</v>
      </c>
      <c r="C88" s="276">
        <v>73</v>
      </c>
      <c r="D88" s="276">
        <v>127</v>
      </c>
      <c r="E88" s="276">
        <v>154</v>
      </c>
      <c r="F88" s="276">
        <v>154</v>
      </c>
      <c r="G88" s="276">
        <v>206</v>
      </c>
      <c r="H88" s="276">
        <v>200</v>
      </c>
      <c r="I88" s="276">
        <v>208</v>
      </c>
      <c r="J88" s="276">
        <v>185</v>
      </c>
      <c r="K88" s="270">
        <v>150</v>
      </c>
      <c r="L88" s="286">
        <v>1464</v>
      </c>
    </row>
    <row r="89" spans="1:12" ht="15.75" x14ac:dyDescent="0.25">
      <c r="A89" s="71" t="s">
        <v>278</v>
      </c>
      <c r="B89" s="269">
        <v>1</v>
      </c>
      <c r="C89" s="276">
        <v>16</v>
      </c>
      <c r="D89" s="276">
        <v>41</v>
      </c>
      <c r="E89" s="276">
        <v>58</v>
      </c>
      <c r="F89" s="276">
        <v>67</v>
      </c>
      <c r="G89" s="276">
        <v>74</v>
      </c>
      <c r="H89" s="276">
        <v>57</v>
      </c>
      <c r="I89" s="276">
        <v>54</v>
      </c>
      <c r="J89" s="276">
        <v>32</v>
      </c>
      <c r="K89" s="270">
        <v>25</v>
      </c>
      <c r="L89" s="286">
        <v>425</v>
      </c>
    </row>
    <row r="90" spans="1:12" ht="15.75" x14ac:dyDescent="0.25">
      <c r="A90" s="71" t="s">
        <v>279</v>
      </c>
      <c r="B90" s="269">
        <v>2</v>
      </c>
      <c r="C90" s="276">
        <v>6</v>
      </c>
      <c r="D90" s="276">
        <v>15</v>
      </c>
      <c r="E90" s="276">
        <v>23</v>
      </c>
      <c r="F90" s="276">
        <v>27</v>
      </c>
      <c r="G90" s="276">
        <v>21</v>
      </c>
      <c r="H90" s="276">
        <v>21</v>
      </c>
      <c r="I90" s="276">
        <v>15</v>
      </c>
      <c r="J90" s="276">
        <v>13</v>
      </c>
      <c r="K90" s="270">
        <v>15</v>
      </c>
      <c r="L90" s="286">
        <v>158</v>
      </c>
    </row>
    <row r="91" spans="1:12" ht="15.75" x14ac:dyDescent="0.25">
      <c r="A91" s="71" t="s">
        <v>280</v>
      </c>
      <c r="B91" s="269" t="s">
        <v>189</v>
      </c>
      <c r="C91" s="276" t="s">
        <v>189</v>
      </c>
      <c r="D91" s="276">
        <v>4</v>
      </c>
      <c r="E91" s="276">
        <v>12</v>
      </c>
      <c r="F91" s="276">
        <v>10</v>
      </c>
      <c r="G91" s="276">
        <v>4</v>
      </c>
      <c r="H91" s="276">
        <v>4</v>
      </c>
      <c r="I91" s="276">
        <v>7</v>
      </c>
      <c r="J91" s="276">
        <v>5</v>
      </c>
      <c r="K91" s="270">
        <v>2</v>
      </c>
      <c r="L91" s="286">
        <v>48</v>
      </c>
    </row>
    <row r="92" spans="1:12" ht="15.75" x14ac:dyDescent="0.25">
      <c r="A92" s="71" t="s">
        <v>281</v>
      </c>
      <c r="B92" s="269">
        <v>7</v>
      </c>
      <c r="C92" s="276">
        <v>164</v>
      </c>
      <c r="D92" s="276">
        <v>484</v>
      </c>
      <c r="E92" s="276">
        <v>450</v>
      </c>
      <c r="F92" s="276">
        <v>491</v>
      </c>
      <c r="G92" s="276">
        <v>473</v>
      </c>
      <c r="H92" s="276">
        <v>443</v>
      </c>
      <c r="I92" s="276">
        <v>456</v>
      </c>
      <c r="J92" s="276">
        <v>352</v>
      </c>
      <c r="K92" s="270">
        <v>261</v>
      </c>
      <c r="L92" s="286">
        <v>3581</v>
      </c>
    </row>
    <row r="93" spans="1:12" ht="15.75" x14ac:dyDescent="0.25">
      <c r="A93" s="71" t="s">
        <v>282</v>
      </c>
      <c r="B93" s="269" t="s">
        <v>189</v>
      </c>
      <c r="C93" s="276">
        <v>2</v>
      </c>
      <c r="D93" s="276">
        <v>9</v>
      </c>
      <c r="E93" s="276">
        <v>15</v>
      </c>
      <c r="F93" s="276">
        <v>20</v>
      </c>
      <c r="G93" s="276">
        <v>26</v>
      </c>
      <c r="H93" s="276">
        <v>16</v>
      </c>
      <c r="I93" s="276">
        <v>14</v>
      </c>
      <c r="J93" s="276">
        <v>9</v>
      </c>
      <c r="K93" s="270">
        <v>6</v>
      </c>
      <c r="L93" s="286">
        <v>117</v>
      </c>
    </row>
    <row r="94" spans="1:12" ht="15.75" x14ac:dyDescent="0.25">
      <c r="A94" s="71" t="s">
        <v>283</v>
      </c>
      <c r="B94" s="269" t="s">
        <v>189</v>
      </c>
      <c r="C94" s="276" t="s">
        <v>189</v>
      </c>
      <c r="D94" s="276">
        <v>2</v>
      </c>
      <c r="E94" s="276">
        <v>1</v>
      </c>
      <c r="F94" s="276">
        <v>4</v>
      </c>
      <c r="G94" s="276">
        <v>3</v>
      </c>
      <c r="H94" s="276">
        <v>3</v>
      </c>
      <c r="I94" s="276">
        <v>1</v>
      </c>
      <c r="J94" s="276">
        <v>2</v>
      </c>
      <c r="K94" s="270" t="s">
        <v>189</v>
      </c>
      <c r="L94" s="286">
        <v>16</v>
      </c>
    </row>
    <row r="95" spans="1:12" ht="15.75" x14ac:dyDescent="0.25">
      <c r="A95" s="71" t="s">
        <v>284</v>
      </c>
      <c r="B95" s="269">
        <v>8</v>
      </c>
      <c r="C95" s="276">
        <v>209</v>
      </c>
      <c r="D95" s="276">
        <v>717</v>
      </c>
      <c r="E95" s="276">
        <v>1109</v>
      </c>
      <c r="F95" s="276">
        <v>1294</v>
      </c>
      <c r="G95" s="276">
        <v>1505</v>
      </c>
      <c r="H95" s="276">
        <v>1382</v>
      </c>
      <c r="I95" s="276">
        <v>1267</v>
      </c>
      <c r="J95" s="276">
        <v>903</v>
      </c>
      <c r="K95" s="270">
        <v>735</v>
      </c>
      <c r="L95" s="286">
        <v>9129</v>
      </c>
    </row>
    <row r="96" spans="1:12" ht="15.75" x14ac:dyDescent="0.25">
      <c r="A96" s="71" t="s">
        <v>285</v>
      </c>
      <c r="B96" s="269">
        <v>1</v>
      </c>
      <c r="C96" s="276">
        <v>30</v>
      </c>
      <c r="D96" s="276">
        <v>88</v>
      </c>
      <c r="E96" s="276">
        <v>128</v>
      </c>
      <c r="F96" s="276">
        <v>130</v>
      </c>
      <c r="G96" s="276">
        <v>138</v>
      </c>
      <c r="H96" s="276">
        <v>155</v>
      </c>
      <c r="I96" s="276">
        <v>124</v>
      </c>
      <c r="J96" s="276">
        <v>94</v>
      </c>
      <c r="K96" s="270">
        <v>71</v>
      </c>
      <c r="L96" s="286">
        <v>959</v>
      </c>
    </row>
    <row r="97" spans="1:12" ht="15.75" x14ac:dyDescent="0.25">
      <c r="A97" s="71" t="s">
        <v>286</v>
      </c>
      <c r="B97" s="269">
        <v>209</v>
      </c>
      <c r="C97" s="276">
        <v>1605</v>
      </c>
      <c r="D97" s="276">
        <v>2685</v>
      </c>
      <c r="E97" s="276">
        <v>3232</v>
      </c>
      <c r="F97" s="276">
        <v>4246</v>
      </c>
      <c r="G97" s="276">
        <v>5367</v>
      </c>
      <c r="H97" s="276">
        <v>5128</v>
      </c>
      <c r="I97" s="276">
        <v>5608</v>
      </c>
      <c r="J97" s="276">
        <v>3957</v>
      </c>
      <c r="K97" s="270">
        <v>3011</v>
      </c>
      <c r="L97" s="286">
        <v>35048</v>
      </c>
    </row>
    <row r="98" spans="1:12" ht="15.75" x14ac:dyDescent="0.25">
      <c r="A98" s="71" t="s">
        <v>287</v>
      </c>
      <c r="B98" s="269">
        <v>6</v>
      </c>
      <c r="C98" s="276">
        <v>172</v>
      </c>
      <c r="D98" s="276">
        <v>381</v>
      </c>
      <c r="E98" s="276">
        <v>418</v>
      </c>
      <c r="F98" s="276">
        <v>330</v>
      </c>
      <c r="G98" s="276">
        <v>281</v>
      </c>
      <c r="H98" s="276">
        <v>240</v>
      </c>
      <c r="I98" s="276">
        <v>178</v>
      </c>
      <c r="J98" s="276">
        <v>125</v>
      </c>
      <c r="K98" s="270">
        <v>87</v>
      </c>
      <c r="L98" s="286">
        <v>2218</v>
      </c>
    </row>
    <row r="99" spans="1:12" ht="15.75" x14ac:dyDescent="0.25">
      <c r="A99" s="71" t="s">
        <v>288</v>
      </c>
      <c r="B99" s="269">
        <v>8</v>
      </c>
      <c r="C99" s="276">
        <v>232</v>
      </c>
      <c r="D99" s="276">
        <v>490</v>
      </c>
      <c r="E99" s="276">
        <v>396</v>
      </c>
      <c r="F99" s="276">
        <v>523</v>
      </c>
      <c r="G99" s="276">
        <v>448</v>
      </c>
      <c r="H99" s="276">
        <v>407</v>
      </c>
      <c r="I99" s="276">
        <v>438</v>
      </c>
      <c r="J99" s="276">
        <v>274</v>
      </c>
      <c r="K99" s="270">
        <v>242</v>
      </c>
      <c r="L99" s="286">
        <v>3458</v>
      </c>
    </row>
    <row r="100" spans="1:12" ht="15.75" x14ac:dyDescent="0.25">
      <c r="A100" s="71" t="s">
        <v>289</v>
      </c>
      <c r="B100" s="269">
        <v>1</v>
      </c>
      <c r="C100" s="276">
        <v>84</v>
      </c>
      <c r="D100" s="276">
        <v>306</v>
      </c>
      <c r="E100" s="276">
        <v>333</v>
      </c>
      <c r="F100" s="276">
        <v>316</v>
      </c>
      <c r="G100" s="276">
        <v>275</v>
      </c>
      <c r="H100" s="276">
        <v>233</v>
      </c>
      <c r="I100" s="276">
        <v>167</v>
      </c>
      <c r="J100" s="276">
        <v>90</v>
      </c>
      <c r="K100" s="270">
        <v>65</v>
      </c>
      <c r="L100" s="286">
        <v>1870</v>
      </c>
    </row>
    <row r="101" spans="1:12" ht="15.75" x14ac:dyDescent="0.25">
      <c r="A101" s="71" t="s">
        <v>290</v>
      </c>
      <c r="B101" s="269">
        <v>169</v>
      </c>
      <c r="C101" s="276">
        <v>1229</v>
      </c>
      <c r="D101" s="276">
        <v>2060</v>
      </c>
      <c r="E101" s="276">
        <v>2203</v>
      </c>
      <c r="F101" s="276">
        <v>2688</v>
      </c>
      <c r="G101" s="276">
        <v>2928</v>
      </c>
      <c r="H101" s="276">
        <v>2917</v>
      </c>
      <c r="I101" s="276">
        <v>2809</v>
      </c>
      <c r="J101" s="276">
        <v>2361</v>
      </c>
      <c r="K101" s="270">
        <v>2086</v>
      </c>
      <c r="L101" s="286">
        <v>21450</v>
      </c>
    </row>
    <row r="102" spans="1:12" ht="15.75" x14ac:dyDescent="0.25">
      <c r="A102" s="71" t="s">
        <v>291</v>
      </c>
      <c r="B102" s="269" t="s">
        <v>189</v>
      </c>
      <c r="C102" s="276" t="s">
        <v>189</v>
      </c>
      <c r="D102" s="276">
        <v>1</v>
      </c>
      <c r="E102" s="276">
        <v>1</v>
      </c>
      <c r="F102" s="276">
        <v>8</v>
      </c>
      <c r="G102" s="276">
        <v>6</v>
      </c>
      <c r="H102" s="276">
        <v>2</v>
      </c>
      <c r="I102" s="276">
        <v>3</v>
      </c>
      <c r="J102" s="276">
        <v>4</v>
      </c>
      <c r="K102" s="270" t="s">
        <v>189</v>
      </c>
      <c r="L102" s="286">
        <v>25</v>
      </c>
    </row>
    <row r="103" spans="1:12" ht="15.75" x14ac:dyDescent="0.25">
      <c r="A103" s="71" t="s">
        <v>292</v>
      </c>
      <c r="B103" s="269" t="s">
        <v>189</v>
      </c>
      <c r="C103" s="276">
        <v>12</v>
      </c>
      <c r="D103" s="276">
        <v>31</v>
      </c>
      <c r="E103" s="276">
        <v>22</v>
      </c>
      <c r="F103" s="276">
        <v>25</v>
      </c>
      <c r="G103" s="276">
        <v>18</v>
      </c>
      <c r="H103" s="276">
        <v>28</v>
      </c>
      <c r="I103" s="276">
        <v>17</v>
      </c>
      <c r="J103" s="276">
        <v>15</v>
      </c>
      <c r="K103" s="270">
        <v>10</v>
      </c>
      <c r="L103" s="286">
        <v>178</v>
      </c>
    </row>
    <row r="104" spans="1:12" ht="15.75" x14ac:dyDescent="0.25">
      <c r="A104" s="71" t="s">
        <v>293</v>
      </c>
      <c r="B104" s="269">
        <v>6</v>
      </c>
      <c r="C104" s="276">
        <v>125</v>
      </c>
      <c r="D104" s="276">
        <v>448</v>
      </c>
      <c r="E104" s="276">
        <v>531</v>
      </c>
      <c r="F104" s="276">
        <v>553</v>
      </c>
      <c r="G104" s="276">
        <v>573</v>
      </c>
      <c r="H104" s="276">
        <v>487</v>
      </c>
      <c r="I104" s="276">
        <v>561</v>
      </c>
      <c r="J104" s="276">
        <v>398</v>
      </c>
      <c r="K104" s="270">
        <v>359</v>
      </c>
      <c r="L104" s="286">
        <v>4041</v>
      </c>
    </row>
    <row r="105" spans="1:12" ht="15.75" x14ac:dyDescent="0.25">
      <c r="A105" s="71" t="s">
        <v>294</v>
      </c>
      <c r="B105" s="269">
        <v>1</v>
      </c>
      <c r="C105" s="276">
        <v>36</v>
      </c>
      <c r="D105" s="276">
        <v>53</v>
      </c>
      <c r="E105" s="276">
        <v>48</v>
      </c>
      <c r="F105" s="276">
        <v>31</v>
      </c>
      <c r="G105" s="276">
        <v>41</v>
      </c>
      <c r="H105" s="276">
        <v>38</v>
      </c>
      <c r="I105" s="276">
        <v>44</v>
      </c>
      <c r="J105" s="276">
        <v>44</v>
      </c>
      <c r="K105" s="270">
        <v>39</v>
      </c>
      <c r="L105" s="286">
        <v>375</v>
      </c>
    </row>
    <row r="106" spans="1:12" ht="16.5" thickBot="1" x14ac:dyDescent="0.3">
      <c r="A106" s="88" t="s">
        <v>193</v>
      </c>
      <c r="B106" s="273">
        <v>902</v>
      </c>
      <c r="C106" s="284">
        <v>9672</v>
      </c>
      <c r="D106" s="284">
        <v>19754</v>
      </c>
      <c r="E106" s="284">
        <v>21907</v>
      </c>
      <c r="F106" s="284">
        <v>25305</v>
      </c>
      <c r="G106" s="284">
        <v>27981</v>
      </c>
      <c r="H106" s="284">
        <v>25929</v>
      </c>
      <c r="I106" s="284">
        <v>25562</v>
      </c>
      <c r="J106" s="284">
        <v>19356</v>
      </c>
      <c r="K106" s="274">
        <v>17135</v>
      </c>
      <c r="L106" s="275">
        <v>193503</v>
      </c>
    </row>
    <row r="107" spans="1:12" x14ac:dyDescent="0.25">
      <c r="A107" s="115"/>
    </row>
    <row r="108" spans="1:12" x14ac:dyDescent="0.25">
      <c r="A108" s="59" t="s">
        <v>194</v>
      </c>
    </row>
  </sheetData>
  <mergeCells count="3">
    <mergeCell ref="A3:A4"/>
    <mergeCell ref="B3:K3"/>
    <mergeCell ref="L3:L4"/>
  </mergeCells>
  <hyperlinks>
    <hyperlink ref="C1" location="'Table of Contents'!C2" display="Back to Table of Contents"/>
  </hyperlinks>
  <pageMargins left="0.75" right="0.75" top="1" bottom="1" header="0.5" footer="0.5"/>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19.7109375" customWidth="1"/>
    <col min="2" max="15" width="9.7109375" customWidth="1"/>
  </cols>
  <sheetData>
    <row r="1" spans="1:15" x14ac:dyDescent="0.25">
      <c r="A1" s="24" t="s">
        <v>112</v>
      </c>
      <c r="I1" s="23" t="s">
        <v>87</v>
      </c>
    </row>
    <row r="2" spans="1:15" x14ac:dyDescent="0.25">
      <c r="A2" s="2"/>
    </row>
    <row r="3" spans="1:15" ht="15.75" thickBot="1" x14ac:dyDescent="0.3">
      <c r="A3" s="409" t="s">
        <v>184</v>
      </c>
      <c r="B3" s="377"/>
      <c r="C3" s="377"/>
      <c r="D3" s="377"/>
      <c r="E3" s="377"/>
      <c r="F3" s="377"/>
      <c r="G3" s="377"/>
      <c r="H3" s="377"/>
      <c r="I3" s="377"/>
      <c r="J3" s="377"/>
      <c r="K3" s="377"/>
      <c r="L3" s="377"/>
      <c r="M3" s="377"/>
      <c r="N3" s="377"/>
      <c r="O3" s="377"/>
    </row>
    <row r="4" spans="1:15" ht="14.65" customHeight="1" thickBot="1" x14ac:dyDescent="0.3">
      <c r="A4" s="402" t="s">
        <v>441</v>
      </c>
      <c r="B4" s="398" t="s">
        <v>0</v>
      </c>
      <c r="C4" s="398"/>
      <c r="D4" s="398"/>
      <c r="E4" s="398"/>
      <c r="F4" s="398"/>
      <c r="G4" s="398"/>
      <c r="H4" s="398"/>
      <c r="I4" s="398"/>
      <c r="J4" s="398"/>
      <c r="K4" s="398"/>
      <c r="L4" s="398"/>
      <c r="M4" s="398"/>
      <c r="N4" s="398"/>
      <c r="O4" s="400" t="s">
        <v>193</v>
      </c>
    </row>
    <row r="5" spans="1:15" ht="15.75" thickBot="1" x14ac:dyDescent="0.3">
      <c r="A5" s="412"/>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442</v>
      </c>
      <c r="B6" s="287">
        <v>64</v>
      </c>
      <c r="C6" s="288">
        <v>1</v>
      </c>
      <c r="D6" s="288">
        <v>97</v>
      </c>
      <c r="E6" s="288">
        <v>67</v>
      </c>
      <c r="F6" s="288">
        <v>132</v>
      </c>
      <c r="G6" s="288">
        <v>184</v>
      </c>
      <c r="H6" s="288">
        <v>7</v>
      </c>
      <c r="I6" s="288">
        <v>1</v>
      </c>
      <c r="J6" s="288" t="s">
        <v>189</v>
      </c>
      <c r="K6" s="288" t="s">
        <v>189</v>
      </c>
      <c r="L6" s="288" t="s">
        <v>189</v>
      </c>
      <c r="M6" s="288" t="s">
        <v>189</v>
      </c>
      <c r="N6" s="289" t="s">
        <v>189</v>
      </c>
      <c r="O6" s="297">
        <v>553</v>
      </c>
    </row>
    <row r="7" spans="1:15" ht="15.75" x14ac:dyDescent="0.25">
      <c r="A7" s="71" t="s">
        <v>443</v>
      </c>
      <c r="B7" s="269">
        <v>261</v>
      </c>
      <c r="C7" s="276">
        <v>654</v>
      </c>
      <c r="D7" s="276">
        <v>37</v>
      </c>
      <c r="E7" s="276">
        <v>246</v>
      </c>
      <c r="F7" s="276">
        <v>1060</v>
      </c>
      <c r="G7" s="276">
        <v>2605</v>
      </c>
      <c r="H7" s="276">
        <v>1570</v>
      </c>
      <c r="I7" s="276">
        <v>631</v>
      </c>
      <c r="J7" s="276">
        <v>43</v>
      </c>
      <c r="K7" s="276" t="s">
        <v>189</v>
      </c>
      <c r="L7" s="276" t="s">
        <v>189</v>
      </c>
      <c r="M7" s="276" t="s">
        <v>189</v>
      </c>
      <c r="N7" s="270" t="s">
        <v>189</v>
      </c>
      <c r="O7" s="286">
        <v>7107</v>
      </c>
    </row>
    <row r="8" spans="1:15" ht="15.75" x14ac:dyDescent="0.25">
      <c r="A8" s="71" t="s">
        <v>444</v>
      </c>
      <c r="B8" s="269">
        <v>113</v>
      </c>
      <c r="C8" s="276">
        <v>498</v>
      </c>
      <c r="D8" s="276">
        <v>15</v>
      </c>
      <c r="E8" s="276">
        <v>142</v>
      </c>
      <c r="F8" s="276">
        <v>1353</v>
      </c>
      <c r="G8" s="276">
        <v>4363</v>
      </c>
      <c r="H8" s="276">
        <v>4470</v>
      </c>
      <c r="I8" s="276">
        <v>5233</v>
      </c>
      <c r="J8" s="276">
        <v>1617</v>
      </c>
      <c r="K8" s="276">
        <v>70</v>
      </c>
      <c r="L8" s="276" t="s">
        <v>189</v>
      </c>
      <c r="M8" s="276" t="s">
        <v>189</v>
      </c>
      <c r="N8" s="270" t="s">
        <v>189</v>
      </c>
      <c r="O8" s="286">
        <v>17874</v>
      </c>
    </row>
    <row r="9" spans="1:15" ht="15.75" x14ac:dyDescent="0.25">
      <c r="A9" s="71" t="s">
        <v>445</v>
      </c>
      <c r="B9" s="269">
        <v>71</v>
      </c>
      <c r="C9" s="276">
        <v>102</v>
      </c>
      <c r="D9" s="276">
        <v>22</v>
      </c>
      <c r="E9" s="276">
        <v>99</v>
      </c>
      <c r="F9" s="276">
        <v>1339</v>
      </c>
      <c r="G9" s="276">
        <v>3715</v>
      </c>
      <c r="H9" s="276">
        <v>3465</v>
      </c>
      <c r="I9" s="276">
        <v>5924</v>
      </c>
      <c r="J9" s="276">
        <v>4907</v>
      </c>
      <c r="K9" s="276">
        <v>917</v>
      </c>
      <c r="L9" s="276">
        <v>26</v>
      </c>
      <c r="M9" s="276">
        <v>1</v>
      </c>
      <c r="N9" s="270" t="s">
        <v>189</v>
      </c>
      <c r="O9" s="286">
        <v>20588</v>
      </c>
    </row>
    <row r="10" spans="1:15" ht="15.75" x14ac:dyDescent="0.25">
      <c r="A10" s="71" t="s">
        <v>446</v>
      </c>
      <c r="B10" s="269">
        <v>34</v>
      </c>
      <c r="C10" s="276">
        <v>50</v>
      </c>
      <c r="D10" s="276">
        <v>12</v>
      </c>
      <c r="E10" s="276">
        <v>116</v>
      </c>
      <c r="F10" s="276">
        <v>1475</v>
      </c>
      <c r="G10" s="276">
        <v>4042</v>
      </c>
      <c r="H10" s="276">
        <v>3179</v>
      </c>
      <c r="I10" s="276">
        <v>6165</v>
      </c>
      <c r="J10" s="276">
        <v>6382</v>
      </c>
      <c r="K10" s="276">
        <v>2369</v>
      </c>
      <c r="L10" s="276">
        <v>191</v>
      </c>
      <c r="M10" s="276">
        <v>14</v>
      </c>
      <c r="N10" s="270">
        <v>1</v>
      </c>
      <c r="O10" s="286">
        <v>24030</v>
      </c>
    </row>
    <row r="11" spans="1:15" ht="15.75" x14ac:dyDescent="0.25">
      <c r="A11" s="71" t="s">
        <v>447</v>
      </c>
      <c r="B11" s="269">
        <v>25</v>
      </c>
      <c r="C11" s="276">
        <v>29</v>
      </c>
      <c r="D11" s="276">
        <v>23</v>
      </c>
      <c r="E11" s="276">
        <v>94</v>
      </c>
      <c r="F11" s="276">
        <v>1620</v>
      </c>
      <c r="G11" s="276">
        <v>4254</v>
      </c>
      <c r="H11" s="276">
        <v>3193</v>
      </c>
      <c r="I11" s="276">
        <v>6494</v>
      </c>
      <c r="J11" s="276">
        <v>6939</v>
      </c>
      <c r="K11" s="276">
        <v>3350</v>
      </c>
      <c r="L11" s="276">
        <v>576</v>
      </c>
      <c r="M11" s="276">
        <v>89</v>
      </c>
      <c r="N11" s="270">
        <v>9</v>
      </c>
      <c r="O11" s="286">
        <v>26695</v>
      </c>
    </row>
    <row r="12" spans="1:15" ht="15.75" x14ac:dyDescent="0.25">
      <c r="A12" s="71" t="s">
        <v>448</v>
      </c>
      <c r="B12" s="269">
        <v>21</v>
      </c>
      <c r="C12" s="276">
        <v>15</v>
      </c>
      <c r="D12" s="276">
        <v>10</v>
      </c>
      <c r="E12" s="276">
        <v>106</v>
      </c>
      <c r="F12" s="276">
        <v>1267</v>
      </c>
      <c r="G12" s="276">
        <v>3993</v>
      </c>
      <c r="H12" s="276">
        <v>2950</v>
      </c>
      <c r="I12" s="276">
        <v>5812</v>
      </c>
      <c r="J12" s="276">
        <v>6271</v>
      </c>
      <c r="K12" s="276">
        <v>3463</v>
      </c>
      <c r="L12" s="276">
        <v>679</v>
      </c>
      <c r="M12" s="276">
        <v>160</v>
      </c>
      <c r="N12" s="270">
        <v>27</v>
      </c>
      <c r="O12" s="286">
        <v>24774</v>
      </c>
    </row>
    <row r="13" spans="1:15" ht="15.75" x14ac:dyDescent="0.25">
      <c r="A13" s="71" t="s">
        <v>449</v>
      </c>
      <c r="B13" s="269">
        <v>17</v>
      </c>
      <c r="C13" s="276">
        <v>6</v>
      </c>
      <c r="D13" s="276">
        <v>16</v>
      </c>
      <c r="E13" s="276">
        <v>184</v>
      </c>
      <c r="F13" s="276">
        <v>1302</v>
      </c>
      <c r="G13" s="276">
        <v>4213</v>
      </c>
      <c r="H13" s="276">
        <v>3102</v>
      </c>
      <c r="I13" s="276">
        <v>5738</v>
      </c>
      <c r="J13" s="276">
        <v>5745</v>
      </c>
      <c r="K13" s="276">
        <v>3124</v>
      </c>
      <c r="L13" s="276">
        <v>618</v>
      </c>
      <c r="M13" s="276">
        <v>220</v>
      </c>
      <c r="N13" s="270">
        <v>53</v>
      </c>
      <c r="O13" s="286">
        <v>24338</v>
      </c>
    </row>
    <row r="14" spans="1:15" ht="15.75" x14ac:dyDescent="0.25">
      <c r="A14" s="71" t="s">
        <v>450</v>
      </c>
      <c r="B14" s="269">
        <v>16</v>
      </c>
      <c r="C14" s="276">
        <v>4</v>
      </c>
      <c r="D14" s="276">
        <v>30</v>
      </c>
      <c r="E14" s="276">
        <v>183</v>
      </c>
      <c r="F14" s="276">
        <v>1152</v>
      </c>
      <c r="G14" s="276">
        <v>3291</v>
      </c>
      <c r="H14" s="276">
        <v>2381</v>
      </c>
      <c r="I14" s="276">
        <v>4370</v>
      </c>
      <c r="J14" s="276">
        <v>3988</v>
      </c>
      <c r="K14" s="276">
        <v>2019</v>
      </c>
      <c r="L14" s="276">
        <v>336</v>
      </c>
      <c r="M14" s="276">
        <v>146</v>
      </c>
      <c r="N14" s="270">
        <v>38</v>
      </c>
      <c r="O14" s="286">
        <v>17954</v>
      </c>
    </row>
    <row r="15" spans="1:15" ht="15.75" x14ac:dyDescent="0.25">
      <c r="A15" s="116" t="s">
        <v>451</v>
      </c>
      <c r="B15" s="269">
        <v>3</v>
      </c>
      <c r="C15" s="276">
        <v>1</v>
      </c>
      <c r="D15" s="276">
        <v>24</v>
      </c>
      <c r="E15" s="276">
        <v>273</v>
      </c>
      <c r="F15" s="276">
        <v>1221</v>
      </c>
      <c r="G15" s="276">
        <v>3062</v>
      </c>
      <c r="H15" s="276">
        <v>2147</v>
      </c>
      <c r="I15" s="276">
        <v>3586</v>
      </c>
      <c r="J15" s="276">
        <v>2617</v>
      </c>
      <c r="K15" s="276">
        <v>1166</v>
      </c>
      <c r="L15" s="276">
        <v>127</v>
      </c>
      <c r="M15" s="276">
        <v>69</v>
      </c>
      <c r="N15" s="270">
        <v>21</v>
      </c>
      <c r="O15" s="321">
        <v>14317</v>
      </c>
    </row>
    <row r="16" spans="1:15" ht="16.5" thickBot="1" x14ac:dyDescent="0.3">
      <c r="A16" s="88" t="s">
        <v>190</v>
      </c>
      <c r="B16" s="273">
        <v>625</v>
      </c>
      <c r="C16" s="284">
        <v>1360</v>
      </c>
      <c r="D16" s="284">
        <v>286</v>
      </c>
      <c r="E16" s="284">
        <v>1510</v>
      </c>
      <c r="F16" s="284">
        <v>11921</v>
      </c>
      <c r="G16" s="284">
        <v>33722</v>
      </c>
      <c r="H16" s="284">
        <v>26464</v>
      </c>
      <c r="I16" s="284">
        <v>43954</v>
      </c>
      <c r="J16" s="284">
        <v>38509</v>
      </c>
      <c r="K16" s="284">
        <v>16478</v>
      </c>
      <c r="L16" s="284">
        <v>2553</v>
      </c>
      <c r="M16" s="284">
        <v>699</v>
      </c>
      <c r="N16" s="274">
        <v>149</v>
      </c>
      <c r="O16" s="275">
        <v>178230</v>
      </c>
    </row>
    <row r="17" spans="1:15" ht="15.75" x14ac:dyDescent="0.25">
      <c r="A17" s="83"/>
      <c r="B17" s="83"/>
      <c r="C17" s="83"/>
      <c r="D17" s="83"/>
      <c r="E17" s="83"/>
      <c r="F17" s="83"/>
      <c r="G17" s="83"/>
      <c r="H17" s="83"/>
      <c r="I17" s="83"/>
      <c r="J17" s="83"/>
      <c r="K17" s="83"/>
      <c r="L17" s="83"/>
      <c r="M17" s="83"/>
      <c r="N17" s="83"/>
      <c r="O17" s="83"/>
    </row>
    <row r="18" spans="1:15" ht="15.75" thickBot="1" x14ac:dyDescent="0.3">
      <c r="A18" s="409" t="s">
        <v>191</v>
      </c>
      <c r="B18" s="377"/>
      <c r="C18" s="377"/>
      <c r="D18" s="377"/>
      <c r="E18" s="377"/>
      <c r="F18" s="377"/>
      <c r="G18" s="377"/>
      <c r="H18" s="377"/>
      <c r="I18" s="377"/>
      <c r="J18" s="377"/>
      <c r="K18" s="377"/>
      <c r="L18" s="377"/>
      <c r="M18" s="377"/>
      <c r="N18" s="377"/>
      <c r="O18" s="377"/>
    </row>
    <row r="19" spans="1:15" ht="14.65" customHeight="1" thickBot="1" x14ac:dyDescent="0.3">
      <c r="A19" s="402" t="s">
        <v>441</v>
      </c>
      <c r="B19" s="398" t="s">
        <v>0</v>
      </c>
      <c r="C19" s="398"/>
      <c r="D19" s="398"/>
      <c r="E19" s="398"/>
      <c r="F19" s="398"/>
      <c r="G19" s="398"/>
      <c r="H19" s="398"/>
      <c r="I19" s="398"/>
      <c r="J19" s="398"/>
      <c r="K19" s="398"/>
      <c r="L19" s="398"/>
      <c r="M19" s="398"/>
      <c r="N19" s="398"/>
      <c r="O19" s="400" t="s">
        <v>193</v>
      </c>
    </row>
    <row r="20" spans="1:15" ht="15.75" thickBot="1" x14ac:dyDescent="0.3">
      <c r="A20" s="412"/>
      <c r="B20" s="62" t="s">
        <v>300</v>
      </c>
      <c r="C20" s="63" t="s">
        <v>301</v>
      </c>
      <c r="D20" s="63" t="s">
        <v>302</v>
      </c>
      <c r="E20" s="63" t="s">
        <v>303</v>
      </c>
      <c r="F20" s="63" t="s">
        <v>304</v>
      </c>
      <c r="G20" s="63" t="s">
        <v>305</v>
      </c>
      <c r="H20" s="63" t="s">
        <v>306</v>
      </c>
      <c r="I20" s="63" t="s">
        <v>307</v>
      </c>
      <c r="J20" s="63" t="s">
        <v>308</v>
      </c>
      <c r="K20" s="63" t="s">
        <v>309</v>
      </c>
      <c r="L20" s="63" t="s">
        <v>310</v>
      </c>
      <c r="M20" s="63" t="s">
        <v>311</v>
      </c>
      <c r="N20" s="64" t="s">
        <v>312</v>
      </c>
      <c r="O20" s="401"/>
    </row>
    <row r="21" spans="1:15" ht="15.75" x14ac:dyDescent="0.25">
      <c r="A21" s="87" t="s">
        <v>442</v>
      </c>
      <c r="B21" s="287" t="s">
        <v>189</v>
      </c>
      <c r="C21" s="288" t="s">
        <v>189</v>
      </c>
      <c r="D21" s="288">
        <v>126</v>
      </c>
      <c r="E21" s="288">
        <v>149</v>
      </c>
      <c r="F21" s="288">
        <v>39</v>
      </c>
      <c r="G21" s="288">
        <v>34</v>
      </c>
      <c r="H21" s="288">
        <v>1</v>
      </c>
      <c r="I21" s="288" t="s">
        <v>189</v>
      </c>
      <c r="J21" s="288" t="s">
        <v>189</v>
      </c>
      <c r="K21" s="288" t="s">
        <v>189</v>
      </c>
      <c r="L21" s="288" t="s">
        <v>189</v>
      </c>
      <c r="M21" s="288" t="s">
        <v>189</v>
      </c>
      <c r="N21" s="289" t="s">
        <v>189</v>
      </c>
      <c r="O21" s="297">
        <v>349</v>
      </c>
    </row>
    <row r="22" spans="1:15" ht="15.75" x14ac:dyDescent="0.25">
      <c r="A22" s="71" t="s">
        <v>443</v>
      </c>
      <c r="B22" s="269">
        <v>1</v>
      </c>
      <c r="C22" s="276">
        <v>3</v>
      </c>
      <c r="D22" s="276">
        <v>452</v>
      </c>
      <c r="E22" s="276">
        <v>890</v>
      </c>
      <c r="F22" s="276">
        <v>466</v>
      </c>
      <c r="G22" s="276">
        <v>546</v>
      </c>
      <c r="H22" s="276">
        <v>185</v>
      </c>
      <c r="I22" s="276">
        <v>18</v>
      </c>
      <c r="J22" s="276">
        <v>4</v>
      </c>
      <c r="K22" s="276" t="s">
        <v>189</v>
      </c>
      <c r="L22" s="276" t="s">
        <v>189</v>
      </c>
      <c r="M22" s="276" t="s">
        <v>189</v>
      </c>
      <c r="N22" s="270" t="s">
        <v>189</v>
      </c>
      <c r="O22" s="286">
        <v>2565</v>
      </c>
    </row>
    <row r="23" spans="1:15" ht="15.75" x14ac:dyDescent="0.25">
      <c r="A23" s="71" t="s">
        <v>444</v>
      </c>
      <c r="B23" s="269">
        <v>1</v>
      </c>
      <c r="C23" s="276">
        <v>2</v>
      </c>
      <c r="D23" s="276">
        <v>212</v>
      </c>
      <c r="E23" s="276">
        <v>289</v>
      </c>
      <c r="F23" s="276">
        <v>218</v>
      </c>
      <c r="G23" s="276">
        <v>444</v>
      </c>
      <c r="H23" s="276">
        <v>434</v>
      </c>
      <c r="I23" s="276">
        <v>213</v>
      </c>
      <c r="J23" s="276">
        <v>57</v>
      </c>
      <c r="K23" s="276">
        <v>10</v>
      </c>
      <c r="L23" s="276" t="s">
        <v>189</v>
      </c>
      <c r="M23" s="276" t="s">
        <v>189</v>
      </c>
      <c r="N23" s="270" t="s">
        <v>189</v>
      </c>
      <c r="O23" s="286">
        <v>1880</v>
      </c>
    </row>
    <row r="24" spans="1:15" ht="15.75" x14ac:dyDescent="0.25">
      <c r="A24" s="71" t="s">
        <v>445</v>
      </c>
      <c r="B24" s="269" t="s">
        <v>189</v>
      </c>
      <c r="C24" s="276" t="s">
        <v>189</v>
      </c>
      <c r="D24" s="276">
        <v>173</v>
      </c>
      <c r="E24" s="276">
        <v>175</v>
      </c>
      <c r="F24" s="276">
        <v>113</v>
      </c>
      <c r="G24" s="276">
        <v>243</v>
      </c>
      <c r="H24" s="276">
        <v>221</v>
      </c>
      <c r="I24" s="276">
        <v>244</v>
      </c>
      <c r="J24" s="276">
        <v>126</v>
      </c>
      <c r="K24" s="276">
        <v>22</v>
      </c>
      <c r="L24" s="276">
        <v>2</v>
      </c>
      <c r="M24" s="276" t="s">
        <v>189</v>
      </c>
      <c r="N24" s="270" t="s">
        <v>189</v>
      </c>
      <c r="O24" s="286">
        <v>1319</v>
      </c>
    </row>
    <row r="25" spans="1:15" ht="15.75" x14ac:dyDescent="0.25">
      <c r="A25" s="71" t="s">
        <v>446</v>
      </c>
      <c r="B25" s="269">
        <v>1</v>
      </c>
      <c r="C25" s="276" t="s">
        <v>189</v>
      </c>
      <c r="D25" s="276">
        <v>185</v>
      </c>
      <c r="E25" s="276">
        <v>192</v>
      </c>
      <c r="F25" s="276">
        <v>90</v>
      </c>
      <c r="G25" s="276">
        <v>196</v>
      </c>
      <c r="H25" s="276">
        <v>132</v>
      </c>
      <c r="I25" s="276">
        <v>225</v>
      </c>
      <c r="J25" s="276">
        <v>187</v>
      </c>
      <c r="K25" s="276">
        <v>62</v>
      </c>
      <c r="L25" s="276">
        <v>3</v>
      </c>
      <c r="M25" s="276" t="s">
        <v>189</v>
      </c>
      <c r="N25" s="270">
        <v>2</v>
      </c>
      <c r="O25" s="286">
        <v>1275</v>
      </c>
    </row>
    <row r="26" spans="1:15" ht="15.75" x14ac:dyDescent="0.25">
      <c r="A26" s="71" t="s">
        <v>447</v>
      </c>
      <c r="B26" s="269" t="s">
        <v>189</v>
      </c>
      <c r="C26" s="276" t="s">
        <v>189</v>
      </c>
      <c r="D26" s="276">
        <v>201</v>
      </c>
      <c r="E26" s="276">
        <v>200</v>
      </c>
      <c r="F26" s="276">
        <v>86</v>
      </c>
      <c r="G26" s="276">
        <v>160</v>
      </c>
      <c r="H26" s="276">
        <v>124</v>
      </c>
      <c r="I26" s="276">
        <v>230</v>
      </c>
      <c r="J26" s="276">
        <v>200</v>
      </c>
      <c r="K26" s="276">
        <v>75</v>
      </c>
      <c r="L26" s="276">
        <v>4</v>
      </c>
      <c r="M26" s="276">
        <v>6</v>
      </c>
      <c r="N26" s="270" t="s">
        <v>189</v>
      </c>
      <c r="O26" s="286">
        <v>1286</v>
      </c>
    </row>
    <row r="27" spans="1:15" ht="15.75" x14ac:dyDescent="0.25">
      <c r="A27" s="71" t="s">
        <v>448</v>
      </c>
      <c r="B27" s="269" t="s">
        <v>189</v>
      </c>
      <c r="C27" s="276" t="s">
        <v>189</v>
      </c>
      <c r="D27" s="276">
        <v>240</v>
      </c>
      <c r="E27" s="276">
        <v>167</v>
      </c>
      <c r="F27" s="276">
        <v>94</v>
      </c>
      <c r="G27" s="276">
        <v>142</v>
      </c>
      <c r="H27" s="276">
        <v>107</v>
      </c>
      <c r="I27" s="276">
        <v>163</v>
      </c>
      <c r="J27" s="276">
        <v>150</v>
      </c>
      <c r="K27" s="276">
        <v>77</v>
      </c>
      <c r="L27" s="276">
        <v>10</v>
      </c>
      <c r="M27" s="276">
        <v>4</v>
      </c>
      <c r="N27" s="270">
        <v>1</v>
      </c>
      <c r="O27" s="286">
        <v>1155</v>
      </c>
    </row>
    <row r="28" spans="1:15" ht="15.75" x14ac:dyDescent="0.25">
      <c r="A28" s="71" t="s">
        <v>449</v>
      </c>
      <c r="B28" s="269" t="s">
        <v>189</v>
      </c>
      <c r="C28" s="276" t="s">
        <v>189</v>
      </c>
      <c r="D28" s="276">
        <v>348</v>
      </c>
      <c r="E28" s="276">
        <v>191</v>
      </c>
      <c r="F28" s="276">
        <v>80</v>
      </c>
      <c r="G28" s="276">
        <v>143</v>
      </c>
      <c r="H28" s="276">
        <v>110</v>
      </c>
      <c r="I28" s="276">
        <v>147</v>
      </c>
      <c r="J28" s="276">
        <v>132</v>
      </c>
      <c r="K28" s="276">
        <v>57</v>
      </c>
      <c r="L28" s="276">
        <v>8</v>
      </c>
      <c r="M28" s="276">
        <v>6</v>
      </c>
      <c r="N28" s="270">
        <v>2</v>
      </c>
      <c r="O28" s="286">
        <v>1224</v>
      </c>
    </row>
    <row r="29" spans="1:15" ht="15.75" x14ac:dyDescent="0.25">
      <c r="A29" s="71" t="s">
        <v>450</v>
      </c>
      <c r="B29" s="269" t="s">
        <v>189</v>
      </c>
      <c r="C29" s="276" t="s">
        <v>189</v>
      </c>
      <c r="D29" s="276">
        <v>495</v>
      </c>
      <c r="E29" s="276">
        <v>189</v>
      </c>
      <c r="F29" s="276">
        <v>89</v>
      </c>
      <c r="G29" s="276">
        <v>125</v>
      </c>
      <c r="H29" s="276">
        <v>83</v>
      </c>
      <c r="I29" s="276">
        <v>160</v>
      </c>
      <c r="J29" s="276">
        <v>159</v>
      </c>
      <c r="K29" s="276">
        <v>87</v>
      </c>
      <c r="L29" s="276">
        <v>8</v>
      </c>
      <c r="M29" s="276">
        <v>5</v>
      </c>
      <c r="N29" s="270">
        <v>2</v>
      </c>
      <c r="O29" s="286">
        <v>1402</v>
      </c>
    </row>
    <row r="30" spans="1:15" ht="15.75" x14ac:dyDescent="0.25">
      <c r="A30" s="116" t="s">
        <v>451</v>
      </c>
      <c r="B30" s="269" t="s">
        <v>189</v>
      </c>
      <c r="C30" s="276" t="s">
        <v>189</v>
      </c>
      <c r="D30" s="276">
        <v>1163</v>
      </c>
      <c r="E30" s="276">
        <v>528</v>
      </c>
      <c r="F30" s="276">
        <v>146</v>
      </c>
      <c r="G30" s="276">
        <v>285</v>
      </c>
      <c r="H30" s="276">
        <v>90</v>
      </c>
      <c r="I30" s="276">
        <v>224</v>
      </c>
      <c r="J30" s="276">
        <v>228</v>
      </c>
      <c r="K30" s="276">
        <v>122</v>
      </c>
      <c r="L30" s="276">
        <v>14</v>
      </c>
      <c r="M30" s="276">
        <v>11</v>
      </c>
      <c r="N30" s="270">
        <v>7</v>
      </c>
      <c r="O30" s="321">
        <v>2818</v>
      </c>
    </row>
    <row r="31" spans="1:15" ht="16.5" thickBot="1" x14ac:dyDescent="0.3">
      <c r="A31" s="88" t="s">
        <v>192</v>
      </c>
      <c r="B31" s="273">
        <v>3</v>
      </c>
      <c r="C31" s="284">
        <v>5</v>
      </c>
      <c r="D31" s="284">
        <v>3595</v>
      </c>
      <c r="E31" s="284">
        <v>2970</v>
      </c>
      <c r="F31" s="284">
        <v>1421</v>
      </c>
      <c r="G31" s="284">
        <v>2318</v>
      </c>
      <c r="H31" s="284">
        <v>1487</v>
      </c>
      <c r="I31" s="284">
        <v>1624</v>
      </c>
      <c r="J31" s="284">
        <v>1243</v>
      </c>
      <c r="K31" s="284">
        <v>512</v>
      </c>
      <c r="L31" s="284">
        <v>49</v>
      </c>
      <c r="M31" s="284">
        <v>32</v>
      </c>
      <c r="N31" s="274">
        <v>14</v>
      </c>
      <c r="O31" s="275">
        <v>15273</v>
      </c>
    </row>
    <row r="33" spans="1:15" ht="15.75" thickBot="1" x14ac:dyDescent="0.3">
      <c r="A33" s="409" t="s">
        <v>193</v>
      </c>
      <c r="B33" s="377"/>
      <c r="C33" s="377"/>
      <c r="D33" s="377"/>
      <c r="E33" s="377"/>
      <c r="F33" s="377"/>
      <c r="G33" s="377"/>
      <c r="H33" s="377"/>
      <c r="I33" s="377"/>
      <c r="J33" s="377"/>
      <c r="K33" s="377"/>
      <c r="L33" s="377"/>
      <c r="M33" s="377"/>
      <c r="N33" s="377"/>
      <c r="O33" s="377"/>
    </row>
    <row r="34" spans="1:15" ht="14.65" customHeight="1" thickBot="1" x14ac:dyDescent="0.3">
      <c r="A34" s="402" t="s">
        <v>441</v>
      </c>
      <c r="B34" s="398" t="s">
        <v>0</v>
      </c>
      <c r="C34" s="398"/>
      <c r="D34" s="398"/>
      <c r="E34" s="398"/>
      <c r="F34" s="398"/>
      <c r="G34" s="398"/>
      <c r="H34" s="398"/>
      <c r="I34" s="398"/>
      <c r="J34" s="398"/>
      <c r="K34" s="398"/>
      <c r="L34" s="398"/>
      <c r="M34" s="398"/>
      <c r="N34" s="398"/>
      <c r="O34" s="400" t="s">
        <v>193</v>
      </c>
    </row>
    <row r="35" spans="1:15" ht="15.75" thickBot="1" x14ac:dyDescent="0.3">
      <c r="A35" s="412"/>
      <c r="B35" s="62" t="s">
        <v>300</v>
      </c>
      <c r="C35" s="63" t="s">
        <v>301</v>
      </c>
      <c r="D35" s="63" t="s">
        <v>302</v>
      </c>
      <c r="E35" s="63" t="s">
        <v>303</v>
      </c>
      <c r="F35" s="63" t="s">
        <v>304</v>
      </c>
      <c r="G35" s="63" t="s">
        <v>305</v>
      </c>
      <c r="H35" s="63" t="s">
        <v>306</v>
      </c>
      <c r="I35" s="63" t="s">
        <v>307</v>
      </c>
      <c r="J35" s="63" t="s">
        <v>308</v>
      </c>
      <c r="K35" s="63" t="s">
        <v>309</v>
      </c>
      <c r="L35" s="63" t="s">
        <v>310</v>
      </c>
      <c r="M35" s="63" t="s">
        <v>311</v>
      </c>
      <c r="N35" s="64" t="s">
        <v>312</v>
      </c>
      <c r="O35" s="401"/>
    </row>
    <row r="36" spans="1:15" ht="15.75" x14ac:dyDescent="0.25">
      <c r="A36" s="87" t="s">
        <v>442</v>
      </c>
      <c r="B36" s="287">
        <v>64</v>
      </c>
      <c r="C36" s="288">
        <v>1</v>
      </c>
      <c r="D36" s="288">
        <v>223</v>
      </c>
      <c r="E36" s="288">
        <v>216</v>
      </c>
      <c r="F36" s="288">
        <v>171</v>
      </c>
      <c r="G36" s="288">
        <v>218</v>
      </c>
      <c r="H36" s="288">
        <v>8</v>
      </c>
      <c r="I36" s="288">
        <v>1</v>
      </c>
      <c r="J36" s="288" t="s">
        <v>189</v>
      </c>
      <c r="K36" s="288" t="s">
        <v>189</v>
      </c>
      <c r="L36" s="288" t="s">
        <v>189</v>
      </c>
      <c r="M36" s="288" t="s">
        <v>189</v>
      </c>
      <c r="N36" s="289" t="s">
        <v>189</v>
      </c>
      <c r="O36" s="297">
        <v>902</v>
      </c>
    </row>
    <row r="37" spans="1:15" ht="15.75" x14ac:dyDescent="0.25">
      <c r="A37" s="71" t="s">
        <v>443</v>
      </c>
      <c r="B37" s="269">
        <v>262</v>
      </c>
      <c r="C37" s="276">
        <v>657</v>
      </c>
      <c r="D37" s="276">
        <v>489</v>
      </c>
      <c r="E37" s="276">
        <v>1136</v>
      </c>
      <c r="F37" s="276">
        <v>1526</v>
      </c>
      <c r="G37" s="276">
        <v>3151</v>
      </c>
      <c r="H37" s="276">
        <v>1755</v>
      </c>
      <c r="I37" s="276">
        <v>649</v>
      </c>
      <c r="J37" s="276">
        <v>47</v>
      </c>
      <c r="K37" s="276" t="s">
        <v>189</v>
      </c>
      <c r="L37" s="276" t="s">
        <v>189</v>
      </c>
      <c r="M37" s="276" t="s">
        <v>189</v>
      </c>
      <c r="N37" s="270" t="s">
        <v>189</v>
      </c>
      <c r="O37" s="286">
        <v>9672</v>
      </c>
    </row>
    <row r="38" spans="1:15" ht="15.75" x14ac:dyDescent="0.25">
      <c r="A38" s="71" t="s">
        <v>444</v>
      </c>
      <c r="B38" s="269">
        <v>114</v>
      </c>
      <c r="C38" s="276">
        <v>500</v>
      </c>
      <c r="D38" s="276">
        <v>227</v>
      </c>
      <c r="E38" s="276">
        <v>431</v>
      </c>
      <c r="F38" s="276">
        <v>1571</v>
      </c>
      <c r="G38" s="276">
        <v>4807</v>
      </c>
      <c r="H38" s="276">
        <v>4904</v>
      </c>
      <c r="I38" s="276">
        <v>5446</v>
      </c>
      <c r="J38" s="276">
        <v>1674</v>
      </c>
      <c r="K38" s="276">
        <v>80</v>
      </c>
      <c r="L38" s="276" t="s">
        <v>189</v>
      </c>
      <c r="M38" s="276" t="s">
        <v>189</v>
      </c>
      <c r="N38" s="270" t="s">
        <v>189</v>
      </c>
      <c r="O38" s="286">
        <v>19754</v>
      </c>
    </row>
    <row r="39" spans="1:15" ht="15.75" x14ac:dyDescent="0.25">
      <c r="A39" s="71" t="s">
        <v>445</v>
      </c>
      <c r="B39" s="269">
        <v>71</v>
      </c>
      <c r="C39" s="276">
        <v>102</v>
      </c>
      <c r="D39" s="276">
        <v>195</v>
      </c>
      <c r="E39" s="276">
        <v>274</v>
      </c>
      <c r="F39" s="276">
        <v>1452</v>
      </c>
      <c r="G39" s="276">
        <v>3958</v>
      </c>
      <c r="H39" s="276">
        <v>3686</v>
      </c>
      <c r="I39" s="276">
        <v>6168</v>
      </c>
      <c r="J39" s="276">
        <v>5033</v>
      </c>
      <c r="K39" s="276">
        <v>939</v>
      </c>
      <c r="L39" s="276">
        <v>28</v>
      </c>
      <c r="M39" s="276">
        <v>1</v>
      </c>
      <c r="N39" s="270" t="s">
        <v>189</v>
      </c>
      <c r="O39" s="286">
        <v>21907</v>
      </c>
    </row>
    <row r="40" spans="1:15" ht="15.75" x14ac:dyDescent="0.25">
      <c r="A40" s="71" t="s">
        <v>446</v>
      </c>
      <c r="B40" s="269">
        <v>35</v>
      </c>
      <c r="C40" s="276">
        <v>50</v>
      </c>
      <c r="D40" s="276">
        <v>197</v>
      </c>
      <c r="E40" s="276">
        <v>308</v>
      </c>
      <c r="F40" s="276">
        <v>1565</v>
      </c>
      <c r="G40" s="276">
        <v>4238</v>
      </c>
      <c r="H40" s="276">
        <v>3311</v>
      </c>
      <c r="I40" s="276">
        <v>6390</v>
      </c>
      <c r="J40" s="276">
        <v>6569</v>
      </c>
      <c r="K40" s="276">
        <v>2431</v>
      </c>
      <c r="L40" s="276">
        <v>194</v>
      </c>
      <c r="M40" s="276">
        <v>14</v>
      </c>
      <c r="N40" s="270">
        <v>3</v>
      </c>
      <c r="O40" s="286">
        <v>25305</v>
      </c>
    </row>
    <row r="41" spans="1:15" ht="15.75" x14ac:dyDescent="0.25">
      <c r="A41" s="71" t="s">
        <v>447</v>
      </c>
      <c r="B41" s="269">
        <v>25</v>
      </c>
      <c r="C41" s="276">
        <v>29</v>
      </c>
      <c r="D41" s="276">
        <v>224</v>
      </c>
      <c r="E41" s="276">
        <v>294</v>
      </c>
      <c r="F41" s="276">
        <v>1706</v>
      </c>
      <c r="G41" s="276">
        <v>4414</v>
      </c>
      <c r="H41" s="276">
        <v>3317</v>
      </c>
      <c r="I41" s="276">
        <v>6724</v>
      </c>
      <c r="J41" s="276">
        <v>7139</v>
      </c>
      <c r="K41" s="276">
        <v>3425</v>
      </c>
      <c r="L41" s="276">
        <v>580</v>
      </c>
      <c r="M41" s="276">
        <v>95</v>
      </c>
      <c r="N41" s="270">
        <v>9</v>
      </c>
      <c r="O41" s="286">
        <v>27981</v>
      </c>
    </row>
    <row r="42" spans="1:15" ht="15.75" x14ac:dyDescent="0.25">
      <c r="A42" s="71" t="s">
        <v>448</v>
      </c>
      <c r="B42" s="269">
        <v>21</v>
      </c>
      <c r="C42" s="276">
        <v>15</v>
      </c>
      <c r="D42" s="276">
        <v>250</v>
      </c>
      <c r="E42" s="276">
        <v>273</v>
      </c>
      <c r="F42" s="276">
        <v>1361</v>
      </c>
      <c r="G42" s="276">
        <v>4135</v>
      </c>
      <c r="H42" s="276">
        <v>3057</v>
      </c>
      <c r="I42" s="276">
        <v>5975</v>
      </c>
      <c r="J42" s="276">
        <v>6421</v>
      </c>
      <c r="K42" s="276">
        <v>3540</v>
      </c>
      <c r="L42" s="276">
        <v>689</v>
      </c>
      <c r="M42" s="276">
        <v>164</v>
      </c>
      <c r="N42" s="270">
        <v>28</v>
      </c>
      <c r="O42" s="286">
        <v>25929</v>
      </c>
    </row>
    <row r="43" spans="1:15" ht="15.75" x14ac:dyDescent="0.25">
      <c r="A43" s="71" t="s">
        <v>449</v>
      </c>
      <c r="B43" s="269">
        <v>17</v>
      </c>
      <c r="C43" s="276">
        <v>6</v>
      </c>
      <c r="D43" s="276">
        <v>364</v>
      </c>
      <c r="E43" s="276">
        <v>375</v>
      </c>
      <c r="F43" s="276">
        <v>1382</v>
      </c>
      <c r="G43" s="276">
        <v>4356</v>
      </c>
      <c r="H43" s="276">
        <v>3212</v>
      </c>
      <c r="I43" s="276">
        <v>5885</v>
      </c>
      <c r="J43" s="276">
        <v>5877</v>
      </c>
      <c r="K43" s="276">
        <v>3181</v>
      </c>
      <c r="L43" s="276">
        <v>626</v>
      </c>
      <c r="M43" s="276">
        <v>226</v>
      </c>
      <c r="N43" s="270">
        <v>55</v>
      </c>
      <c r="O43" s="286">
        <v>25562</v>
      </c>
    </row>
    <row r="44" spans="1:15" ht="15.75" x14ac:dyDescent="0.25">
      <c r="A44" s="71" t="s">
        <v>450</v>
      </c>
      <c r="B44" s="269">
        <v>16</v>
      </c>
      <c r="C44" s="276">
        <v>4</v>
      </c>
      <c r="D44" s="276">
        <v>525</v>
      </c>
      <c r="E44" s="276">
        <v>372</v>
      </c>
      <c r="F44" s="276">
        <v>1241</v>
      </c>
      <c r="G44" s="276">
        <v>3416</v>
      </c>
      <c r="H44" s="276">
        <v>2464</v>
      </c>
      <c r="I44" s="276">
        <v>4530</v>
      </c>
      <c r="J44" s="276">
        <v>4147</v>
      </c>
      <c r="K44" s="276">
        <v>2106</v>
      </c>
      <c r="L44" s="276">
        <v>344</v>
      </c>
      <c r="M44" s="276">
        <v>151</v>
      </c>
      <c r="N44" s="270">
        <v>40</v>
      </c>
      <c r="O44" s="286">
        <v>19356</v>
      </c>
    </row>
    <row r="45" spans="1:15" ht="15.75" x14ac:dyDescent="0.25">
      <c r="A45" s="116" t="s">
        <v>451</v>
      </c>
      <c r="B45" s="269">
        <v>3</v>
      </c>
      <c r="C45" s="276">
        <v>1</v>
      </c>
      <c r="D45" s="276">
        <v>1187</v>
      </c>
      <c r="E45" s="276">
        <v>801</v>
      </c>
      <c r="F45" s="276">
        <v>1367</v>
      </c>
      <c r="G45" s="276">
        <v>3347</v>
      </c>
      <c r="H45" s="276">
        <v>2237</v>
      </c>
      <c r="I45" s="276">
        <v>3810</v>
      </c>
      <c r="J45" s="276">
        <v>2845</v>
      </c>
      <c r="K45" s="276">
        <v>1288</v>
      </c>
      <c r="L45" s="276">
        <v>141</v>
      </c>
      <c r="M45" s="276">
        <v>80</v>
      </c>
      <c r="N45" s="270">
        <v>28</v>
      </c>
      <c r="O45" s="321">
        <v>17135</v>
      </c>
    </row>
    <row r="46" spans="1:15" ht="16.5" thickBot="1" x14ac:dyDescent="0.3">
      <c r="A46" s="88" t="s">
        <v>193</v>
      </c>
      <c r="B46" s="273">
        <v>628</v>
      </c>
      <c r="C46" s="284">
        <v>1365</v>
      </c>
      <c r="D46" s="284">
        <v>3881</v>
      </c>
      <c r="E46" s="284">
        <v>4480</v>
      </c>
      <c r="F46" s="284">
        <v>13342</v>
      </c>
      <c r="G46" s="284">
        <v>36040</v>
      </c>
      <c r="H46" s="284">
        <v>27951</v>
      </c>
      <c r="I46" s="284">
        <v>45578</v>
      </c>
      <c r="J46" s="284">
        <v>39752</v>
      </c>
      <c r="K46" s="284">
        <v>16990</v>
      </c>
      <c r="L46" s="284">
        <v>2602</v>
      </c>
      <c r="M46" s="284">
        <v>731</v>
      </c>
      <c r="N46" s="274">
        <v>163</v>
      </c>
      <c r="O46" s="275">
        <v>193503</v>
      </c>
    </row>
    <row r="48" spans="1:15" x14ac:dyDescent="0.25">
      <c r="A48" s="59" t="s">
        <v>194</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19.7109375" customWidth="1"/>
    <col min="2" max="15" width="9.7109375" customWidth="1"/>
  </cols>
  <sheetData>
    <row r="1" spans="1:15" x14ac:dyDescent="0.25">
      <c r="A1" s="24" t="s">
        <v>113</v>
      </c>
      <c r="I1" s="23" t="s">
        <v>87</v>
      </c>
    </row>
    <row r="2" spans="1:15" x14ac:dyDescent="0.25">
      <c r="A2" s="2"/>
    </row>
    <row r="3" spans="1:15" ht="15.75" thickBot="1" x14ac:dyDescent="0.3">
      <c r="A3" s="411" t="s">
        <v>186</v>
      </c>
      <c r="B3" s="375"/>
      <c r="C3" s="375"/>
      <c r="D3" s="375"/>
      <c r="E3" s="375"/>
      <c r="F3" s="375"/>
      <c r="G3" s="375"/>
      <c r="H3" s="375"/>
      <c r="I3" s="375"/>
      <c r="J3" s="375"/>
      <c r="K3" s="375"/>
      <c r="L3" s="375"/>
      <c r="M3" s="375"/>
      <c r="N3" s="375"/>
      <c r="O3" s="375"/>
    </row>
    <row r="4" spans="1:15" ht="14.65" customHeight="1" thickBot="1" x14ac:dyDescent="0.3">
      <c r="A4" s="402" t="s">
        <v>441</v>
      </c>
      <c r="B4" s="398" t="s">
        <v>0</v>
      </c>
      <c r="C4" s="398"/>
      <c r="D4" s="398"/>
      <c r="E4" s="398"/>
      <c r="F4" s="398"/>
      <c r="G4" s="398"/>
      <c r="H4" s="398"/>
      <c r="I4" s="398"/>
      <c r="J4" s="398"/>
      <c r="K4" s="398"/>
      <c r="L4" s="398"/>
      <c r="M4" s="398"/>
      <c r="N4" s="398"/>
      <c r="O4" s="400" t="s">
        <v>193</v>
      </c>
    </row>
    <row r="5" spans="1:15" ht="15.75" thickBot="1" x14ac:dyDescent="0.3">
      <c r="A5" s="412"/>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442</v>
      </c>
      <c r="B6" s="287">
        <v>33</v>
      </c>
      <c r="C6" s="288">
        <v>1</v>
      </c>
      <c r="D6" s="288">
        <v>40</v>
      </c>
      <c r="E6" s="288">
        <v>20</v>
      </c>
      <c r="F6" s="288">
        <v>49</v>
      </c>
      <c r="G6" s="288">
        <v>71</v>
      </c>
      <c r="H6" s="288">
        <v>3</v>
      </c>
      <c r="I6" s="288" t="s">
        <v>189</v>
      </c>
      <c r="J6" s="288" t="s">
        <v>189</v>
      </c>
      <c r="K6" s="288" t="s">
        <v>189</v>
      </c>
      <c r="L6" s="288" t="s">
        <v>189</v>
      </c>
      <c r="M6" s="288" t="s">
        <v>189</v>
      </c>
      <c r="N6" s="289" t="s">
        <v>189</v>
      </c>
      <c r="O6" s="297">
        <v>217</v>
      </c>
    </row>
    <row r="7" spans="1:15" ht="15.75" x14ac:dyDescent="0.25">
      <c r="A7" s="71" t="s">
        <v>443</v>
      </c>
      <c r="B7" s="269">
        <v>139</v>
      </c>
      <c r="C7" s="276">
        <v>336</v>
      </c>
      <c r="D7" s="276">
        <v>23</v>
      </c>
      <c r="E7" s="276">
        <v>117</v>
      </c>
      <c r="F7" s="276">
        <v>434</v>
      </c>
      <c r="G7" s="276">
        <v>953</v>
      </c>
      <c r="H7" s="276">
        <v>567</v>
      </c>
      <c r="I7" s="276">
        <v>256</v>
      </c>
      <c r="J7" s="276">
        <v>15</v>
      </c>
      <c r="K7" s="276" t="s">
        <v>189</v>
      </c>
      <c r="L7" s="276" t="s">
        <v>189</v>
      </c>
      <c r="M7" s="276" t="s">
        <v>189</v>
      </c>
      <c r="N7" s="270" t="s">
        <v>189</v>
      </c>
      <c r="O7" s="286">
        <v>2840</v>
      </c>
    </row>
    <row r="8" spans="1:15" ht="15.75" x14ac:dyDescent="0.25">
      <c r="A8" s="71" t="s">
        <v>444</v>
      </c>
      <c r="B8" s="269">
        <v>62</v>
      </c>
      <c r="C8" s="276">
        <v>293</v>
      </c>
      <c r="D8" s="276">
        <v>9</v>
      </c>
      <c r="E8" s="276">
        <v>73</v>
      </c>
      <c r="F8" s="276">
        <v>553</v>
      </c>
      <c r="G8" s="276">
        <v>1750</v>
      </c>
      <c r="H8" s="276">
        <v>1802</v>
      </c>
      <c r="I8" s="276">
        <v>2134</v>
      </c>
      <c r="J8" s="276">
        <v>592</v>
      </c>
      <c r="K8" s="276">
        <v>32</v>
      </c>
      <c r="L8" s="276" t="s">
        <v>189</v>
      </c>
      <c r="M8" s="276" t="s">
        <v>189</v>
      </c>
      <c r="N8" s="270" t="s">
        <v>189</v>
      </c>
      <c r="O8" s="286">
        <v>7300</v>
      </c>
    </row>
    <row r="9" spans="1:15" ht="15.75" x14ac:dyDescent="0.25">
      <c r="A9" s="71" t="s">
        <v>445</v>
      </c>
      <c r="B9" s="269">
        <v>36</v>
      </c>
      <c r="C9" s="276">
        <v>71</v>
      </c>
      <c r="D9" s="276">
        <v>11</v>
      </c>
      <c r="E9" s="276">
        <v>44</v>
      </c>
      <c r="F9" s="276">
        <v>528</v>
      </c>
      <c r="G9" s="276">
        <v>1313</v>
      </c>
      <c r="H9" s="276">
        <v>1415</v>
      </c>
      <c r="I9" s="276">
        <v>2387</v>
      </c>
      <c r="J9" s="276">
        <v>1923</v>
      </c>
      <c r="K9" s="276">
        <v>334</v>
      </c>
      <c r="L9" s="276">
        <v>12</v>
      </c>
      <c r="M9" s="276">
        <v>1</v>
      </c>
      <c r="N9" s="270" t="s">
        <v>189</v>
      </c>
      <c r="O9" s="286">
        <v>8075</v>
      </c>
    </row>
    <row r="10" spans="1:15" ht="15.75" x14ac:dyDescent="0.25">
      <c r="A10" s="71" t="s">
        <v>446</v>
      </c>
      <c r="B10" s="269">
        <v>25</v>
      </c>
      <c r="C10" s="276">
        <v>30</v>
      </c>
      <c r="D10" s="276">
        <v>6</v>
      </c>
      <c r="E10" s="276">
        <v>53</v>
      </c>
      <c r="F10" s="276">
        <v>538</v>
      </c>
      <c r="G10" s="276">
        <v>1284</v>
      </c>
      <c r="H10" s="276">
        <v>1183</v>
      </c>
      <c r="I10" s="276">
        <v>2354</v>
      </c>
      <c r="J10" s="276">
        <v>2632</v>
      </c>
      <c r="K10" s="276">
        <v>989</v>
      </c>
      <c r="L10" s="276">
        <v>82</v>
      </c>
      <c r="M10" s="276">
        <v>10</v>
      </c>
      <c r="N10" s="270">
        <v>1</v>
      </c>
      <c r="O10" s="286">
        <v>9187</v>
      </c>
    </row>
    <row r="11" spans="1:15" ht="15.75" x14ac:dyDescent="0.25">
      <c r="A11" s="71" t="s">
        <v>447</v>
      </c>
      <c r="B11" s="269">
        <v>13</v>
      </c>
      <c r="C11" s="276">
        <v>11</v>
      </c>
      <c r="D11" s="276">
        <v>11</v>
      </c>
      <c r="E11" s="276">
        <v>39</v>
      </c>
      <c r="F11" s="276">
        <v>558</v>
      </c>
      <c r="G11" s="276">
        <v>1292</v>
      </c>
      <c r="H11" s="276">
        <v>1082</v>
      </c>
      <c r="I11" s="276">
        <v>2331</v>
      </c>
      <c r="J11" s="276">
        <v>2774</v>
      </c>
      <c r="K11" s="276">
        <v>1420</v>
      </c>
      <c r="L11" s="276">
        <v>217</v>
      </c>
      <c r="M11" s="276">
        <v>31</v>
      </c>
      <c r="N11" s="270">
        <v>6</v>
      </c>
      <c r="O11" s="286">
        <v>9785</v>
      </c>
    </row>
    <row r="12" spans="1:15" ht="15.75" x14ac:dyDescent="0.25">
      <c r="A12" s="71" t="s">
        <v>448</v>
      </c>
      <c r="B12" s="269">
        <v>10</v>
      </c>
      <c r="C12" s="276">
        <v>10</v>
      </c>
      <c r="D12" s="276">
        <v>7</v>
      </c>
      <c r="E12" s="276">
        <v>34</v>
      </c>
      <c r="F12" s="276">
        <v>458</v>
      </c>
      <c r="G12" s="276">
        <v>1171</v>
      </c>
      <c r="H12" s="276">
        <v>991</v>
      </c>
      <c r="I12" s="276">
        <v>2108</v>
      </c>
      <c r="J12" s="276">
        <v>2574</v>
      </c>
      <c r="K12" s="276">
        <v>1539</v>
      </c>
      <c r="L12" s="276">
        <v>289</v>
      </c>
      <c r="M12" s="276">
        <v>65</v>
      </c>
      <c r="N12" s="270">
        <v>13</v>
      </c>
      <c r="O12" s="286">
        <v>9269</v>
      </c>
    </row>
    <row r="13" spans="1:15" ht="15.75" x14ac:dyDescent="0.25">
      <c r="A13" s="71" t="s">
        <v>449</v>
      </c>
      <c r="B13" s="269">
        <v>7</v>
      </c>
      <c r="C13" s="276">
        <v>1</v>
      </c>
      <c r="D13" s="276">
        <v>8</v>
      </c>
      <c r="E13" s="276">
        <v>59</v>
      </c>
      <c r="F13" s="276">
        <v>477</v>
      </c>
      <c r="G13" s="276">
        <v>1211</v>
      </c>
      <c r="H13" s="276">
        <v>1031</v>
      </c>
      <c r="I13" s="276">
        <v>2171</v>
      </c>
      <c r="J13" s="276">
        <v>2475</v>
      </c>
      <c r="K13" s="276">
        <v>1517</v>
      </c>
      <c r="L13" s="276">
        <v>261</v>
      </c>
      <c r="M13" s="276">
        <v>109</v>
      </c>
      <c r="N13" s="270">
        <v>21</v>
      </c>
      <c r="O13" s="286">
        <v>9348</v>
      </c>
    </row>
    <row r="14" spans="1:15" ht="15.75" x14ac:dyDescent="0.25">
      <c r="A14" s="71" t="s">
        <v>450</v>
      </c>
      <c r="B14" s="269">
        <v>8</v>
      </c>
      <c r="C14" s="276">
        <v>1</v>
      </c>
      <c r="D14" s="276">
        <v>13</v>
      </c>
      <c r="E14" s="276">
        <v>67</v>
      </c>
      <c r="F14" s="276">
        <v>413</v>
      </c>
      <c r="G14" s="276">
        <v>947</v>
      </c>
      <c r="H14" s="276">
        <v>826</v>
      </c>
      <c r="I14" s="276">
        <v>1757</v>
      </c>
      <c r="J14" s="276">
        <v>1830</v>
      </c>
      <c r="K14" s="276">
        <v>1048</v>
      </c>
      <c r="L14" s="276">
        <v>163</v>
      </c>
      <c r="M14" s="276">
        <v>72</v>
      </c>
      <c r="N14" s="270">
        <v>22</v>
      </c>
      <c r="O14" s="286">
        <v>7167</v>
      </c>
    </row>
    <row r="15" spans="1:15" ht="15.75" x14ac:dyDescent="0.25">
      <c r="A15" s="116" t="s">
        <v>451</v>
      </c>
      <c r="B15" s="269">
        <v>1</v>
      </c>
      <c r="C15" s="276" t="s">
        <v>189</v>
      </c>
      <c r="D15" s="276">
        <v>15</v>
      </c>
      <c r="E15" s="276">
        <v>106</v>
      </c>
      <c r="F15" s="276">
        <v>431</v>
      </c>
      <c r="G15" s="276">
        <v>1000</v>
      </c>
      <c r="H15" s="276">
        <v>824</v>
      </c>
      <c r="I15" s="276">
        <v>1676</v>
      </c>
      <c r="J15" s="276">
        <v>1470</v>
      </c>
      <c r="K15" s="276">
        <v>727</v>
      </c>
      <c r="L15" s="276">
        <v>76</v>
      </c>
      <c r="M15" s="276">
        <v>43</v>
      </c>
      <c r="N15" s="270">
        <v>12</v>
      </c>
      <c r="O15" s="321">
        <v>6381</v>
      </c>
    </row>
    <row r="16" spans="1:15" ht="16.5" thickBot="1" x14ac:dyDescent="0.3">
      <c r="A16" s="88" t="s">
        <v>429</v>
      </c>
      <c r="B16" s="273">
        <v>334</v>
      </c>
      <c r="C16" s="284">
        <v>754</v>
      </c>
      <c r="D16" s="284">
        <v>143</v>
      </c>
      <c r="E16" s="284">
        <v>612</v>
      </c>
      <c r="F16" s="284">
        <v>4439</v>
      </c>
      <c r="G16" s="284">
        <v>10992</v>
      </c>
      <c r="H16" s="284">
        <v>9724</v>
      </c>
      <c r="I16" s="284">
        <v>17174</v>
      </c>
      <c r="J16" s="284">
        <v>16285</v>
      </c>
      <c r="K16" s="284">
        <v>7606</v>
      </c>
      <c r="L16" s="284">
        <v>1100</v>
      </c>
      <c r="M16" s="284">
        <v>331</v>
      </c>
      <c r="N16" s="274">
        <v>75</v>
      </c>
      <c r="O16" s="275">
        <v>69569</v>
      </c>
    </row>
    <row r="17" spans="1:15" ht="15.75" x14ac:dyDescent="0.25">
      <c r="A17" s="83"/>
      <c r="B17" s="83"/>
      <c r="C17" s="83"/>
      <c r="D17" s="83"/>
      <c r="E17" s="83"/>
      <c r="F17" s="83"/>
      <c r="G17" s="83"/>
      <c r="H17" s="83"/>
      <c r="I17" s="83"/>
      <c r="J17" s="83"/>
      <c r="K17" s="83"/>
      <c r="L17" s="83"/>
      <c r="M17" s="83"/>
      <c r="N17" s="83"/>
      <c r="O17" s="83"/>
    </row>
    <row r="18" spans="1:15" ht="16.5" thickBot="1" x14ac:dyDescent="0.3">
      <c r="A18" s="414" t="s">
        <v>187</v>
      </c>
      <c r="B18" s="414"/>
      <c r="C18" s="414"/>
      <c r="D18" s="414"/>
      <c r="E18" s="414"/>
      <c r="F18" s="414"/>
      <c r="G18" s="414"/>
      <c r="H18" s="414"/>
      <c r="I18" s="414"/>
      <c r="J18" s="414"/>
      <c r="K18" s="414"/>
      <c r="L18" s="414"/>
      <c r="M18" s="414"/>
      <c r="N18" s="414"/>
      <c r="O18" s="414"/>
    </row>
    <row r="19" spans="1:15" ht="14.65" customHeight="1" thickBot="1" x14ac:dyDescent="0.3">
      <c r="A19" s="402" t="s">
        <v>441</v>
      </c>
      <c r="B19" s="428" t="s">
        <v>0</v>
      </c>
      <c r="C19" s="429"/>
      <c r="D19" s="429"/>
      <c r="E19" s="429"/>
      <c r="F19" s="429"/>
      <c r="G19" s="429"/>
      <c r="H19" s="429"/>
      <c r="I19" s="429"/>
      <c r="J19" s="429"/>
      <c r="K19" s="429"/>
      <c r="L19" s="429"/>
      <c r="M19" s="429"/>
      <c r="N19" s="430"/>
      <c r="O19" s="400" t="s">
        <v>193</v>
      </c>
    </row>
    <row r="20" spans="1:15" ht="15.75" thickBot="1" x14ac:dyDescent="0.3">
      <c r="A20" s="412"/>
      <c r="B20" s="65" t="s">
        <v>300</v>
      </c>
      <c r="C20" s="66" t="s">
        <v>301</v>
      </c>
      <c r="D20" s="66" t="s">
        <v>302</v>
      </c>
      <c r="E20" s="66" t="s">
        <v>303</v>
      </c>
      <c r="F20" s="66" t="s">
        <v>304</v>
      </c>
      <c r="G20" s="66" t="s">
        <v>305</v>
      </c>
      <c r="H20" s="66" t="s">
        <v>306</v>
      </c>
      <c r="I20" s="66" t="s">
        <v>307</v>
      </c>
      <c r="J20" s="66" t="s">
        <v>308</v>
      </c>
      <c r="K20" s="66" t="s">
        <v>309</v>
      </c>
      <c r="L20" s="66" t="s">
        <v>310</v>
      </c>
      <c r="M20" s="66" t="s">
        <v>311</v>
      </c>
      <c r="N20" s="67" t="s">
        <v>312</v>
      </c>
      <c r="O20" s="413"/>
    </row>
    <row r="21" spans="1:15" ht="15.75" x14ac:dyDescent="0.25">
      <c r="A21" s="87" t="s">
        <v>442</v>
      </c>
      <c r="B21" s="287">
        <v>31</v>
      </c>
      <c r="C21" s="288" t="s">
        <v>189</v>
      </c>
      <c r="D21" s="288">
        <v>55</v>
      </c>
      <c r="E21" s="288">
        <v>46</v>
      </c>
      <c r="F21" s="288">
        <v>80</v>
      </c>
      <c r="G21" s="288">
        <v>113</v>
      </c>
      <c r="H21" s="288">
        <v>4</v>
      </c>
      <c r="I21" s="288">
        <v>1</v>
      </c>
      <c r="J21" s="288" t="s">
        <v>189</v>
      </c>
      <c r="K21" s="288" t="s">
        <v>189</v>
      </c>
      <c r="L21" s="288" t="s">
        <v>189</v>
      </c>
      <c r="M21" s="288" t="s">
        <v>189</v>
      </c>
      <c r="N21" s="289" t="s">
        <v>189</v>
      </c>
      <c r="O21" s="297">
        <v>330</v>
      </c>
    </row>
    <row r="22" spans="1:15" ht="15.75" x14ac:dyDescent="0.25">
      <c r="A22" s="71" t="s">
        <v>443</v>
      </c>
      <c r="B22" s="269">
        <v>113</v>
      </c>
      <c r="C22" s="276">
        <v>314</v>
      </c>
      <c r="D22" s="276">
        <v>14</v>
      </c>
      <c r="E22" s="276">
        <v>127</v>
      </c>
      <c r="F22" s="276">
        <v>606</v>
      </c>
      <c r="G22" s="276">
        <v>1610</v>
      </c>
      <c r="H22" s="276">
        <v>988</v>
      </c>
      <c r="I22" s="276">
        <v>368</v>
      </c>
      <c r="J22" s="276">
        <v>28</v>
      </c>
      <c r="K22" s="276" t="s">
        <v>189</v>
      </c>
      <c r="L22" s="276" t="s">
        <v>189</v>
      </c>
      <c r="M22" s="276" t="s">
        <v>189</v>
      </c>
      <c r="N22" s="270" t="s">
        <v>189</v>
      </c>
      <c r="O22" s="286">
        <v>4168</v>
      </c>
    </row>
    <row r="23" spans="1:15" ht="15.75" x14ac:dyDescent="0.25">
      <c r="A23" s="71" t="s">
        <v>444</v>
      </c>
      <c r="B23" s="269">
        <v>48</v>
      </c>
      <c r="C23" s="276">
        <v>197</v>
      </c>
      <c r="D23" s="276">
        <v>6</v>
      </c>
      <c r="E23" s="276">
        <v>68</v>
      </c>
      <c r="F23" s="276">
        <v>773</v>
      </c>
      <c r="G23" s="276">
        <v>2561</v>
      </c>
      <c r="H23" s="276">
        <v>2620</v>
      </c>
      <c r="I23" s="276">
        <v>3074</v>
      </c>
      <c r="J23" s="276">
        <v>1017</v>
      </c>
      <c r="K23" s="276">
        <v>38</v>
      </c>
      <c r="L23" s="276" t="s">
        <v>189</v>
      </c>
      <c r="M23" s="276" t="s">
        <v>189</v>
      </c>
      <c r="N23" s="270" t="s">
        <v>189</v>
      </c>
      <c r="O23" s="286">
        <v>10402</v>
      </c>
    </row>
    <row r="24" spans="1:15" ht="15.75" x14ac:dyDescent="0.25">
      <c r="A24" s="71" t="s">
        <v>445</v>
      </c>
      <c r="B24" s="269">
        <v>34</v>
      </c>
      <c r="C24" s="276">
        <v>29</v>
      </c>
      <c r="D24" s="276">
        <v>10</v>
      </c>
      <c r="E24" s="276">
        <v>55</v>
      </c>
      <c r="F24" s="276">
        <v>792</v>
      </c>
      <c r="G24" s="276">
        <v>2345</v>
      </c>
      <c r="H24" s="276">
        <v>2031</v>
      </c>
      <c r="I24" s="276">
        <v>3505</v>
      </c>
      <c r="J24" s="276">
        <v>2967</v>
      </c>
      <c r="K24" s="276">
        <v>581</v>
      </c>
      <c r="L24" s="276">
        <v>14</v>
      </c>
      <c r="M24" s="276" t="s">
        <v>189</v>
      </c>
      <c r="N24" s="270" t="s">
        <v>189</v>
      </c>
      <c r="O24" s="286">
        <v>12363</v>
      </c>
    </row>
    <row r="25" spans="1:15" ht="15.75" x14ac:dyDescent="0.25">
      <c r="A25" s="71" t="s">
        <v>446</v>
      </c>
      <c r="B25" s="269">
        <v>9</v>
      </c>
      <c r="C25" s="276">
        <v>18</v>
      </c>
      <c r="D25" s="276">
        <v>6</v>
      </c>
      <c r="E25" s="276">
        <v>61</v>
      </c>
      <c r="F25" s="276">
        <v>924</v>
      </c>
      <c r="G25" s="276">
        <v>2717</v>
      </c>
      <c r="H25" s="276">
        <v>1982</v>
      </c>
      <c r="I25" s="276">
        <v>3790</v>
      </c>
      <c r="J25" s="276">
        <v>3731</v>
      </c>
      <c r="K25" s="276">
        <v>1375</v>
      </c>
      <c r="L25" s="276">
        <v>109</v>
      </c>
      <c r="M25" s="276">
        <v>4</v>
      </c>
      <c r="N25" s="270" t="s">
        <v>189</v>
      </c>
      <c r="O25" s="286">
        <v>14726</v>
      </c>
    </row>
    <row r="26" spans="1:15" ht="15.75" x14ac:dyDescent="0.25">
      <c r="A26" s="71" t="s">
        <v>447</v>
      </c>
      <c r="B26" s="269">
        <v>12</v>
      </c>
      <c r="C26" s="276">
        <v>18</v>
      </c>
      <c r="D26" s="276">
        <v>12</v>
      </c>
      <c r="E26" s="276">
        <v>55</v>
      </c>
      <c r="F26" s="276">
        <v>1045</v>
      </c>
      <c r="G26" s="276">
        <v>2920</v>
      </c>
      <c r="H26" s="276">
        <v>2096</v>
      </c>
      <c r="I26" s="276">
        <v>4140</v>
      </c>
      <c r="J26" s="276">
        <v>4154</v>
      </c>
      <c r="K26" s="276">
        <v>1920</v>
      </c>
      <c r="L26" s="276">
        <v>355</v>
      </c>
      <c r="M26" s="276">
        <v>58</v>
      </c>
      <c r="N26" s="270">
        <v>3</v>
      </c>
      <c r="O26" s="286">
        <v>16788</v>
      </c>
    </row>
    <row r="27" spans="1:15" ht="15.75" x14ac:dyDescent="0.25">
      <c r="A27" s="71" t="s">
        <v>448</v>
      </c>
      <c r="B27" s="269">
        <v>11</v>
      </c>
      <c r="C27" s="276">
        <v>5</v>
      </c>
      <c r="D27" s="276">
        <v>3</v>
      </c>
      <c r="E27" s="276">
        <v>72</v>
      </c>
      <c r="F27" s="276">
        <v>793</v>
      </c>
      <c r="G27" s="276">
        <v>2792</v>
      </c>
      <c r="H27" s="276">
        <v>1948</v>
      </c>
      <c r="I27" s="276">
        <v>3690</v>
      </c>
      <c r="J27" s="276">
        <v>3689</v>
      </c>
      <c r="K27" s="276">
        <v>1917</v>
      </c>
      <c r="L27" s="276">
        <v>387</v>
      </c>
      <c r="M27" s="276">
        <v>95</v>
      </c>
      <c r="N27" s="270">
        <v>14</v>
      </c>
      <c r="O27" s="286">
        <v>15416</v>
      </c>
    </row>
    <row r="28" spans="1:15" ht="15.75" x14ac:dyDescent="0.25">
      <c r="A28" s="71" t="s">
        <v>449</v>
      </c>
      <c r="B28" s="269">
        <v>10</v>
      </c>
      <c r="C28" s="276">
        <v>5</v>
      </c>
      <c r="D28" s="276">
        <v>8</v>
      </c>
      <c r="E28" s="276">
        <v>125</v>
      </c>
      <c r="F28" s="276">
        <v>808</v>
      </c>
      <c r="G28" s="276">
        <v>2982</v>
      </c>
      <c r="H28" s="276">
        <v>2060</v>
      </c>
      <c r="I28" s="276">
        <v>3557</v>
      </c>
      <c r="J28" s="276">
        <v>3257</v>
      </c>
      <c r="K28" s="276">
        <v>1602</v>
      </c>
      <c r="L28" s="276">
        <v>355</v>
      </c>
      <c r="M28" s="276">
        <v>111</v>
      </c>
      <c r="N28" s="270">
        <v>32</v>
      </c>
      <c r="O28" s="286">
        <v>14912</v>
      </c>
    </row>
    <row r="29" spans="1:15" ht="15.75" x14ac:dyDescent="0.25">
      <c r="A29" s="71" t="s">
        <v>450</v>
      </c>
      <c r="B29" s="269">
        <v>8</v>
      </c>
      <c r="C29" s="276">
        <v>3</v>
      </c>
      <c r="D29" s="276">
        <v>17</v>
      </c>
      <c r="E29" s="276">
        <v>116</v>
      </c>
      <c r="F29" s="276">
        <v>738</v>
      </c>
      <c r="G29" s="276">
        <v>2337</v>
      </c>
      <c r="H29" s="276">
        <v>1550</v>
      </c>
      <c r="I29" s="276">
        <v>2609</v>
      </c>
      <c r="J29" s="276">
        <v>2156</v>
      </c>
      <c r="K29" s="276">
        <v>970</v>
      </c>
      <c r="L29" s="276">
        <v>173</v>
      </c>
      <c r="M29" s="276">
        <v>74</v>
      </c>
      <c r="N29" s="270">
        <v>16</v>
      </c>
      <c r="O29" s="286">
        <v>10767</v>
      </c>
    </row>
    <row r="30" spans="1:15" ht="15.75" x14ac:dyDescent="0.25">
      <c r="A30" s="116" t="s">
        <v>451</v>
      </c>
      <c r="B30" s="269">
        <v>2</v>
      </c>
      <c r="C30" s="276">
        <v>1</v>
      </c>
      <c r="D30" s="276">
        <v>9</v>
      </c>
      <c r="E30" s="276">
        <v>167</v>
      </c>
      <c r="F30" s="276">
        <v>785</v>
      </c>
      <c r="G30" s="276">
        <v>2055</v>
      </c>
      <c r="H30" s="276">
        <v>1322</v>
      </c>
      <c r="I30" s="276">
        <v>1907</v>
      </c>
      <c r="J30" s="276">
        <v>1145</v>
      </c>
      <c r="K30" s="276">
        <v>437</v>
      </c>
      <c r="L30" s="276">
        <v>51</v>
      </c>
      <c r="M30" s="276">
        <v>26</v>
      </c>
      <c r="N30" s="270">
        <v>9</v>
      </c>
      <c r="O30" s="321">
        <v>7916</v>
      </c>
    </row>
    <row r="31" spans="1:15" ht="16.5" thickBot="1" x14ac:dyDescent="0.3">
      <c r="A31" s="88" t="s">
        <v>430</v>
      </c>
      <c r="B31" s="273">
        <v>278</v>
      </c>
      <c r="C31" s="284">
        <v>590</v>
      </c>
      <c r="D31" s="284">
        <v>140</v>
      </c>
      <c r="E31" s="284">
        <v>892</v>
      </c>
      <c r="F31" s="284">
        <v>7344</v>
      </c>
      <c r="G31" s="284">
        <v>22432</v>
      </c>
      <c r="H31" s="284">
        <v>16601</v>
      </c>
      <c r="I31" s="284">
        <v>26641</v>
      </c>
      <c r="J31" s="284">
        <v>22144</v>
      </c>
      <c r="K31" s="284">
        <v>8840</v>
      </c>
      <c r="L31" s="284">
        <v>1444</v>
      </c>
      <c r="M31" s="284">
        <v>368</v>
      </c>
      <c r="N31" s="274">
        <v>74</v>
      </c>
      <c r="O31" s="275">
        <v>107788</v>
      </c>
    </row>
    <row r="32" spans="1:15" ht="15.75" x14ac:dyDescent="0.25">
      <c r="A32" s="431"/>
      <c r="B32" s="431"/>
      <c r="C32" s="431"/>
      <c r="D32" s="431"/>
      <c r="E32" s="431"/>
      <c r="F32" s="431"/>
      <c r="G32" s="431"/>
      <c r="H32" s="431"/>
      <c r="I32" s="431"/>
      <c r="J32" s="431"/>
      <c r="K32" s="431"/>
      <c r="L32" s="431"/>
      <c r="M32" s="431"/>
      <c r="N32" s="431"/>
      <c r="O32" s="431"/>
    </row>
    <row r="33" spans="1:15" ht="16.5" thickBot="1" x14ac:dyDescent="0.3">
      <c r="A33" s="414" t="s">
        <v>193</v>
      </c>
      <c r="B33" s="414"/>
      <c r="C33" s="414"/>
      <c r="D33" s="414"/>
      <c r="E33" s="414"/>
      <c r="F33" s="414"/>
      <c r="G33" s="414"/>
      <c r="H33" s="414"/>
      <c r="I33" s="414"/>
      <c r="J33" s="414"/>
      <c r="K33" s="414"/>
      <c r="L33" s="414"/>
      <c r="M33" s="414"/>
      <c r="N33" s="414"/>
      <c r="O33" s="414"/>
    </row>
    <row r="34" spans="1:15" ht="14.65" customHeight="1" thickBot="1" x14ac:dyDescent="0.3">
      <c r="A34" s="402" t="s">
        <v>441</v>
      </c>
      <c r="B34" s="428" t="s">
        <v>0</v>
      </c>
      <c r="C34" s="429"/>
      <c r="D34" s="429"/>
      <c r="E34" s="429"/>
      <c r="F34" s="429"/>
      <c r="G34" s="429"/>
      <c r="H34" s="429"/>
      <c r="I34" s="429"/>
      <c r="J34" s="429"/>
      <c r="K34" s="429"/>
      <c r="L34" s="429"/>
      <c r="M34" s="429"/>
      <c r="N34" s="430"/>
      <c r="O34" s="400" t="s">
        <v>193</v>
      </c>
    </row>
    <row r="35" spans="1:15" ht="15.75" thickBot="1" x14ac:dyDescent="0.3">
      <c r="A35" s="412"/>
      <c r="B35" s="65" t="s">
        <v>300</v>
      </c>
      <c r="C35" s="66" t="s">
        <v>301</v>
      </c>
      <c r="D35" s="66" t="s">
        <v>302</v>
      </c>
      <c r="E35" s="66" t="s">
        <v>303</v>
      </c>
      <c r="F35" s="66" t="s">
        <v>304</v>
      </c>
      <c r="G35" s="66" t="s">
        <v>305</v>
      </c>
      <c r="H35" s="66" t="s">
        <v>306</v>
      </c>
      <c r="I35" s="66" t="s">
        <v>307</v>
      </c>
      <c r="J35" s="66" t="s">
        <v>308</v>
      </c>
      <c r="K35" s="66" t="s">
        <v>309</v>
      </c>
      <c r="L35" s="66" t="s">
        <v>310</v>
      </c>
      <c r="M35" s="66" t="s">
        <v>311</v>
      </c>
      <c r="N35" s="67" t="s">
        <v>312</v>
      </c>
      <c r="O35" s="413"/>
    </row>
    <row r="36" spans="1:15" ht="15.75" x14ac:dyDescent="0.25">
      <c r="A36" s="87" t="s">
        <v>442</v>
      </c>
      <c r="B36" s="287">
        <v>64</v>
      </c>
      <c r="C36" s="288">
        <v>1</v>
      </c>
      <c r="D36" s="288">
        <v>97</v>
      </c>
      <c r="E36" s="288">
        <v>67</v>
      </c>
      <c r="F36" s="288">
        <v>132</v>
      </c>
      <c r="G36" s="288">
        <v>184</v>
      </c>
      <c r="H36" s="288">
        <v>7</v>
      </c>
      <c r="I36" s="288">
        <v>1</v>
      </c>
      <c r="J36" s="288" t="s">
        <v>189</v>
      </c>
      <c r="K36" s="288" t="s">
        <v>189</v>
      </c>
      <c r="L36" s="288" t="s">
        <v>189</v>
      </c>
      <c r="M36" s="288" t="s">
        <v>189</v>
      </c>
      <c r="N36" s="289" t="s">
        <v>189</v>
      </c>
      <c r="O36" s="297">
        <v>553</v>
      </c>
    </row>
    <row r="37" spans="1:15" ht="15.75" x14ac:dyDescent="0.25">
      <c r="A37" s="71" t="s">
        <v>443</v>
      </c>
      <c r="B37" s="269">
        <v>261</v>
      </c>
      <c r="C37" s="276">
        <v>654</v>
      </c>
      <c r="D37" s="276">
        <v>37</v>
      </c>
      <c r="E37" s="276">
        <v>246</v>
      </c>
      <c r="F37" s="276">
        <v>1060</v>
      </c>
      <c r="G37" s="276">
        <v>2605</v>
      </c>
      <c r="H37" s="276">
        <v>1570</v>
      </c>
      <c r="I37" s="276">
        <v>631</v>
      </c>
      <c r="J37" s="276">
        <v>43</v>
      </c>
      <c r="K37" s="276" t="s">
        <v>189</v>
      </c>
      <c r="L37" s="276" t="s">
        <v>189</v>
      </c>
      <c r="M37" s="276" t="s">
        <v>189</v>
      </c>
      <c r="N37" s="270" t="s">
        <v>189</v>
      </c>
      <c r="O37" s="286">
        <v>7107</v>
      </c>
    </row>
    <row r="38" spans="1:15" ht="15.75" x14ac:dyDescent="0.25">
      <c r="A38" s="71" t="s">
        <v>444</v>
      </c>
      <c r="B38" s="269">
        <v>113</v>
      </c>
      <c r="C38" s="276">
        <v>498</v>
      </c>
      <c r="D38" s="276">
        <v>15</v>
      </c>
      <c r="E38" s="276">
        <v>142</v>
      </c>
      <c r="F38" s="276">
        <v>1353</v>
      </c>
      <c r="G38" s="276">
        <v>4363</v>
      </c>
      <c r="H38" s="276">
        <v>4470</v>
      </c>
      <c r="I38" s="276">
        <v>5233</v>
      </c>
      <c r="J38" s="276">
        <v>1617</v>
      </c>
      <c r="K38" s="276">
        <v>70</v>
      </c>
      <c r="L38" s="276" t="s">
        <v>189</v>
      </c>
      <c r="M38" s="276" t="s">
        <v>189</v>
      </c>
      <c r="N38" s="270" t="s">
        <v>189</v>
      </c>
      <c r="O38" s="286">
        <v>17874</v>
      </c>
    </row>
    <row r="39" spans="1:15" ht="15.75" x14ac:dyDescent="0.25">
      <c r="A39" s="71" t="s">
        <v>445</v>
      </c>
      <c r="B39" s="269">
        <v>71</v>
      </c>
      <c r="C39" s="276">
        <v>102</v>
      </c>
      <c r="D39" s="276">
        <v>22</v>
      </c>
      <c r="E39" s="276">
        <v>99</v>
      </c>
      <c r="F39" s="276">
        <v>1339</v>
      </c>
      <c r="G39" s="276">
        <v>3715</v>
      </c>
      <c r="H39" s="276">
        <v>3465</v>
      </c>
      <c r="I39" s="276">
        <v>5924</v>
      </c>
      <c r="J39" s="276">
        <v>4907</v>
      </c>
      <c r="K39" s="276">
        <v>917</v>
      </c>
      <c r="L39" s="276">
        <v>26</v>
      </c>
      <c r="M39" s="276">
        <v>1</v>
      </c>
      <c r="N39" s="270" t="s">
        <v>189</v>
      </c>
      <c r="O39" s="286">
        <v>20588</v>
      </c>
    </row>
    <row r="40" spans="1:15" ht="15.75" x14ac:dyDescent="0.25">
      <c r="A40" s="71" t="s">
        <v>446</v>
      </c>
      <c r="B40" s="269">
        <v>34</v>
      </c>
      <c r="C40" s="276">
        <v>50</v>
      </c>
      <c r="D40" s="276">
        <v>12</v>
      </c>
      <c r="E40" s="276">
        <v>116</v>
      </c>
      <c r="F40" s="276">
        <v>1475</v>
      </c>
      <c r="G40" s="276">
        <v>4042</v>
      </c>
      <c r="H40" s="276">
        <v>3179</v>
      </c>
      <c r="I40" s="276">
        <v>6165</v>
      </c>
      <c r="J40" s="276">
        <v>6382</v>
      </c>
      <c r="K40" s="276">
        <v>2369</v>
      </c>
      <c r="L40" s="276">
        <v>191</v>
      </c>
      <c r="M40" s="276">
        <v>14</v>
      </c>
      <c r="N40" s="270">
        <v>1</v>
      </c>
      <c r="O40" s="286">
        <v>24030</v>
      </c>
    </row>
    <row r="41" spans="1:15" ht="15.75" x14ac:dyDescent="0.25">
      <c r="A41" s="71" t="s">
        <v>447</v>
      </c>
      <c r="B41" s="269">
        <v>25</v>
      </c>
      <c r="C41" s="276">
        <v>29</v>
      </c>
      <c r="D41" s="276">
        <v>23</v>
      </c>
      <c r="E41" s="276">
        <v>94</v>
      </c>
      <c r="F41" s="276">
        <v>1620</v>
      </c>
      <c r="G41" s="276">
        <v>4254</v>
      </c>
      <c r="H41" s="276">
        <v>3193</v>
      </c>
      <c r="I41" s="276">
        <v>6494</v>
      </c>
      <c r="J41" s="276">
        <v>6939</v>
      </c>
      <c r="K41" s="276">
        <v>3350</v>
      </c>
      <c r="L41" s="276">
        <v>576</v>
      </c>
      <c r="M41" s="276">
        <v>89</v>
      </c>
      <c r="N41" s="270">
        <v>9</v>
      </c>
      <c r="O41" s="286">
        <v>26695</v>
      </c>
    </row>
    <row r="42" spans="1:15" ht="15.75" x14ac:dyDescent="0.25">
      <c r="A42" s="71" t="s">
        <v>448</v>
      </c>
      <c r="B42" s="269">
        <v>21</v>
      </c>
      <c r="C42" s="276">
        <v>15</v>
      </c>
      <c r="D42" s="276">
        <v>10</v>
      </c>
      <c r="E42" s="276">
        <v>106</v>
      </c>
      <c r="F42" s="276">
        <v>1267</v>
      </c>
      <c r="G42" s="276">
        <v>3993</v>
      </c>
      <c r="H42" s="276">
        <v>2950</v>
      </c>
      <c r="I42" s="276">
        <v>5812</v>
      </c>
      <c r="J42" s="276">
        <v>6271</v>
      </c>
      <c r="K42" s="276">
        <v>3463</v>
      </c>
      <c r="L42" s="276">
        <v>679</v>
      </c>
      <c r="M42" s="276">
        <v>160</v>
      </c>
      <c r="N42" s="270">
        <v>27</v>
      </c>
      <c r="O42" s="286">
        <v>24774</v>
      </c>
    </row>
    <row r="43" spans="1:15" ht="15.75" x14ac:dyDescent="0.25">
      <c r="A43" s="71" t="s">
        <v>449</v>
      </c>
      <c r="B43" s="269">
        <v>17</v>
      </c>
      <c r="C43" s="276">
        <v>6</v>
      </c>
      <c r="D43" s="276">
        <v>16</v>
      </c>
      <c r="E43" s="276">
        <v>184</v>
      </c>
      <c r="F43" s="276">
        <v>1302</v>
      </c>
      <c r="G43" s="276">
        <v>4213</v>
      </c>
      <c r="H43" s="276">
        <v>3102</v>
      </c>
      <c r="I43" s="276">
        <v>5738</v>
      </c>
      <c r="J43" s="276">
        <v>5745</v>
      </c>
      <c r="K43" s="276">
        <v>3124</v>
      </c>
      <c r="L43" s="276">
        <v>618</v>
      </c>
      <c r="M43" s="276">
        <v>220</v>
      </c>
      <c r="N43" s="270">
        <v>53</v>
      </c>
      <c r="O43" s="286">
        <v>24338</v>
      </c>
    </row>
    <row r="44" spans="1:15" ht="15.75" x14ac:dyDescent="0.25">
      <c r="A44" s="71" t="s">
        <v>450</v>
      </c>
      <c r="B44" s="269">
        <v>16</v>
      </c>
      <c r="C44" s="276">
        <v>4</v>
      </c>
      <c r="D44" s="276">
        <v>30</v>
      </c>
      <c r="E44" s="276">
        <v>183</v>
      </c>
      <c r="F44" s="276">
        <v>1152</v>
      </c>
      <c r="G44" s="276">
        <v>3291</v>
      </c>
      <c r="H44" s="276">
        <v>2381</v>
      </c>
      <c r="I44" s="276">
        <v>4370</v>
      </c>
      <c r="J44" s="276">
        <v>3988</v>
      </c>
      <c r="K44" s="276">
        <v>2019</v>
      </c>
      <c r="L44" s="276">
        <v>336</v>
      </c>
      <c r="M44" s="276">
        <v>146</v>
      </c>
      <c r="N44" s="270">
        <v>38</v>
      </c>
      <c r="O44" s="286">
        <v>17954</v>
      </c>
    </row>
    <row r="45" spans="1:15" ht="15.75" x14ac:dyDescent="0.25">
      <c r="A45" s="116" t="s">
        <v>451</v>
      </c>
      <c r="B45" s="269">
        <v>3</v>
      </c>
      <c r="C45" s="276">
        <v>1</v>
      </c>
      <c r="D45" s="276">
        <v>24</v>
      </c>
      <c r="E45" s="276">
        <v>273</v>
      </c>
      <c r="F45" s="276">
        <v>1221</v>
      </c>
      <c r="G45" s="276">
        <v>3062</v>
      </c>
      <c r="H45" s="276">
        <v>2147</v>
      </c>
      <c r="I45" s="276">
        <v>3586</v>
      </c>
      <c r="J45" s="276">
        <v>2617</v>
      </c>
      <c r="K45" s="276">
        <v>1166</v>
      </c>
      <c r="L45" s="276">
        <v>127</v>
      </c>
      <c r="M45" s="276">
        <v>69</v>
      </c>
      <c r="N45" s="270">
        <v>21</v>
      </c>
      <c r="O45" s="321">
        <v>14317</v>
      </c>
    </row>
    <row r="46" spans="1:15" ht="16.5" thickBot="1" x14ac:dyDescent="0.3">
      <c r="A46" s="88" t="s">
        <v>193</v>
      </c>
      <c r="B46" s="273">
        <v>625</v>
      </c>
      <c r="C46" s="284">
        <v>1360</v>
      </c>
      <c r="D46" s="284">
        <v>286</v>
      </c>
      <c r="E46" s="284">
        <v>1510</v>
      </c>
      <c r="F46" s="284">
        <v>11921</v>
      </c>
      <c r="G46" s="284">
        <v>33722</v>
      </c>
      <c r="H46" s="284">
        <v>26464</v>
      </c>
      <c r="I46" s="284">
        <v>43954</v>
      </c>
      <c r="J46" s="284">
        <v>38509</v>
      </c>
      <c r="K46" s="284">
        <v>16478</v>
      </c>
      <c r="L46" s="284">
        <v>2553</v>
      </c>
      <c r="M46" s="284">
        <v>699</v>
      </c>
      <c r="N46" s="274">
        <v>149</v>
      </c>
      <c r="O46" s="275">
        <v>178230</v>
      </c>
    </row>
    <row r="48" spans="1:15" x14ac:dyDescent="0.25">
      <c r="A48" s="59" t="s">
        <v>194</v>
      </c>
    </row>
  </sheetData>
  <mergeCells count="13">
    <mergeCell ref="A4:A5"/>
    <mergeCell ref="B4:N4"/>
    <mergeCell ref="O4:O5"/>
    <mergeCell ref="A3:O3"/>
    <mergeCell ref="A19:A20"/>
    <mergeCell ref="B19:N19"/>
    <mergeCell ref="O19:O20"/>
    <mergeCell ref="A18:O18"/>
    <mergeCell ref="A34:A35"/>
    <mergeCell ref="B34:N34"/>
    <mergeCell ref="O34:O35"/>
    <mergeCell ref="A32:O32"/>
    <mergeCell ref="A33:O33"/>
  </mergeCells>
  <hyperlinks>
    <hyperlink ref="I1" location="'Table of Contents'!C2" display="Back to Table of Contents"/>
  </hyperlinks>
  <pageMargins left="0.75" right="0.75" top="1" bottom="1" header="0.5" footer="0.5"/>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5" x14ac:dyDescent="0.25"/>
  <cols>
    <col min="1" max="1" width="19.7109375" customWidth="1"/>
    <col min="2" max="21" width="9.7109375" customWidth="1"/>
  </cols>
  <sheetData>
    <row r="1" spans="1:21" x14ac:dyDescent="0.25">
      <c r="A1" s="24" t="s">
        <v>114</v>
      </c>
      <c r="I1" s="23" t="s">
        <v>87</v>
      </c>
    </row>
    <row r="2" spans="1:21" x14ac:dyDescent="0.25">
      <c r="A2" s="2"/>
    </row>
    <row r="3" spans="1:21" ht="16.5" thickBot="1" x14ac:dyDescent="0.3">
      <c r="A3" s="409" t="s">
        <v>186</v>
      </c>
      <c r="B3" s="409"/>
      <c r="C3" s="409"/>
      <c r="D3" s="409"/>
      <c r="E3" s="409"/>
      <c r="F3" s="409"/>
      <c r="G3" s="409"/>
      <c r="H3" s="409"/>
      <c r="I3" s="409"/>
      <c r="J3" s="409"/>
      <c r="K3" s="409"/>
      <c r="L3" s="409"/>
      <c r="M3" s="409"/>
      <c r="N3" s="409"/>
      <c r="O3" s="409"/>
      <c r="P3" s="409"/>
      <c r="Q3" s="409"/>
      <c r="R3" s="409"/>
      <c r="S3" s="409"/>
      <c r="T3" s="409"/>
      <c r="U3" s="409"/>
    </row>
    <row r="4" spans="1:21" ht="14.65" customHeight="1" x14ac:dyDescent="0.25">
      <c r="A4" s="402" t="s">
        <v>441</v>
      </c>
      <c r="B4" s="418" t="s">
        <v>185</v>
      </c>
      <c r="C4" s="418"/>
      <c r="D4" s="418"/>
      <c r="E4" s="418"/>
      <c r="F4" s="418"/>
      <c r="G4" s="418"/>
      <c r="H4" s="418"/>
      <c r="I4" s="418"/>
      <c r="J4" s="418"/>
      <c r="K4" s="418"/>
      <c r="L4" s="418"/>
      <c r="M4" s="418"/>
      <c r="N4" s="418"/>
      <c r="O4" s="418"/>
      <c r="P4" s="418"/>
      <c r="Q4" s="418"/>
      <c r="R4" s="418"/>
      <c r="S4" s="418"/>
      <c r="T4" s="418"/>
      <c r="U4" s="419"/>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442</v>
      </c>
      <c r="B6" s="287">
        <v>153</v>
      </c>
      <c r="C6" s="288">
        <v>213</v>
      </c>
      <c r="D6" s="288">
        <v>279</v>
      </c>
      <c r="E6" s="288">
        <v>226</v>
      </c>
      <c r="F6" s="288">
        <v>223</v>
      </c>
      <c r="G6" s="288">
        <v>193</v>
      </c>
      <c r="H6" s="288">
        <v>217</v>
      </c>
      <c r="I6" s="288">
        <v>187</v>
      </c>
      <c r="J6" s="288">
        <v>209</v>
      </c>
      <c r="K6" s="288">
        <v>136</v>
      </c>
      <c r="L6" s="288">
        <v>184</v>
      </c>
      <c r="M6" s="288">
        <v>183</v>
      </c>
      <c r="N6" s="288">
        <v>127</v>
      </c>
      <c r="O6" s="288">
        <v>117</v>
      </c>
      <c r="P6" s="288">
        <v>123</v>
      </c>
      <c r="Q6" s="288">
        <v>128</v>
      </c>
      <c r="R6" s="288">
        <v>224</v>
      </c>
      <c r="S6" s="288">
        <v>231</v>
      </c>
      <c r="T6" s="288">
        <v>279</v>
      </c>
      <c r="U6" s="289">
        <v>369</v>
      </c>
    </row>
    <row r="7" spans="1:21" ht="15.75" x14ac:dyDescent="0.25">
      <c r="A7" s="74" t="s">
        <v>443</v>
      </c>
      <c r="B7" s="269">
        <v>2401</v>
      </c>
      <c r="C7" s="276">
        <v>2845</v>
      </c>
      <c r="D7" s="276">
        <v>3137</v>
      </c>
      <c r="E7" s="276">
        <v>2958</v>
      </c>
      <c r="F7" s="276">
        <v>2855</v>
      </c>
      <c r="G7" s="276">
        <v>2834</v>
      </c>
      <c r="H7" s="276">
        <v>2863</v>
      </c>
      <c r="I7" s="276">
        <v>2497</v>
      </c>
      <c r="J7" s="276">
        <v>2197</v>
      </c>
      <c r="K7" s="276">
        <v>1824</v>
      </c>
      <c r="L7" s="276">
        <v>1872</v>
      </c>
      <c r="M7" s="276">
        <v>2081</v>
      </c>
      <c r="N7" s="276">
        <v>2007</v>
      </c>
      <c r="O7" s="276">
        <v>2070</v>
      </c>
      <c r="P7" s="276">
        <v>2006</v>
      </c>
      <c r="Q7" s="276">
        <v>2278</v>
      </c>
      <c r="R7" s="276">
        <v>2612</v>
      </c>
      <c r="S7" s="276">
        <v>2835</v>
      </c>
      <c r="T7" s="276">
        <v>3584</v>
      </c>
      <c r="U7" s="270">
        <v>3903</v>
      </c>
    </row>
    <row r="8" spans="1:21" ht="15.75" x14ac:dyDescent="0.25">
      <c r="A8" s="74" t="s">
        <v>444</v>
      </c>
      <c r="B8" s="269">
        <v>5370</v>
      </c>
      <c r="C8" s="276">
        <v>5979</v>
      </c>
      <c r="D8" s="276">
        <v>6470</v>
      </c>
      <c r="E8" s="276">
        <v>6489</v>
      </c>
      <c r="F8" s="276">
        <v>6803</v>
      </c>
      <c r="G8" s="276">
        <v>7043</v>
      </c>
      <c r="H8" s="276">
        <v>7113</v>
      </c>
      <c r="I8" s="276">
        <v>6906</v>
      </c>
      <c r="J8" s="276">
        <v>6396</v>
      </c>
      <c r="K8" s="276">
        <v>5574</v>
      </c>
      <c r="L8" s="276">
        <v>5241</v>
      </c>
      <c r="M8" s="276">
        <v>5276</v>
      </c>
      <c r="N8" s="276">
        <v>5029</v>
      </c>
      <c r="O8" s="276">
        <v>4778</v>
      </c>
      <c r="P8" s="276">
        <v>4777</v>
      </c>
      <c r="Q8" s="276">
        <v>5116</v>
      </c>
      <c r="R8" s="276">
        <v>5492</v>
      </c>
      <c r="S8" s="276">
        <v>6137</v>
      </c>
      <c r="T8" s="276">
        <v>7152</v>
      </c>
      <c r="U8" s="270">
        <v>8054</v>
      </c>
    </row>
    <row r="9" spans="1:21" ht="15.75" x14ac:dyDescent="0.25">
      <c r="A9" s="74" t="s">
        <v>445</v>
      </c>
      <c r="B9" s="269">
        <v>7223</v>
      </c>
      <c r="C9" s="276">
        <v>7496</v>
      </c>
      <c r="D9" s="276">
        <v>7644</v>
      </c>
      <c r="E9" s="276">
        <v>7352</v>
      </c>
      <c r="F9" s="276">
        <v>7435</v>
      </c>
      <c r="G9" s="276">
        <v>7663</v>
      </c>
      <c r="H9" s="276">
        <v>8034</v>
      </c>
      <c r="I9" s="276">
        <v>8161</v>
      </c>
      <c r="J9" s="276">
        <v>8293</v>
      </c>
      <c r="K9" s="276">
        <v>7775</v>
      </c>
      <c r="L9" s="276">
        <v>7625</v>
      </c>
      <c r="M9" s="276">
        <v>7555</v>
      </c>
      <c r="N9" s="276">
        <v>7212</v>
      </c>
      <c r="O9" s="276">
        <v>6749</v>
      </c>
      <c r="P9" s="276">
        <v>6432</v>
      </c>
      <c r="Q9" s="276">
        <v>6528</v>
      </c>
      <c r="R9" s="276">
        <v>6736</v>
      </c>
      <c r="S9" s="276">
        <v>7070</v>
      </c>
      <c r="T9" s="276">
        <v>7806</v>
      </c>
      <c r="U9" s="270">
        <v>8614</v>
      </c>
    </row>
    <row r="10" spans="1:21" ht="15.75" x14ac:dyDescent="0.25">
      <c r="A10" s="74" t="s">
        <v>446</v>
      </c>
      <c r="B10" s="269">
        <v>7922</v>
      </c>
      <c r="C10" s="276">
        <v>8427</v>
      </c>
      <c r="D10" s="276">
        <v>8799</v>
      </c>
      <c r="E10" s="276">
        <v>8791</v>
      </c>
      <c r="F10" s="276">
        <v>8823</v>
      </c>
      <c r="G10" s="276">
        <v>8732</v>
      </c>
      <c r="H10" s="276">
        <v>8709</v>
      </c>
      <c r="I10" s="276">
        <v>8493</v>
      </c>
      <c r="J10" s="276">
        <v>8296</v>
      </c>
      <c r="K10" s="276">
        <v>7820</v>
      </c>
      <c r="L10" s="276">
        <v>7864</v>
      </c>
      <c r="M10" s="276">
        <v>8103</v>
      </c>
      <c r="N10" s="276">
        <v>8059</v>
      </c>
      <c r="O10" s="276">
        <v>7824</v>
      </c>
      <c r="P10" s="276">
        <v>7656</v>
      </c>
      <c r="Q10" s="276">
        <v>7825</v>
      </c>
      <c r="R10" s="276">
        <v>7997</v>
      </c>
      <c r="S10" s="276">
        <v>8188</v>
      </c>
      <c r="T10" s="276">
        <v>8903</v>
      </c>
      <c r="U10" s="270">
        <v>9624</v>
      </c>
    </row>
    <row r="11" spans="1:21" ht="15.75" x14ac:dyDescent="0.25">
      <c r="A11" s="74" t="s">
        <v>447</v>
      </c>
      <c r="B11" s="269">
        <v>9423</v>
      </c>
      <c r="C11" s="276">
        <v>9486</v>
      </c>
      <c r="D11" s="276">
        <v>9330</v>
      </c>
      <c r="E11" s="276">
        <v>9036</v>
      </c>
      <c r="F11" s="276">
        <v>9081</v>
      </c>
      <c r="G11" s="276">
        <v>9149</v>
      </c>
      <c r="H11" s="276">
        <v>9377</v>
      </c>
      <c r="I11" s="276">
        <v>9410</v>
      </c>
      <c r="J11" s="276">
        <v>9215</v>
      </c>
      <c r="K11" s="276">
        <v>8821</v>
      </c>
      <c r="L11" s="276">
        <v>8662</v>
      </c>
      <c r="M11" s="276">
        <v>8498</v>
      </c>
      <c r="N11" s="276">
        <v>8228</v>
      </c>
      <c r="O11" s="276">
        <v>7906</v>
      </c>
      <c r="P11" s="276">
        <v>7761</v>
      </c>
      <c r="Q11" s="276">
        <v>7881</v>
      </c>
      <c r="R11" s="276">
        <v>8225</v>
      </c>
      <c r="S11" s="276">
        <v>8536</v>
      </c>
      <c r="T11" s="276">
        <v>9322</v>
      </c>
      <c r="U11" s="270">
        <v>10215</v>
      </c>
    </row>
    <row r="12" spans="1:21" ht="15.75" x14ac:dyDescent="0.25">
      <c r="A12" s="74" t="s">
        <v>448</v>
      </c>
      <c r="B12" s="269">
        <v>10727</v>
      </c>
      <c r="C12" s="276">
        <v>10971</v>
      </c>
      <c r="D12" s="276">
        <v>11150</v>
      </c>
      <c r="E12" s="276">
        <v>10855</v>
      </c>
      <c r="F12" s="276">
        <v>10659</v>
      </c>
      <c r="G12" s="276">
        <v>10365</v>
      </c>
      <c r="H12" s="276">
        <v>10179</v>
      </c>
      <c r="I12" s="276">
        <v>9687</v>
      </c>
      <c r="J12" s="276">
        <v>9389</v>
      </c>
      <c r="K12" s="276">
        <v>8901</v>
      </c>
      <c r="L12" s="276">
        <v>8688</v>
      </c>
      <c r="M12" s="276">
        <v>8913</v>
      </c>
      <c r="N12" s="276">
        <v>8941</v>
      </c>
      <c r="O12" s="276">
        <v>8682</v>
      </c>
      <c r="P12" s="276">
        <v>8501</v>
      </c>
      <c r="Q12" s="276">
        <v>8459</v>
      </c>
      <c r="R12" s="276">
        <v>8432</v>
      </c>
      <c r="S12" s="276">
        <v>8446</v>
      </c>
      <c r="T12" s="276">
        <v>8911</v>
      </c>
      <c r="U12" s="270">
        <v>9604</v>
      </c>
    </row>
    <row r="13" spans="1:21" ht="15.75" x14ac:dyDescent="0.25">
      <c r="A13" s="74" t="s">
        <v>449</v>
      </c>
      <c r="B13" s="269">
        <v>10122</v>
      </c>
      <c r="C13" s="276">
        <v>10595</v>
      </c>
      <c r="D13" s="276">
        <v>10836</v>
      </c>
      <c r="E13" s="276">
        <v>10818</v>
      </c>
      <c r="F13" s="276">
        <v>10921</v>
      </c>
      <c r="G13" s="276">
        <v>11010</v>
      </c>
      <c r="H13" s="276">
        <v>11171</v>
      </c>
      <c r="I13" s="276">
        <v>10965</v>
      </c>
      <c r="J13" s="276">
        <v>10757</v>
      </c>
      <c r="K13" s="276">
        <v>9980</v>
      </c>
      <c r="L13" s="276">
        <v>9578</v>
      </c>
      <c r="M13" s="276">
        <v>9223</v>
      </c>
      <c r="N13" s="276">
        <v>8754</v>
      </c>
      <c r="O13" s="276">
        <v>8390</v>
      </c>
      <c r="P13" s="276">
        <v>8178</v>
      </c>
      <c r="Q13" s="276">
        <v>8289</v>
      </c>
      <c r="R13" s="276">
        <v>8556</v>
      </c>
      <c r="S13" s="276">
        <v>8918</v>
      </c>
      <c r="T13" s="276">
        <v>9327</v>
      </c>
      <c r="U13" s="270">
        <v>9732</v>
      </c>
    </row>
    <row r="14" spans="1:21" ht="15.75" x14ac:dyDescent="0.25">
      <c r="A14" s="74" t="s">
        <v>450</v>
      </c>
      <c r="B14" s="269">
        <v>5589</v>
      </c>
      <c r="C14" s="276">
        <v>6128</v>
      </c>
      <c r="D14" s="276">
        <v>6495</v>
      </c>
      <c r="E14" s="276">
        <v>6563</v>
      </c>
      <c r="F14" s="276">
        <v>6862</v>
      </c>
      <c r="G14" s="276">
        <v>7140</v>
      </c>
      <c r="H14" s="276">
        <v>7496</v>
      </c>
      <c r="I14" s="276">
        <v>7527</v>
      </c>
      <c r="J14" s="276">
        <v>7701</v>
      </c>
      <c r="K14" s="276">
        <v>7099</v>
      </c>
      <c r="L14" s="276">
        <v>7264</v>
      </c>
      <c r="M14" s="276">
        <v>7275</v>
      </c>
      <c r="N14" s="276">
        <v>7314</v>
      </c>
      <c r="O14" s="276">
        <v>7156</v>
      </c>
      <c r="P14" s="276">
        <v>7009</v>
      </c>
      <c r="Q14" s="276">
        <v>6926</v>
      </c>
      <c r="R14" s="276">
        <v>6891</v>
      </c>
      <c r="S14" s="276">
        <v>6752</v>
      </c>
      <c r="T14" s="276">
        <v>7157</v>
      </c>
      <c r="U14" s="270">
        <v>7596</v>
      </c>
    </row>
    <row r="15" spans="1:21" ht="15.75" x14ac:dyDescent="0.25">
      <c r="A15" s="74" t="s">
        <v>451</v>
      </c>
      <c r="B15" s="269">
        <v>2380</v>
      </c>
      <c r="C15" s="276">
        <v>2891</v>
      </c>
      <c r="D15" s="276">
        <v>3497</v>
      </c>
      <c r="E15" s="276">
        <v>3857</v>
      </c>
      <c r="F15" s="276">
        <v>4346</v>
      </c>
      <c r="G15" s="276">
        <v>4729</v>
      </c>
      <c r="H15" s="276">
        <v>5473</v>
      </c>
      <c r="I15" s="276">
        <v>5671</v>
      </c>
      <c r="J15" s="276">
        <v>5963</v>
      </c>
      <c r="K15" s="276">
        <v>5406</v>
      </c>
      <c r="L15" s="276">
        <v>5630</v>
      </c>
      <c r="M15" s="276">
        <v>5645</v>
      </c>
      <c r="N15" s="276">
        <v>5717</v>
      </c>
      <c r="O15" s="276">
        <v>5657</v>
      </c>
      <c r="P15" s="276">
        <v>5678</v>
      </c>
      <c r="Q15" s="276">
        <v>5940</v>
      </c>
      <c r="R15" s="276">
        <v>6137</v>
      </c>
      <c r="S15" s="276">
        <v>6509</v>
      </c>
      <c r="T15" s="276">
        <v>7006</v>
      </c>
      <c r="U15" s="270">
        <v>7621</v>
      </c>
    </row>
    <row r="16" spans="1:21" ht="16.5" thickBot="1" x14ac:dyDescent="0.3">
      <c r="A16" s="78" t="s">
        <v>429</v>
      </c>
      <c r="B16" s="273">
        <v>61310</v>
      </c>
      <c r="C16" s="284">
        <v>65031</v>
      </c>
      <c r="D16" s="284">
        <v>67637</v>
      </c>
      <c r="E16" s="284">
        <v>66945</v>
      </c>
      <c r="F16" s="284">
        <v>68008</v>
      </c>
      <c r="G16" s="284">
        <v>68858</v>
      </c>
      <c r="H16" s="284">
        <v>70632</v>
      </c>
      <c r="I16" s="284">
        <v>69504</v>
      </c>
      <c r="J16" s="284">
        <v>68416</v>
      </c>
      <c r="K16" s="284">
        <v>63336</v>
      </c>
      <c r="L16" s="284">
        <v>62608</v>
      </c>
      <c r="M16" s="284">
        <v>62752</v>
      </c>
      <c r="N16" s="284">
        <v>61388</v>
      </c>
      <c r="O16" s="284">
        <v>59329</v>
      </c>
      <c r="P16" s="284">
        <v>58121</v>
      </c>
      <c r="Q16" s="284">
        <v>59370</v>
      </c>
      <c r="R16" s="284">
        <v>61302</v>
      </c>
      <c r="S16" s="284">
        <v>63622</v>
      </c>
      <c r="T16" s="284">
        <v>69447</v>
      </c>
      <c r="U16" s="274">
        <v>75332</v>
      </c>
    </row>
    <row r="17" spans="1:21" ht="15.75" x14ac:dyDescent="0.25">
      <c r="A17" s="83"/>
      <c r="B17" s="83"/>
      <c r="C17" s="83"/>
      <c r="D17" s="83"/>
      <c r="E17" s="83"/>
      <c r="F17" s="83"/>
      <c r="G17" s="83"/>
      <c r="H17" s="83"/>
      <c r="I17" s="83"/>
      <c r="J17" s="83"/>
      <c r="K17" s="83"/>
      <c r="L17" s="83"/>
      <c r="M17" s="83"/>
      <c r="N17" s="83"/>
      <c r="O17" s="83"/>
      <c r="P17" s="83"/>
      <c r="Q17" s="83"/>
      <c r="R17" s="83"/>
      <c r="S17" s="83"/>
      <c r="T17" s="83"/>
      <c r="U17" s="83"/>
    </row>
    <row r="18" spans="1:21" ht="16.5" thickBot="1" x14ac:dyDescent="0.3">
      <c r="A18" s="411" t="s">
        <v>187</v>
      </c>
      <c r="B18" s="411"/>
      <c r="C18" s="411"/>
      <c r="D18" s="411"/>
      <c r="E18" s="411"/>
      <c r="F18" s="411"/>
      <c r="G18" s="411"/>
      <c r="H18" s="411"/>
      <c r="I18" s="411"/>
      <c r="J18" s="411"/>
      <c r="K18" s="411"/>
      <c r="L18" s="411"/>
      <c r="M18" s="411"/>
      <c r="N18" s="411"/>
      <c r="O18" s="411"/>
      <c r="P18" s="84"/>
      <c r="Q18" s="84"/>
      <c r="R18" s="84"/>
      <c r="S18" s="84"/>
      <c r="T18" s="84"/>
      <c r="U18" s="84"/>
    </row>
    <row r="19" spans="1:21" ht="14.65" customHeight="1" x14ac:dyDescent="0.25">
      <c r="A19" s="402" t="s">
        <v>441</v>
      </c>
      <c r="B19" s="418" t="s">
        <v>185</v>
      </c>
      <c r="C19" s="418"/>
      <c r="D19" s="418"/>
      <c r="E19" s="418"/>
      <c r="F19" s="418"/>
      <c r="G19" s="418"/>
      <c r="H19" s="418"/>
      <c r="I19" s="418"/>
      <c r="J19" s="418"/>
      <c r="K19" s="418"/>
      <c r="L19" s="418"/>
      <c r="M19" s="418"/>
      <c r="N19" s="418"/>
      <c r="O19" s="418"/>
      <c r="P19" s="418"/>
      <c r="Q19" s="418"/>
      <c r="R19" s="418"/>
      <c r="S19" s="418"/>
      <c r="T19" s="418"/>
      <c r="U19" s="419"/>
    </row>
    <row r="20" spans="1:21" ht="15.75" thickBot="1" x14ac:dyDescent="0.3">
      <c r="A20" s="412"/>
      <c r="B20" s="117">
        <v>2005</v>
      </c>
      <c r="C20" s="34">
        <v>2006</v>
      </c>
      <c r="D20" s="34">
        <v>2007</v>
      </c>
      <c r="E20" s="34">
        <v>2008</v>
      </c>
      <c r="F20" s="34">
        <v>2009</v>
      </c>
      <c r="G20" s="34">
        <v>2010</v>
      </c>
      <c r="H20" s="34">
        <v>2011</v>
      </c>
      <c r="I20" s="34">
        <v>2012</v>
      </c>
      <c r="J20" s="34">
        <v>2013</v>
      </c>
      <c r="K20" s="34">
        <v>2014</v>
      </c>
      <c r="L20" s="34">
        <v>2015</v>
      </c>
      <c r="M20" s="34">
        <v>2016</v>
      </c>
      <c r="N20" s="34">
        <v>2017</v>
      </c>
      <c r="O20" s="34">
        <v>2018</v>
      </c>
      <c r="P20" s="34">
        <v>2019</v>
      </c>
      <c r="Q20" s="34">
        <v>2020</v>
      </c>
      <c r="R20" s="34">
        <v>2021</v>
      </c>
      <c r="S20" s="34">
        <v>2022</v>
      </c>
      <c r="T20" s="34">
        <v>2023</v>
      </c>
      <c r="U20" s="35">
        <v>2024</v>
      </c>
    </row>
    <row r="21" spans="1:21" ht="15.75" x14ac:dyDescent="0.25">
      <c r="A21" s="82" t="s">
        <v>442</v>
      </c>
      <c r="B21" s="287">
        <v>270</v>
      </c>
      <c r="C21" s="288">
        <v>421</v>
      </c>
      <c r="D21" s="288">
        <v>600</v>
      </c>
      <c r="E21" s="288">
        <v>525</v>
      </c>
      <c r="F21" s="288">
        <v>442</v>
      </c>
      <c r="G21" s="288">
        <v>374</v>
      </c>
      <c r="H21" s="288">
        <v>423</v>
      </c>
      <c r="I21" s="288">
        <v>323</v>
      </c>
      <c r="J21" s="288">
        <v>306</v>
      </c>
      <c r="K21" s="288">
        <v>237</v>
      </c>
      <c r="L21" s="288">
        <v>276</v>
      </c>
      <c r="M21" s="288">
        <v>282</v>
      </c>
      <c r="N21" s="288">
        <v>193</v>
      </c>
      <c r="O21" s="288">
        <v>282</v>
      </c>
      <c r="P21" s="288">
        <v>259</v>
      </c>
      <c r="Q21" s="288">
        <v>242</v>
      </c>
      <c r="R21" s="288">
        <v>340</v>
      </c>
      <c r="S21" s="288">
        <v>364</v>
      </c>
      <c r="T21" s="288">
        <v>435</v>
      </c>
      <c r="U21" s="289">
        <v>521</v>
      </c>
    </row>
    <row r="22" spans="1:21" ht="15.75" x14ac:dyDescent="0.25">
      <c r="A22" s="74" t="s">
        <v>443</v>
      </c>
      <c r="B22" s="269">
        <v>4117</v>
      </c>
      <c r="C22" s="276">
        <v>5021</v>
      </c>
      <c r="D22" s="276">
        <v>5756</v>
      </c>
      <c r="E22" s="276">
        <v>5556</v>
      </c>
      <c r="F22" s="276">
        <v>5283</v>
      </c>
      <c r="G22" s="276">
        <v>4976</v>
      </c>
      <c r="H22" s="276">
        <v>4854</v>
      </c>
      <c r="I22" s="276">
        <v>4239</v>
      </c>
      <c r="J22" s="276">
        <v>3719</v>
      </c>
      <c r="K22" s="276">
        <v>3002</v>
      </c>
      <c r="L22" s="276">
        <v>3212</v>
      </c>
      <c r="M22" s="276">
        <v>3377</v>
      </c>
      <c r="N22" s="276">
        <v>3097</v>
      </c>
      <c r="O22" s="276">
        <v>2963</v>
      </c>
      <c r="P22" s="276">
        <v>2950</v>
      </c>
      <c r="Q22" s="276">
        <v>3468</v>
      </c>
      <c r="R22" s="276">
        <v>4090</v>
      </c>
      <c r="S22" s="276">
        <v>4391</v>
      </c>
      <c r="T22" s="276">
        <v>5129</v>
      </c>
      <c r="U22" s="270">
        <v>5641</v>
      </c>
    </row>
    <row r="23" spans="1:21" ht="15.75" x14ac:dyDescent="0.25">
      <c r="A23" s="74" t="s">
        <v>444</v>
      </c>
      <c r="B23" s="269">
        <v>10140</v>
      </c>
      <c r="C23" s="276">
        <v>11380</v>
      </c>
      <c r="D23" s="276">
        <v>12214</v>
      </c>
      <c r="E23" s="276">
        <v>11909</v>
      </c>
      <c r="F23" s="276">
        <v>11987</v>
      </c>
      <c r="G23" s="276">
        <v>12048</v>
      </c>
      <c r="H23" s="276">
        <v>11846</v>
      </c>
      <c r="I23" s="276">
        <v>11242</v>
      </c>
      <c r="J23" s="276">
        <v>10488</v>
      </c>
      <c r="K23" s="276">
        <v>9051</v>
      </c>
      <c r="L23" s="276">
        <v>8598</v>
      </c>
      <c r="M23" s="276">
        <v>8565</v>
      </c>
      <c r="N23" s="276">
        <v>8044</v>
      </c>
      <c r="O23" s="276">
        <v>7674</v>
      </c>
      <c r="P23" s="276">
        <v>7369</v>
      </c>
      <c r="Q23" s="276">
        <v>7728</v>
      </c>
      <c r="R23" s="276">
        <v>8344</v>
      </c>
      <c r="S23" s="276">
        <v>9064</v>
      </c>
      <c r="T23" s="276">
        <v>10281</v>
      </c>
      <c r="U23" s="270">
        <v>11506</v>
      </c>
    </row>
    <row r="24" spans="1:21" ht="15.75" x14ac:dyDescent="0.25">
      <c r="A24" s="74" t="s">
        <v>445</v>
      </c>
      <c r="B24" s="269">
        <v>12038</v>
      </c>
      <c r="C24" s="276">
        <v>12687</v>
      </c>
      <c r="D24" s="276">
        <v>13208</v>
      </c>
      <c r="E24" s="276">
        <v>13013</v>
      </c>
      <c r="F24" s="276">
        <v>13138</v>
      </c>
      <c r="G24" s="276">
        <v>13361</v>
      </c>
      <c r="H24" s="276">
        <v>13684</v>
      </c>
      <c r="I24" s="276">
        <v>13624</v>
      </c>
      <c r="J24" s="276">
        <v>13398</v>
      </c>
      <c r="K24" s="276">
        <v>12523</v>
      </c>
      <c r="L24" s="276">
        <v>12460</v>
      </c>
      <c r="M24" s="276">
        <v>12143</v>
      </c>
      <c r="N24" s="276">
        <v>11483</v>
      </c>
      <c r="O24" s="276">
        <v>10820</v>
      </c>
      <c r="P24" s="276">
        <v>10183</v>
      </c>
      <c r="Q24" s="276">
        <v>10157</v>
      </c>
      <c r="R24" s="276">
        <v>10517</v>
      </c>
      <c r="S24" s="276">
        <v>10913</v>
      </c>
      <c r="T24" s="276">
        <v>11931</v>
      </c>
      <c r="U24" s="270">
        <v>13131</v>
      </c>
    </row>
    <row r="25" spans="1:21" ht="15.75" x14ac:dyDescent="0.25">
      <c r="A25" s="74" t="s">
        <v>446</v>
      </c>
      <c r="B25" s="269">
        <v>11516</v>
      </c>
      <c r="C25" s="276">
        <v>12539</v>
      </c>
      <c r="D25" s="276">
        <v>13451</v>
      </c>
      <c r="E25" s="276">
        <v>13638</v>
      </c>
      <c r="F25" s="276">
        <v>13919</v>
      </c>
      <c r="G25" s="276">
        <v>13757</v>
      </c>
      <c r="H25" s="276">
        <v>13611</v>
      </c>
      <c r="I25" s="276">
        <v>13395</v>
      </c>
      <c r="J25" s="276">
        <v>13301</v>
      </c>
      <c r="K25" s="276">
        <v>12668</v>
      </c>
      <c r="L25" s="276">
        <v>12874</v>
      </c>
      <c r="M25" s="276">
        <v>13245</v>
      </c>
      <c r="N25" s="276">
        <v>13119</v>
      </c>
      <c r="O25" s="276">
        <v>12917</v>
      </c>
      <c r="P25" s="276">
        <v>12750</v>
      </c>
      <c r="Q25" s="276">
        <v>13082</v>
      </c>
      <c r="R25" s="276">
        <v>13336</v>
      </c>
      <c r="S25" s="276">
        <v>13469</v>
      </c>
      <c r="T25" s="276">
        <v>14453</v>
      </c>
      <c r="U25" s="270">
        <v>15557</v>
      </c>
    </row>
    <row r="26" spans="1:21" ht="15.75" x14ac:dyDescent="0.25">
      <c r="A26" s="74" t="s">
        <v>447</v>
      </c>
      <c r="B26" s="269">
        <v>12313</v>
      </c>
      <c r="C26" s="276">
        <v>12853</v>
      </c>
      <c r="D26" s="276">
        <v>13232</v>
      </c>
      <c r="E26" s="276">
        <v>12999</v>
      </c>
      <c r="F26" s="276">
        <v>12843</v>
      </c>
      <c r="G26" s="276">
        <v>12924</v>
      </c>
      <c r="H26" s="276">
        <v>13387</v>
      </c>
      <c r="I26" s="276">
        <v>13555</v>
      </c>
      <c r="J26" s="276">
        <v>13650</v>
      </c>
      <c r="K26" s="276">
        <v>13221</v>
      </c>
      <c r="L26" s="276">
        <v>13199</v>
      </c>
      <c r="M26" s="276">
        <v>13129</v>
      </c>
      <c r="N26" s="276">
        <v>12809</v>
      </c>
      <c r="O26" s="276">
        <v>12782</v>
      </c>
      <c r="P26" s="276">
        <v>12712</v>
      </c>
      <c r="Q26" s="276">
        <v>13113</v>
      </c>
      <c r="R26" s="276">
        <v>13827</v>
      </c>
      <c r="S26" s="276">
        <v>14417</v>
      </c>
      <c r="T26" s="276">
        <v>15897</v>
      </c>
      <c r="U26" s="270">
        <v>17635</v>
      </c>
    </row>
    <row r="27" spans="1:21" ht="15.75" x14ac:dyDescent="0.25">
      <c r="A27" s="74" t="s">
        <v>448</v>
      </c>
      <c r="B27" s="269">
        <v>11301</v>
      </c>
      <c r="C27" s="276">
        <v>12343</v>
      </c>
      <c r="D27" s="276">
        <v>13274</v>
      </c>
      <c r="E27" s="276">
        <v>13440</v>
      </c>
      <c r="F27" s="276">
        <v>13841</v>
      </c>
      <c r="G27" s="276">
        <v>13632</v>
      </c>
      <c r="H27" s="276">
        <v>13669</v>
      </c>
      <c r="I27" s="276">
        <v>13307</v>
      </c>
      <c r="J27" s="276">
        <v>13011</v>
      </c>
      <c r="K27" s="276">
        <v>12234</v>
      </c>
      <c r="L27" s="276">
        <v>12314</v>
      </c>
      <c r="M27" s="276">
        <v>12783</v>
      </c>
      <c r="N27" s="276">
        <v>12822</v>
      </c>
      <c r="O27" s="276">
        <v>12976</v>
      </c>
      <c r="P27" s="276">
        <v>13082</v>
      </c>
      <c r="Q27" s="276">
        <v>13234</v>
      </c>
      <c r="R27" s="276">
        <v>13464</v>
      </c>
      <c r="S27" s="276">
        <v>13752</v>
      </c>
      <c r="T27" s="276">
        <v>14884</v>
      </c>
      <c r="U27" s="270">
        <v>16232</v>
      </c>
    </row>
    <row r="28" spans="1:21" ht="15.75" x14ac:dyDescent="0.25">
      <c r="A28" s="74" t="s">
        <v>449</v>
      </c>
      <c r="B28" s="269">
        <v>8986</v>
      </c>
      <c r="C28" s="276">
        <v>9836</v>
      </c>
      <c r="D28" s="276">
        <v>10519</v>
      </c>
      <c r="E28" s="276">
        <v>10924</v>
      </c>
      <c r="F28" s="276">
        <v>11366</v>
      </c>
      <c r="G28" s="276">
        <v>11913</v>
      </c>
      <c r="H28" s="276">
        <v>12507</v>
      </c>
      <c r="I28" s="276">
        <v>12831</v>
      </c>
      <c r="J28" s="276">
        <v>12978</v>
      </c>
      <c r="K28" s="276">
        <v>12528</v>
      </c>
      <c r="L28" s="276">
        <v>12582</v>
      </c>
      <c r="M28" s="276">
        <v>12550</v>
      </c>
      <c r="N28" s="276">
        <v>12137</v>
      </c>
      <c r="O28" s="276">
        <v>11742</v>
      </c>
      <c r="P28" s="276">
        <v>11568</v>
      </c>
      <c r="Q28" s="276">
        <v>11863</v>
      </c>
      <c r="R28" s="276">
        <v>12658</v>
      </c>
      <c r="S28" s="276">
        <v>13374</v>
      </c>
      <c r="T28" s="276">
        <v>14539</v>
      </c>
      <c r="U28" s="270">
        <v>15746</v>
      </c>
    </row>
    <row r="29" spans="1:21" ht="15.75" x14ac:dyDescent="0.25">
      <c r="A29" s="74" t="s">
        <v>450</v>
      </c>
      <c r="B29" s="269">
        <v>5042</v>
      </c>
      <c r="C29" s="276">
        <v>5573</v>
      </c>
      <c r="D29" s="276">
        <v>6169</v>
      </c>
      <c r="E29" s="276">
        <v>6424</v>
      </c>
      <c r="F29" s="276">
        <v>6816</v>
      </c>
      <c r="G29" s="276">
        <v>7165</v>
      </c>
      <c r="H29" s="276">
        <v>7634</v>
      </c>
      <c r="I29" s="276">
        <v>7770</v>
      </c>
      <c r="J29" s="276">
        <v>8219</v>
      </c>
      <c r="K29" s="276">
        <v>7819</v>
      </c>
      <c r="L29" s="276">
        <v>8455</v>
      </c>
      <c r="M29" s="276">
        <v>8931</v>
      </c>
      <c r="N29" s="276">
        <v>9197</v>
      </c>
      <c r="O29" s="276">
        <v>9298</v>
      </c>
      <c r="P29" s="276">
        <v>9421</v>
      </c>
      <c r="Q29" s="276">
        <v>9608</v>
      </c>
      <c r="R29" s="276">
        <v>9992</v>
      </c>
      <c r="S29" s="276">
        <v>10072</v>
      </c>
      <c r="T29" s="276">
        <v>10834</v>
      </c>
      <c r="U29" s="270">
        <v>11735</v>
      </c>
    </row>
    <row r="30" spans="1:21" ht="15.75" x14ac:dyDescent="0.25">
      <c r="A30" s="74" t="s">
        <v>451</v>
      </c>
      <c r="B30" s="269">
        <v>1818</v>
      </c>
      <c r="C30" s="276">
        <v>2229</v>
      </c>
      <c r="D30" s="276">
        <v>2701</v>
      </c>
      <c r="E30" s="276">
        <v>2960</v>
      </c>
      <c r="F30" s="276">
        <v>3397</v>
      </c>
      <c r="G30" s="276">
        <v>3766</v>
      </c>
      <c r="H30" s="276">
        <v>4283</v>
      </c>
      <c r="I30" s="276">
        <v>4605</v>
      </c>
      <c r="J30" s="276">
        <v>5017</v>
      </c>
      <c r="K30" s="276">
        <v>4639</v>
      </c>
      <c r="L30" s="276">
        <v>5041</v>
      </c>
      <c r="M30" s="276">
        <v>5384</v>
      </c>
      <c r="N30" s="276">
        <v>5506</v>
      </c>
      <c r="O30" s="276">
        <v>5827</v>
      </c>
      <c r="P30" s="276">
        <v>5963</v>
      </c>
      <c r="Q30" s="276">
        <v>6485</v>
      </c>
      <c r="R30" s="276">
        <v>7053</v>
      </c>
      <c r="S30" s="276">
        <v>7519</v>
      </c>
      <c r="T30" s="276">
        <v>8509</v>
      </c>
      <c r="U30" s="270">
        <v>9493</v>
      </c>
    </row>
    <row r="31" spans="1:21" ht="16.5" thickBot="1" x14ac:dyDescent="0.3">
      <c r="A31" s="78" t="s">
        <v>430</v>
      </c>
      <c r="B31" s="273">
        <v>77541</v>
      </c>
      <c r="C31" s="284">
        <v>84882</v>
      </c>
      <c r="D31" s="284">
        <v>91124</v>
      </c>
      <c r="E31" s="284">
        <v>91388</v>
      </c>
      <c r="F31" s="284">
        <v>93032</v>
      </c>
      <c r="G31" s="284">
        <v>93916</v>
      </c>
      <c r="H31" s="284">
        <v>95898</v>
      </c>
      <c r="I31" s="284">
        <v>94891</v>
      </c>
      <c r="J31" s="284">
        <v>94087</v>
      </c>
      <c r="K31" s="284">
        <v>87922</v>
      </c>
      <c r="L31" s="284">
        <v>89011</v>
      </c>
      <c r="M31" s="284">
        <v>90389</v>
      </c>
      <c r="N31" s="284">
        <v>88407</v>
      </c>
      <c r="O31" s="284">
        <v>87281</v>
      </c>
      <c r="P31" s="284">
        <v>86257</v>
      </c>
      <c r="Q31" s="284">
        <v>88980</v>
      </c>
      <c r="R31" s="284">
        <v>93621</v>
      </c>
      <c r="S31" s="284">
        <v>97335</v>
      </c>
      <c r="T31" s="284">
        <v>106892</v>
      </c>
      <c r="U31" s="274">
        <v>117197</v>
      </c>
    </row>
    <row r="33" spans="1:21" ht="16.5" thickBot="1" x14ac:dyDescent="0.3">
      <c r="A33" s="411" t="s">
        <v>193</v>
      </c>
      <c r="B33" s="411"/>
      <c r="C33" s="411"/>
      <c r="D33" s="411"/>
      <c r="E33" s="411"/>
      <c r="F33" s="411"/>
      <c r="G33" s="411"/>
      <c r="H33" s="411"/>
      <c r="I33" s="411"/>
      <c r="J33" s="411"/>
      <c r="K33" s="411"/>
      <c r="L33" s="411"/>
      <c r="M33" s="411"/>
      <c r="N33" s="411"/>
      <c r="O33" s="411"/>
    </row>
    <row r="34" spans="1:21" ht="14.65" customHeight="1" x14ac:dyDescent="0.25">
      <c r="A34" s="402" t="s">
        <v>441</v>
      </c>
      <c r="B34" s="418" t="s">
        <v>185</v>
      </c>
      <c r="C34" s="418"/>
      <c r="D34" s="418"/>
      <c r="E34" s="418"/>
      <c r="F34" s="418"/>
      <c r="G34" s="418"/>
      <c r="H34" s="418"/>
      <c r="I34" s="418"/>
      <c r="J34" s="418"/>
      <c r="K34" s="418"/>
      <c r="L34" s="418"/>
      <c r="M34" s="418"/>
      <c r="N34" s="418"/>
      <c r="O34" s="418"/>
      <c r="P34" s="418"/>
      <c r="Q34" s="418"/>
      <c r="R34" s="418"/>
      <c r="S34" s="418"/>
      <c r="T34" s="418"/>
      <c r="U34" s="419"/>
    </row>
    <row r="35" spans="1:21" ht="15.75" thickBot="1" x14ac:dyDescent="0.3">
      <c r="A35" s="412"/>
      <c r="B35" s="117">
        <v>2005</v>
      </c>
      <c r="C35" s="34">
        <v>2006</v>
      </c>
      <c r="D35" s="34">
        <v>2007</v>
      </c>
      <c r="E35" s="34">
        <v>2008</v>
      </c>
      <c r="F35" s="34">
        <v>2009</v>
      </c>
      <c r="G35" s="34">
        <v>2010</v>
      </c>
      <c r="H35" s="34">
        <v>2011</v>
      </c>
      <c r="I35" s="34">
        <v>2012</v>
      </c>
      <c r="J35" s="34">
        <v>2013</v>
      </c>
      <c r="K35" s="34">
        <v>2014</v>
      </c>
      <c r="L35" s="34">
        <v>2015</v>
      </c>
      <c r="M35" s="34">
        <v>2016</v>
      </c>
      <c r="N35" s="34">
        <v>2017</v>
      </c>
      <c r="O35" s="34">
        <v>2018</v>
      </c>
      <c r="P35" s="34">
        <v>2019</v>
      </c>
      <c r="Q35" s="34">
        <v>2020</v>
      </c>
      <c r="R35" s="34">
        <v>2021</v>
      </c>
      <c r="S35" s="34">
        <v>2022</v>
      </c>
      <c r="T35" s="34">
        <v>2023</v>
      </c>
      <c r="U35" s="35">
        <v>2024</v>
      </c>
    </row>
    <row r="36" spans="1:21" ht="15.75" x14ac:dyDescent="0.25">
      <c r="A36" s="82" t="s">
        <v>442</v>
      </c>
      <c r="B36" s="287">
        <v>423</v>
      </c>
      <c r="C36" s="288">
        <v>634</v>
      </c>
      <c r="D36" s="288">
        <v>880</v>
      </c>
      <c r="E36" s="288">
        <v>752</v>
      </c>
      <c r="F36" s="288">
        <v>665</v>
      </c>
      <c r="G36" s="288">
        <v>567</v>
      </c>
      <c r="H36" s="288">
        <v>640</v>
      </c>
      <c r="I36" s="288">
        <v>511</v>
      </c>
      <c r="J36" s="288">
        <v>516</v>
      </c>
      <c r="K36" s="288">
        <v>373</v>
      </c>
      <c r="L36" s="288">
        <v>460</v>
      </c>
      <c r="M36" s="288">
        <v>467</v>
      </c>
      <c r="N36" s="288">
        <v>320</v>
      </c>
      <c r="O36" s="288">
        <v>402</v>
      </c>
      <c r="P36" s="288">
        <v>383</v>
      </c>
      <c r="Q36" s="288">
        <v>372</v>
      </c>
      <c r="R36" s="288">
        <v>570</v>
      </c>
      <c r="S36" s="288">
        <v>603</v>
      </c>
      <c r="T36" s="288">
        <v>719</v>
      </c>
      <c r="U36" s="289">
        <v>902</v>
      </c>
    </row>
    <row r="37" spans="1:21" ht="15.75" x14ac:dyDescent="0.25">
      <c r="A37" s="74" t="s">
        <v>443</v>
      </c>
      <c r="B37" s="269">
        <v>6521</v>
      </c>
      <c r="C37" s="276">
        <v>7874</v>
      </c>
      <c r="D37" s="276">
        <v>8902</v>
      </c>
      <c r="E37" s="276">
        <v>8520</v>
      </c>
      <c r="F37" s="276">
        <v>8145</v>
      </c>
      <c r="G37" s="276">
        <v>7818</v>
      </c>
      <c r="H37" s="276">
        <v>7719</v>
      </c>
      <c r="I37" s="276">
        <v>6738</v>
      </c>
      <c r="J37" s="276">
        <v>5920</v>
      </c>
      <c r="K37" s="276">
        <v>4830</v>
      </c>
      <c r="L37" s="276">
        <v>5091</v>
      </c>
      <c r="M37" s="276">
        <v>5467</v>
      </c>
      <c r="N37" s="276">
        <v>5112</v>
      </c>
      <c r="O37" s="276">
        <v>5048</v>
      </c>
      <c r="P37" s="276">
        <v>4977</v>
      </c>
      <c r="Q37" s="276">
        <v>5765</v>
      </c>
      <c r="R37" s="276">
        <v>6752</v>
      </c>
      <c r="S37" s="276">
        <v>7288</v>
      </c>
      <c r="T37" s="276">
        <v>8809</v>
      </c>
      <c r="U37" s="270">
        <v>9672</v>
      </c>
    </row>
    <row r="38" spans="1:21" ht="15.75" x14ac:dyDescent="0.25">
      <c r="A38" s="74" t="s">
        <v>444</v>
      </c>
      <c r="B38" s="269">
        <v>15513</v>
      </c>
      <c r="C38" s="276">
        <v>17362</v>
      </c>
      <c r="D38" s="276">
        <v>18689</v>
      </c>
      <c r="E38" s="276">
        <v>18405</v>
      </c>
      <c r="F38" s="276">
        <v>18801</v>
      </c>
      <c r="G38" s="276">
        <v>19104</v>
      </c>
      <c r="H38" s="276">
        <v>18979</v>
      </c>
      <c r="I38" s="276">
        <v>18169</v>
      </c>
      <c r="J38" s="276">
        <v>16903</v>
      </c>
      <c r="K38" s="276">
        <v>14642</v>
      </c>
      <c r="L38" s="276">
        <v>13854</v>
      </c>
      <c r="M38" s="276">
        <v>13854</v>
      </c>
      <c r="N38" s="276">
        <v>13086</v>
      </c>
      <c r="O38" s="276">
        <v>12471</v>
      </c>
      <c r="P38" s="276">
        <v>12174</v>
      </c>
      <c r="Q38" s="276">
        <v>12885</v>
      </c>
      <c r="R38" s="276">
        <v>13893</v>
      </c>
      <c r="S38" s="276">
        <v>15287</v>
      </c>
      <c r="T38" s="276">
        <v>17561</v>
      </c>
      <c r="U38" s="270">
        <v>19754</v>
      </c>
    </row>
    <row r="39" spans="1:21" ht="15.75" x14ac:dyDescent="0.25">
      <c r="A39" s="74" t="s">
        <v>445</v>
      </c>
      <c r="B39" s="269">
        <v>19268</v>
      </c>
      <c r="C39" s="276">
        <v>20189</v>
      </c>
      <c r="D39" s="276">
        <v>20859</v>
      </c>
      <c r="E39" s="276">
        <v>20373</v>
      </c>
      <c r="F39" s="276">
        <v>20580</v>
      </c>
      <c r="G39" s="276">
        <v>21032</v>
      </c>
      <c r="H39" s="276">
        <v>21727</v>
      </c>
      <c r="I39" s="276">
        <v>21795</v>
      </c>
      <c r="J39" s="276">
        <v>21702</v>
      </c>
      <c r="K39" s="276">
        <v>20314</v>
      </c>
      <c r="L39" s="276">
        <v>20105</v>
      </c>
      <c r="M39" s="276">
        <v>19725</v>
      </c>
      <c r="N39" s="276">
        <v>18725</v>
      </c>
      <c r="O39" s="276">
        <v>17606</v>
      </c>
      <c r="P39" s="276">
        <v>16649</v>
      </c>
      <c r="Q39" s="276">
        <v>16716</v>
      </c>
      <c r="R39" s="276">
        <v>17304</v>
      </c>
      <c r="S39" s="276">
        <v>18055</v>
      </c>
      <c r="T39" s="276">
        <v>19855</v>
      </c>
      <c r="U39" s="270">
        <v>21907</v>
      </c>
    </row>
    <row r="40" spans="1:21" ht="15.75" x14ac:dyDescent="0.25">
      <c r="A40" s="74" t="s">
        <v>446</v>
      </c>
      <c r="B40" s="269">
        <v>19441</v>
      </c>
      <c r="C40" s="276">
        <v>20970</v>
      </c>
      <c r="D40" s="276">
        <v>22258</v>
      </c>
      <c r="E40" s="276">
        <v>22438</v>
      </c>
      <c r="F40" s="276">
        <v>22754</v>
      </c>
      <c r="G40" s="276">
        <v>22501</v>
      </c>
      <c r="H40" s="276">
        <v>22328</v>
      </c>
      <c r="I40" s="276">
        <v>21896</v>
      </c>
      <c r="J40" s="276">
        <v>21606</v>
      </c>
      <c r="K40" s="276">
        <v>20497</v>
      </c>
      <c r="L40" s="276">
        <v>20748</v>
      </c>
      <c r="M40" s="276">
        <v>21360</v>
      </c>
      <c r="N40" s="276">
        <v>21192</v>
      </c>
      <c r="O40" s="276">
        <v>20757</v>
      </c>
      <c r="P40" s="276">
        <v>20428</v>
      </c>
      <c r="Q40" s="276">
        <v>20937</v>
      </c>
      <c r="R40" s="276">
        <v>21391</v>
      </c>
      <c r="S40" s="276">
        <v>21726</v>
      </c>
      <c r="T40" s="276">
        <v>23450</v>
      </c>
      <c r="U40" s="270">
        <v>25305</v>
      </c>
    </row>
    <row r="41" spans="1:21" ht="15.75" x14ac:dyDescent="0.25">
      <c r="A41" s="74" t="s">
        <v>447</v>
      </c>
      <c r="B41" s="269">
        <v>21740</v>
      </c>
      <c r="C41" s="276">
        <v>22343</v>
      </c>
      <c r="D41" s="276">
        <v>22567</v>
      </c>
      <c r="E41" s="276">
        <v>22038</v>
      </c>
      <c r="F41" s="276">
        <v>21927</v>
      </c>
      <c r="G41" s="276">
        <v>22079</v>
      </c>
      <c r="H41" s="276">
        <v>22773</v>
      </c>
      <c r="I41" s="276">
        <v>22977</v>
      </c>
      <c r="J41" s="276">
        <v>22879</v>
      </c>
      <c r="K41" s="276">
        <v>22058</v>
      </c>
      <c r="L41" s="276">
        <v>21875</v>
      </c>
      <c r="M41" s="276">
        <v>21637</v>
      </c>
      <c r="N41" s="276">
        <v>21048</v>
      </c>
      <c r="O41" s="276">
        <v>20700</v>
      </c>
      <c r="P41" s="276">
        <v>20486</v>
      </c>
      <c r="Q41" s="276">
        <v>21010</v>
      </c>
      <c r="R41" s="276">
        <v>22086</v>
      </c>
      <c r="S41" s="276">
        <v>23008</v>
      </c>
      <c r="T41" s="276">
        <v>25307</v>
      </c>
      <c r="U41" s="270">
        <v>27981</v>
      </c>
    </row>
    <row r="42" spans="1:21" ht="15.75" x14ac:dyDescent="0.25">
      <c r="A42" s="74" t="s">
        <v>448</v>
      </c>
      <c r="B42" s="269">
        <v>22032</v>
      </c>
      <c r="C42" s="276">
        <v>23319</v>
      </c>
      <c r="D42" s="276">
        <v>24427</v>
      </c>
      <c r="E42" s="276">
        <v>24300</v>
      </c>
      <c r="F42" s="276">
        <v>24505</v>
      </c>
      <c r="G42" s="276">
        <v>24003</v>
      </c>
      <c r="H42" s="276">
        <v>23855</v>
      </c>
      <c r="I42" s="276">
        <v>23001</v>
      </c>
      <c r="J42" s="276">
        <v>22405</v>
      </c>
      <c r="K42" s="276">
        <v>21139</v>
      </c>
      <c r="L42" s="276">
        <v>21008</v>
      </c>
      <c r="M42" s="276">
        <v>21706</v>
      </c>
      <c r="N42" s="276">
        <v>21778</v>
      </c>
      <c r="O42" s="276">
        <v>21677</v>
      </c>
      <c r="P42" s="276">
        <v>21604</v>
      </c>
      <c r="Q42" s="276">
        <v>21717</v>
      </c>
      <c r="R42" s="276">
        <v>21922</v>
      </c>
      <c r="S42" s="276">
        <v>22238</v>
      </c>
      <c r="T42" s="276">
        <v>23864</v>
      </c>
      <c r="U42" s="270">
        <v>25929</v>
      </c>
    </row>
    <row r="43" spans="1:21" ht="15.75" x14ac:dyDescent="0.25">
      <c r="A43" s="74" t="s">
        <v>449</v>
      </c>
      <c r="B43" s="269">
        <v>19109</v>
      </c>
      <c r="C43" s="276">
        <v>20433</v>
      </c>
      <c r="D43" s="276">
        <v>21360</v>
      </c>
      <c r="E43" s="276">
        <v>21746</v>
      </c>
      <c r="F43" s="276">
        <v>22292</v>
      </c>
      <c r="G43" s="276">
        <v>22927</v>
      </c>
      <c r="H43" s="276">
        <v>23683</v>
      </c>
      <c r="I43" s="276">
        <v>23799</v>
      </c>
      <c r="J43" s="276">
        <v>23741</v>
      </c>
      <c r="K43" s="276">
        <v>22514</v>
      </c>
      <c r="L43" s="276">
        <v>22166</v>
      </c>
      <c r="M43" s="276">
        <v>21780</v>
      </c>
      <c r="N43" s="276">
        <v>20898</v>
      </c>
      <c r="O43" s="276">
        <v>20137</v>
      </c>
      <c r="P43" s="276">
        <v>19751</v>
      </c>
      <c r="Q43" s="276">
        <v>20161</v>
      </c>
      <c r="R43" s="276">
        <v>21235</v>
      </c>
      <c r="S43" s="276">
        <v>22334</v>
      </c>
      <c r="T43" s="276">
        <v>23925</v>
      </c>
      <c r="U43" s="270">
        <v>25562</v>
      </c>
    </row>
    <row r="44" spans="1:21" ht="15.75" x14ac:dyDescent="0.25">
      <c r="A44" s="74" t="s">
        <v>450</v>
      </c>
      <c r="B44" s="269">
        <v>10631</v>
      </c>
      <c r="C44" s="276">
        <v>11701</v>
      </c>
      <c r="D44" s="276">
        <v>12664</v>
      </c>
      <c r="E44" s="276">
        <v>12988</v>
      </c>
      <c r="F44" s="276">
        <v>13679</v>
      </c>
      <c r="G44" s="276">
        <v>14307</v>
      </c>
      <c r="H44" s="276">
        <v>15133</v>
      </c>
      <c r="I44" s="276">
        <v>15302</v>
      </c>
      <c r="J44" s="276">
        <v>15924</v>
      </c>
      <c r="K44" s="276">
        <v>14923</v>
      </c>
      <c r="L44" s="276">
        <v>15724</v>
      </c>
      <c r="M44" s="276">
        <v>16212</v>
      </c>
      <c r="N44" s="276">
        <v>16515</v>
      </c>
      <c r="O44" s="276">
        <v>16460</v>
      </c>
      <c r="P44" s="276">
        <v>16435</v>
      </c>
      <c r="Q44" s="276">
        <v>16540</v>
      </c>
      <c r="R44" s="276">
        <v>16896</v>
      </c>
      <c r="S44" s="276">
        <v>16841</v>
      </c>
      <c r="T44" s="276">
        <v>18014</v>
      </c>
      <c r="U44" s="270">
        <v>19356</v>
      </c>
    </row>
    <row r="45" spans="1:21" ht="15.75" x14ac:dyDescent="0.25">
      <c r="A45" s="74" t="s">
        <v>451</v>
      </c>
      <c r="B45" s="269">
        <v>4198</v>
      </c>
      <c r="C45" s="276">
        <v>5120</v>
      </c>
      <c r="D45" s="276">
        <v>6198</v>
      </c>
      <c r="E45" s="276">
        <v>6817</v>
      </c>
      <c r="F45" s="276">
        <v>7743</v>
      </c>
      <c r="G45" s="276">
        <v>8495</v>
      </c>
      <c r="H45" s="276">
        <v>9756</v>
      </c>
      <c r="I45" s="276">
        <v>10276</v>
      </c>
      <c r="J45" s="276">
        <v>10981</v>
      </c>
      <c r="K45" s="276">
        <v>10046</v>
      </c>
      <c r="L45" s="276">
        <v>10674</v>
      </c>
      <c r="M45" s="276">
        <v>11033</v>
      </c>
      <c r="N45" s="276">
        <v>11227</v>
      </c>
      <c r="O45" s="276">
        <v>11488</v>
      </c>
      <c r="P45" s="276">
        <v>11642</v>
      </c>
      <c r="Q45" s="276">
        <v>12429</v>
      </c>
      <c r="R45" s="276">
        <v>13199</v>
      </c>
      <c r="S45" s="276">
        <v>14042</v>
      </c>
      <c r="T45" s="276">
        <v>15537</v>
      </c>
      <c r="U45" s="270">
        <v>17135</v>
      </c>
    </row>
    <row r="46" spans="1:21" ht="16.5" thickBot="1" x14ac:dyDescent="0.3">
      <c r="A46" s="78" t="s">
        <v>193</v>
      </c>
      <c r="B46" s="273">
        <v>138876</v>
      </c>
      <c r="C46" s="284">
        <v>149945</v>
      </c>
      <c r="D46" s="284">
        <v>158804</v>
      </c>
      <c r="E46" s="284">
        <v>158377</v>
      </c>
      <c r="F46" s="284">
        <v>161091</v>
      </c>
      <c r="G46" s="284">
        <v>162833</v>
      </c>
      <c r="H46" s="284">
        <v>166593</v>
      </c>
      <c r="I46" s="284">
        <v>164464</v>
      </c>
      <c r="J46" s="284">
        <v>162577</v>
      </c>
      <c r="K46" s="284">
        <v>151336</v>
      </c>
      <c r="L46" s="284">
        <v>151705</v>
      </c>
      <c r="M46" s="284">
        <v>153241</v>
      </c>
      <c r="N46" s="284">
        <v>149901</v>
      </c>
      <c r="O46" s="284">
        <v>146746</v>
      </c>
      <c r="P46" s="284">
        <v>144529</v>
      </c>
      <c r="Q46" s="284">
        <v>148532</v>
      </c>
      <c r="R46" s="284">
        <v>155248</v>
      </c>
      <c r="S46" s="284">
        <v>161422</v>
      </c>
      <c r="T46" s="284">
        <v>177041</v>
      </c>
      <c r="U46" s="274">
        <v>193503</v>
      </c>
    </row>
    <row r="48" spans="1:21" x14ac:dyDescent="0.25">
      <c r="A48" s="59" t="s">
        <v>194</v>
      </c>
    </row>
  </sheetData>
  <mergeCells count="10">
    <mergeCell ref="A34:A35"/>
    <mergeCell ref="B34:U34"/>
    <mergeCell ref="A3:O3"/>
    <mergeCell ref="P3:U3"/>
    <mergeCell ref="A18:O18"/>
    <mergeCell ref="A33:O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pane xSplit="1" topLeftCell="B1" activePane="topRight" state="frozen"/>
      <selection pane="topRight"/>
    </sheetView>
  </sheetViews>
  <sheetFormatPr defaultRowHeight="15" x14ac:dyDescent="0.25"/>
  <cols>
    <col min="1" max="1" width="19.7109375" customWidth="1"/>
    <col min="2" max="15" width="9.7109375" customWidth="1"/>
  </cols>
  <sheetData>
    <row r="1" spans="1:15" x14ac:dyDescent="0.25">
      <c r="A1" s="24" t="s">
        <v>115</v>
      </c>
      <c r="I1" s="23" t="s">
        <v>87</v>
      </c>
    </row>
    <row r="2" spans="1:15" x14ac:dyDescent="0.25">
      <c r="A2" s="2"/>
    </row>
    <row r="3" spans="1:15" ht="15.75" thickBot="1" x14ac:dyDescent="0.3">
      <c r="A3" s="411" t="s">
        <v>186</v>
      </c>
      <c r="B3" s="375"/>
      <c r="C3" s="375"/>
      <c r="D3" s="375"/>
      <c r="E3" s="375"/>
      <c r="F3" s="375"/>
      <c r="G3" s="375"/>
      <c r="H3" s="375"/>
      <c r="I3" s="375"/>
      <c r="J3" s="375"/>
      <c r="K3" s="375"/>
      <c r="L3" s="375"/>
      <c r="M3" s="375"/>
      <c r="N3" s="375"/>
      <c r="O3" s="375"/>
    </row>
    <row r="4" spans="1:15" ht="14.65" customHeight="1" thickBot="1" x14ac:dyDescent="0.3">
      <c r="A4" s="402" t="s">
        <v>441</v>
      </c>
      <c r="B4" s="398" t="s">
        <v>0</v>
      </c>
      <c r="C4" s="398"/>
      <c r="D4" s="398"/>
      <c r="E4" s="398"/>
      <c r="F4" s="398"/>
      <c r="G4" s="398"/>
      <c r="H4" s="398"/>
      <c r="I4" s="398"/>
      <c r="J4" s="398"/>
      <c r="K4" s="398"/>
      <c r="L4" s="398"/>
      <c r="M4" s="398"/>
      <c r="N4" s="398"/>
      <c r="O4" s="400" t="s">
        <v>193</v>
      </c>
    </row>
    <row r="5" spans="1:15" ht="15.75" thickBot="1" x14ac:dyDescent="0.3">
      <c r="A5" s="412"/>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442</v>
      </c>
      <c r="B6" s="287">
        <v>33</v>
      </c>
      <c r="C6" s="288">
        <v>1</v>
      </c>
      <c r="D6" s="288">
        <v>93</v>
      </c>
      <c r="E6" s="288">
        <v>89</v>
      </c>
      <c r="F6" s="288">
        <v>66</v>
      </c>
      <c r="G6" s="288">
        <v>83</v>
      </c>
      <c r="H6" s="288">
        <v>4</v>
      </c>
      <c r="I6" s="288" t="s">
        <v>189</v>
      </c>
      <c r="J6" s="288" t="s">
        <v>189</v>
      </c>
      <c r="K6" s="288" t="s">
        <v>189</v>
      </c>
      <c r="L6" s="288" t="s">
        <v>189</v>
      </c>
      <c r="M6" s="288" t="s">
        <v>189</v>
      </c>
      <c r="N6" s="289" t="s">
        <v>189</v>
      </c>
      <c r="O6" s="297">
        <v>369</v>
      </c>
    </row>
    <row r="7" spans="1:15" ht="15.75" x14ac:dyDescent="0.25">
      <c r="A7" s="71" t="s">
        <v>443</v>
      </c>
      <c r="B7" s="269">
        <v>140</v>
      </c>
      <c r="C7" s="276">
        <v>339</v>
      </c>
      <c r="D7" s="276">
        <v>198</v>
      </c>
      <c r="E7" s="276">
        <v>554</v>
      </c>
      <c r="F7" s="276">
        <v>629</v>
      </c>
      <c r="G7" s="276">
        <v>1148</v>
      </c>
      <c r="H7" s="276">
        <v>617</v>
      </c>
      <c r="I7" s="276">
        <v>263</v>
      </c>
      <c r="J7" s="276">
        <v>15</v>
      </c>
      <c r="K7" s="276" t="s">
        <v>189</v>
      </c>
      <c r="L7" s="276" t="s">
        <v>189</v>
      </c>
      <c r="M7" s="276" t="s">
        <v>189</v>
      </c>
      <c r="N7" s="270" t="s">
        <v>189</v>
      </c>
      <c r="O7" s="286">
        <v>3903</v>
      </c>
    </row>
    <row r="8" spans="1:15" ht="15.75" x14ac:dyDescent="0.25">
      <c r="A8" s="71" t="s">
        <v>444</v>
      </c>
      <c r="B8" s="269">
        <v>62</v>
      </c>
      <c r="C8" s="276">
        <v>295</v>
      </c>
      <c r="D8" s="276">
        <v>115</v>
      </c>
      <c r="E8" s="276">
        <v>213</v>
      </c>
      <c r="F8" s="276">
        <v>641</v>
      </c>
      <c r="G8" s="276">
        <v>1910</v>
      </c>
      <c r="H8" s="276">
        <v>1947</v>
      </c>
      <c r="I8" s="276">
        <v>2223</v>
      </c>
      <c r="J8" s="276">
        <v>610</v>
      </c>
      <c r="K8" s="276">
        <v>38</v>
      </c>
      <c r="L8" s="276" t="s">
        <v>189</v>
      </c>
      <c r="M8" s="276" t="s">
        <v>189</v>
      </c>
      <c r="N8" s="270" t="s">
        <v>189</v>
      </c>
      <c r="O8" s="286">
        <v>8054</v>
      </c>
    </row>
    <row r="9" spans="1:15" ht="15.75" x14ac:dyDescent="0.25">
      <c r="A9" s="71" t="s">
        <v>445</v>
      </c>
      <c r="B9" s="269">
        <v>36</v>
      </c>
      <c r="C9" s="276">
        <v>71</v>
      </c>
      <c r="D9" s="276">
        <v>80</v>
      </c>
      <c r="E9" s="276">
        <v>125</v>
      </c>
      <c r="F9" s="276">
        <v>573</v>
      </c>
      <c r="G9" s="276">
        <v>1427</v>
      </c>
      <c r="H9" s="276">
        <v>1502</v>
      </c>
      <c r="I9" s="276">
        <v>2471</v>
      </c>
      <c r="J9" s="276">
        <v>1970</v>
      </c>
      <c r="K9" s="276">
        <v>344</v>
      </c>
      <c r="L9" s="276">
        <v>14</v>
      </c>
      <c r="M9" s="276">
        <v>1</v>
      </c>
      <c r="N9" s="270" t="s">
        <v>189</v>
      </c>
      <c r="O9" s="286">
        <v>8614</v>
      </c>
    </row>
    <row r="10" spans="1:15" ht="15.75" x14ac:dyDescent="0.25">
      <c r="A10" s="71" t="s">
        <v>446</v>
      </c>
      <c r="B10" s="269">
        <v>26</v>
      </c>
      <c r="C10" s="276">
        <v>30</v>
      </c>
      <c r="D10" s="276">
        <v>62</v>
      </c>
      <c r="E10" s="276">
        <v>120</v>
      </c>
      <c r="F10" s="276">
        <v>568</v>
      </c>
      <c r="G10" s="276">
        <v>1367</v>
      </c>
      <c r="H10" s="276">
        <v>1221</v>
      </c>
      <c r="I10" s="276">
        <v>2424</v>
      </c>
      <c r="J10" s="276">
        <v>2699</v>
      </c>
      <c r="K10" s="276">
        <v>1012</v>
      </c>
      <c r="L10" s="276">
        <v>84</v>
      </c>
      <c r="M10" s="276">
        <v>10</v>
      </c>
      <c r="N10" s="270">
        <v>1</v>
      </c>
      <c r="O10" s="286">
        <v>9624</v>
      </c>
    </row>
    <row r="11" spans="1:15" ht="15.75" x14ac:dyDescent="0.25">
      <c r="A11" s="71" t="s">
        <v>447</v>
      </c>
      <c r="B11" s="269">
        <v>13</v>
      </c>
      <c r="C11" s="276">
        <v>11</v>
      </c>
      <c r="D11" s="276">
        <v>53</v>
      </c>
      <c r="E11" s="276">
        <v>107</v>
      </c>
      <c r="F11" s="276">
        <v>583</v>
      </c>
      <c r="G11" s="276">
        <v>1344</v>
      </c>
      <c r="H11" s="276">
        <v>1126</v>
      </c>
      <c r="I11" s="276">
        <v>2419</v>
      </c>
      <c r="J11" s="276">
        <v>2850</v>
      </c>
      <c r="K11" s="276">
        <v>1450</v>
      </c>
      <c r="L11" s="276">
        <v>219</v>
      </c>
      <c r="M11" s="276">
        <v>34</v>
      </c>
      <c r="N11" s="270">
        <v>6</v>
      </c>
      <c r="O11" s="286">
        <v>10215</v>
      </c>
    </row>
    <row r="12" spans="1:15" ht="15.75" x14ac:dyDescent="0.25">
      <c r="A12" s="71" t="s">
        <v>448</v>
      </c>
      <c r="B12" s="269">
        <v>10</v>
      </c>
      <c r="C12" s="276">
        <v>10</v>
      </c>
      <c r="D12" s="276">
        <v>65</v>
      </c>
      <c r="E12" s="276">
        <v>84</v>
      </c>
      <c r="F12" s="276">
        <v>480</v>
      </c>
      <c r="G12" s="276">
        <v>1211</v>
      </c>
      <c r="H12" s="276">
        <v>1019</v>
      </c>
      <c r="I12" s="276">
        <v>2151</v>
      </c>
      <c r="J12" s="276">
        <v>2629</v>
      </c>
      <c r="K12" s="276">
        <v>1571</v>
      </c>
      <c r="L12" s="276">
        <v>294</v>
      </c>
      <c r="M12" s="276">
        <v>67</v>
      </c>
      <c r="N12" s="270">
        <v>13</v>
      </c>
      <c r="O12" s="286">
        <v>9604</v>
      </c>
    </row>
    <row r="13" spans="1:15" ht="15.75" x14ac:dyDescent="0.25">
      <c r="A13" s="71" t="s">
        <v>449</v>
      </c>
      <c r="B13" s="269">
        <v>7</v>
      </c>
      <c r="C13" s="276">
        <v>1</v>
      </c>
      <c r="D13" s="276">
        <v>85</v>
      </c>
      <c r="E13" s="276">
        <v>105</v>
      </c>
      <c r="F13" s="276">
        <v>503</v>
      </c>
      <c r="G13" s="276">
        <v>1267</v>
      </c>
      <c r="H13" s="276">
        <v>1070</v>
      </c>
      <c r="I13" s="276">
        <v>2221</v>
      </c>
      <c r="J13" s="276">
        <v>2528</v>
      </c>
      <c r="K13" s="276">
        <v>1544</v>
      </c>
      <c r="L13" s="276">
        <v>267</v>
      </c>
      <c r="M13" s="276">
        <v>112</v>
      </c>
      <c r="N13" s="270">
        <v>22</v>
      </c>
      <c r="O13" s="286">
        <v>9732</v>
      </c>
    </row>
    <row r="14" spans="1:15" ht="15.75" x14ac:dyDescent="0.25">
      <c r="A14" s="71" t="s">
        <v>450</v>
      </c>
      <c r="B14" s="269">
        <v>8</v>
      </c>
      <c r="C14" s="276">
        <v>1</v>
      </c>
      <c r="D14" s="276">
        <v>88</v>
      </c>
      <c r="E14" s="276">
        <v>133</v>
      </c>
      <c r="F14" s="276">
        <v>436</v>
      </c>
      <c r="G14" s="276">
        <v>998</v>
      </c>
      <c r="H14" s="276">
        <v>852</v>
      </c>
      <c r="I14" s="276">
        <v>1822</v>
      </c>
      <c r="J14" s="276">
        <v>1897</v>
      </c>
      <c r="K14" s="276">
        <v>1093</v>
      </c>
      <c r="L14" s="276">
        <v>170</v>
      </c>
      <c r="M14" s="276">
        <v>75</v>
      </c>
      <c r="N14" s="270">
        <v>23</v>
      </c>
      <c r="O14" s="286">
        <v>7596</v>
      </c>
    </row>
    <row r="15" spans="1:15" ht="15.75" x14ac:dyDescent="0.25">
      <c r="A15" s="116" t="s">
        <v>451</v>
      </c>
      <c r="B15" s="269">
        <v>1</v>
      </c>
      <c r="C15" s="276" t="s">
        <v>189</v>
      </c>
      <c r="D15" s="276">
        <v>316</v>
      </c>
      <c r="E15" s="276">
        <v>428</v>
      </c>
      <c r="F15" s="276">
        <v>502</v>
      </c>
      <c r="G15" s="276">
        <v>1189</v>
      </c>
      <c r="H15" s="276">
        <v>857</v>
      </c>
      <c r="I15" s="276">
        <v>1788</v>
      </c>
      <c r="J15" s="276">
        <v>1592</v>
      </c>
      <c r="K15" s="276">
        <v>797</v>
      </c>
      <c r="L15" s="276">
        <v>85</v>
      </c>
      <c r="M15" s="276">
        <v>48</v>
      </c>
      <c r="N15" s="270">
        <v>18</v>
      </c>
      <c r="O15" s="321">
        <v>7621</v>
      </c>
    </row>
    <row r="16" spans="1:15" ht="16.5" thickBot="1" x14ac:dyDescent="0.3">
      <c r="A16" s="88" t="s">
        <v>429</v>
      </c>
      <c r="B16" s="273">
        <v>336</v>
      </c>
      <c r="C16" s="284">
        <v>759</v>
      </c>
      <c r="D16" s="284">
        <v>1155</v>
      </c>
      <c r="E16" s="284">
        <v>1958</v>
      </c>
      <c r="F16" s="284">
        <v>4981</v>
      </c>
      <c r="G16" s="284">
        <v>11944</v>
      </c>
      <c r="H16" s="284">
        <v>10215</v>
      </c>
      <c r="I16" s="284">
        <v>17782</v>
      </c>
      <c r="J16" s="284">
        <v>16790</v>
      </c>
      <c r="K16" s="284">
        <v>7849</v>
      </c>
      <c r="L16" s="284">
        <v>1133</v>
      </c>
      <c r="M16" s="284">
        <v>347</v>
      </c>
      <c r="N16" s="274">
        <v>83</v>
      </c>
      <c r="O16" s="275">
        <v>75332</v>
      </c>
    </row>
    <row r="17" spans="1:15" ht="15.75" x14ac:dyDescent="0.25">
      <c r="A17" s="83"/>
      <c r="B17" s="83"/>
      <c r="C17" s="83"/>
      <c r="D17" s="83"/>
      <c r="E17" s="83"/>
      <c r="F17" s="83"/>
      <c r="G17" s="83"/>
      <c r="H17" s="83"/>
      <c r="I17" s="83"/>
      <c r="J17" s="83"/>
      <c r="K17" s="83"/>
      <c r="L17" s="83"/>
      <c r="M17" s="83"/>
      <c r="N17" s="83"/>
      <c r="O17" s="83"/>
    </row>
    <row r="18" spans="1:15" ht="15.75" thickBot="1" x14ac:dyDescent="0.3">
      <c r="A18" s="411" t="s">
        <v>187</v>
      </c>
      <c r="B18" s="375"/>
      <c r="C18" s="375"/>
      <c r="D18" s="375"/>
      <c r="E18" s="375"/>
      <c r="F18" s="375"/>
      <c r="G18" s="375"/>
      <c r="H18" s="375"/>
      <c r="I18" s="375"/>
      <c r="J18" s="375"/>
      <c r="K18" s="375"/>
      <c r="L18" s="375"/>
      <c r="M18" s="375"/>
      <c r="N18" s="375"/>
      <c r="O18" s="375"/>
    </row>
    <row r="19" spans="1:15" ht="14.65" customHeight="1" thickBot="1" x14ac:dyDescent="0.3">
      <c r="A19" s="402" t="s">
        <v>441</v>
      </c>
      <c r="B19" s="398" t="s">
        <v>0</v>
      </c>
      <c r="C19" s="398"/>
      <c r="D19" s="398"/>
      <c r="E19" s="398"/>
      <c r="F19" s="398"/>
      <c r="G19" s="398"/>
      <c r="H19" s="398"/>
      <c r="I19" s="398"/>
      <c r="J19" s="398"/>
      <c r="K19" s="398"/>
      <c r="L19" s="398"/>
      <c r="M19" s="398"/>
      <c r="N19" s="398"/>
      <c r="O19" s="400" t="s">
        <v>193</v>
      </c>
    </row>
    <row r="20" spans="1:15" ht="15.75" thickBot="1" x14ac:dyDescent="0.3">
      <c r="A20" s="412"/>
      <c r="B20" s="62" t="s">
        <v>300</v>
      </c>
      <c r="C20" s="63" t="s">
        <v>301</v>
      </c>
      <c r="D20" s="63" t="s">
        <v>302</v>
      </c>
      <c r="E20" s="63" t="s">
        <v>303</v>
      </c>
      <c r="F20" s="63" t="s">
        <v>304</v>
      </c>
      <c r="G20" s="63" t="s">
        <v>305</v>
      </c>
      <c r="H20" s="63" t="s">
        <v>306</v>
      </c>
      <c r="I20" s="63" t="s">
        <v>307</v>
      </c>
      <c r="J20" s="63" t="s">
        <v>308</v>
      </c>
      <c r="K20" s="63" t="s">
        <v>309</v>
      </c>
      <c r="L20" s="63" t="s">
        <v>310</v>
      </c>
      <c r="M20" s="63" t="s">
        <v>311</v>
      </c>
      <c r="N20" s="64" t="s">
        <v>312</v>
      </c>
      <c r="O20" s="401"/>
    </row>
    <row r="21" spans="1:15" ht="15.75" x14ac:dyDescent="0.25">
      <c r="A21" s="87" t="s">
        <v>442</v>
      </c>
      <c r="B21" s="287">
        <v>31</v>
      </c>
      <c r="C21" s="288" t="s">
        <v>189</v>
      </c>
      <c r="D21" s="288">
        <v>127</v>
      </c>
      <c r="E21" s="288">
        <v>122</v>
      </c>
      <c r="F21" s="288">
        <v>101</v>
      </c>
      <c r="G21" s="288">
        <v>135</v>
      </c>
      <c r="H21" s="288">
        <v>4</v>
      </c>
      <c r="I21" s="288">
        <v>1</v>
      </c>
      <c r="J21" s="288" t="s">
        <v>189</v>
      </c>
      <c r="K21" s="288" t="s">
        <v>189</v>
      </c>
      <c r="L21" s="288" t="s">
        <v>189</v>
      </c>
      <c r="M21" s="288" t="s">
        <v>189</v>
      </c>
      <c r="N21" s="289" t="s">
        <v>189</v>
      </c>
      <c r="O21" s="297">
        <v>521</v>
      </c>
    </row>
    <row r="22" spans="1:15" ht="15.75" x14ac:dyDescent="0.25">
      <c r="A22" s="71" t="s">
        <v>443</v>
      </c>
      <c r="B22" s="269">
        <v>113</v>
      </c>
      <c r="C22" s="276">
        <v>314</v>
      </c>
      <c r="D22" s="276">
        <v>286</v>
      </c>
      <c r="E22" s="276">
        <v>566</v>
      </c>
      <c r="F22" s="276">
        <v>873</v>
      </c>
      <c r="G22" s="276">
        <v>1955</v>
      </c>
      <c r="H22" s="276">
        <v>1123</v>
      </c>
      <c r="I22" s="276">
        <v>379</v>
      </c>
      <c r="J22" s="276">
        <v>32</v>
      </c>
      <c r="K22" s="276" t="s">
        <v>189</v>
      </c>
      <c r="L22" s="276" t="s">
        <v>189</v>
      </c>
      <c r="M22" s="276" t="s">
        <v>189</v>
      </c>
      <c r="N22" s="270" t="s">
        <v>189</v>
      </c>
      <c r="O22" s="286">
        <v>5641</v>
      </c>
    </row>
    <row r="23" spans="1:15" ht="15.75" x14ac:dyDescent="0.25">
      <c r="A23" s="71" t="s">
        <v>444</v>
      </c>
      <c r="B23" s="269">
        <v>49</v>
      </c>
      <c r="C23" s="276">
        <v>197</v>
      </c>
      <c r="D23" s="276">
        <v>109</v>
      </c>
      <c r="E23" s="276">
        <v>213</v>
      </c>
      <c r="F23" s="276">
        <v>900</v>
      </c>
      <c r="G23" s="276">
        <v>2841</v>
      </c>
      <c r="H23" s="276">
        <v>2906</v>
      </c>
      <c r="I23" s="276">
        <v>3194</v>
      </c>
      <c r="J23" s="276">
        <v>1055</v>
      </c>
      <c r="K23" s="276">
        <v>42</v>
      </c>
      <c r="L23" s="276" t="s">
        <v>189</v>
      </c>
      <c r="M23" s="276" t="s">
        <v>189</v>
      </c>
      <c r="N23" s="270" t="s">
        <v>189</v>
      </c>
      <c r="O23" s="286">
        <v>11506</v>
      </c>
    </row>
    <row r="24" spans="1:15" ht="15.75" x14ac:dyDescent="0.25">
      <c r="A24" s="71" t="s">
        <v>445</v>
      </c>
      <c r="B24" s="269">
        <v>34</v>
      </c>
      <c r="C24" s="276">
        <v>29</v>
      </c>
      <c r="D24" s="276">
        <v>112</v>
      </c>
      <c r="E24" s="276">
        <v>145</v>
      </c>
      <c r="F24" s="276">
        <v>860</v>
      </c>
      <c r="G24" s="276">
        <v>2472</v>
      </c>
      <c r="H24" s="276">
        <v>2163</v>
      </c>
      <c r="I24" s="276">
        <v>3663</v>
      </c>
      <c r="J24" s="276">
        <v>3046</v>
      </c>
      <c r="K24" s="276">
        <v>593</v>
      </c>
      <c r="L24" s="276">
        <v>14</v>
      </c>
      <c r="M24" s="276" t="s">
        <v>189</v>
      </c>
      <c r="N24" s="270" t="s">
        <v>189</v>
      </c>
      <c r="O24" s="286">
        <v>13131</v>
      </c>
    </row>
    <row r="25" spans="1:15" ht="15.75" x14ac:dyDescent="0.25">
      <c r="A25" s="71" t="s">
        <v>446</v>
      </c>
      <c r="B25" s="269">
        <v>9</v>
      </c>
      <c r="C25" s="276">
        <v>18</v>
      </c>
      <c r="D25" s="276">
        <v>134</v>
      </c>
      <c r="E25" s="276">
        <v>186</v>
      </c>
      <c r="F25" s="276">
        <v>984</v>
      </c>
      <c r="G25" s="276">
        <v>2830</v>
      </c>
      <c r="H25" s="276">
        <v>2076</v>
      </c>
      <c r="I25" s="276">
        <v>3944</v>
      </c>
      <c r="J25" s="276">
        <v>3846</v>
      </c>
      <c r="K25" s="276">
        <v>1414</v>
      </c>
      <c r="L25" s="276">
        <v>110</v>
      </c>
      <c r="M25" s="276">
        <v>4</v>
      </c>
      <c r="N25" s="270">
        <v>2</v>
      </c>
      <c r="O25" s="286">
        <v>15557</v>
      </c>
    </row>
    <row r="26" spans="1:15" ht="15.75" x14ac:dyDescent="0.25">
      <c r="A26" s="71" t="s">
        <v>447</v>
      </c>
      <c r="B26" s="269">
        <v>12</v>
      </c>
      <c r="C26" s="276">
        <v>18</v>
      </c>
      <c r="D26" s="276">
        <v>171</v>
      </c>
      <c r="E26" s="276">
        <v>187</v>
      </c>
      <c r="F26" s="276">
        <v>1106</v>
      </c>
      <c r="G26" s="276">
        <v>3027</v>
      </c>
      <c r="H26" s="276">
        <v>2174</v>
      </c>
      <c r="I26" s="276">
        <v>4280</v>
      </c>
      <c r="J26" s="276">
        <v>4275</v>
      </c>
      <c r="K26" s="276">
        <v>1964</v>
      </c>
      <c r="L26" s="276">
        <v>357</v>
      </c>
      <c r="M26" s="276">
        <v>61</v>
      </c>
      <c r="N26" s="270">
        <v>3</v>
      </c>
      <c r="O26" s="286">
        <v>17635</v>
      </c>
    </row>
    <row r="27" spans="1:15" ht="15.75" x14ac:dyDescent="0.25">
      <c r="A27" s="71" t="s">
        <v>448</v>
      </c>
      <c r="B27" s="269">
        <v>11</v>
      </c>
      <c r="C27" s="276">
        <v>5</v>
      </c>
      <c r="D27" s="276">
        <v>184</v>
      </c>
      <c r="E27" s="276">
        <v>189</v>
      </c>
      <c r="F27" s="276">
        <v>865</v>
      </c>
      <c r="G27" s="276">
        <v>2893</v>
      </c>
      <c r="H27" s="276">
        <v>2027</v>
      </c>
      <c r="I27" s="276">
        <v>3810</v>
      </c>
      <c r="J27" s="276">
        <v>3784</v>
      </c>
      <c r="K27" s="276">
        <v>1960</v>
      </c>
      <c r="L27" s="276">
        <v>392</v>
      </c>
      <c r="M27" s="276">
        <v>97</v>
      </c>
      <c r="N27" s="270">
        <v>15</v>
      </c>
      <c r="O27" s="286">
        <v>16232</v>
      </c>
    </row>
    <row r="28" spans="1:15" ht="15.75" x14ac:dyDescent="0.25">
      <c r="A28" s="71" t="s">
        <v>449</v>
      </c>
      <c r="B28" s="269">
        <v>10</v>
      </c>
      <c r="C28" s="276">
        <v>5</v>
      </c>
      <c r="D28" s="276">
        <v>278</v>
      </c>
      <c r="E28" s="276">
        <v>268</v>
      </c>
      <c r="F28" s="276">
        <v>861</v>
      </c>
      <c r="G28" s="276">
        <v>3069</v>
      </c>
      <c r="H28" s="276">
        <v>2131</v>
      </c>
      <c r="I28" s="276">
        <v>3653</v>
      </c>
      <c r="J28" s="276">
        <v>3335</v>
      </c>
      <c r="K28" s="276">
        <v>1632</v>
      </c>
      <c r="L28" s="276">
        <v>357</v>
      </c>
      <c r="M28" s="276">
        <v>114</v>
      </c>
      <c r="N28" s="270">
        <v>33</v>
      </c>
      <c r="O28" s="286">
        <v>15746</v>
      </c>
    </row>
    <row r="29" spans="1:15" ht="15.75" x14ac:dyDescent="0.25">
      <c r="A29" s="71" t="s">
        <v>450</v>
      </c>
      <c r="B29" s="269">
        <v>8</v>
      </c>
      <c r="C29" s="276">
        <v>3</v>
      </c>
      <c r="D29" s="276">
        <v>437</v>
      </c>
      <c r="E29" s="276">
        <v>238</v>
      </c>
      <c r="F29" s="276">
        <v>803</v>
      </c>
      <c r="G29" s="276">
        <v>2411</v>
      </c>
      <c r="H29" s="276">
        <v>1606</v>
      </c>
      <c r="I29" s="276">
        <v>2704</v>
      </c>
      <c r="J29" s="276">
        <v>2246</v>
      </c>
      <c r="K29" s="276">
        <v>1012</v>
      </c>
      <c r="L29" s="276">
        <v>174</v>
      </c>
      <c r="M29" s="276">
        <v>76</v>
      </c>
      <c r="N29" s="270">
        <v>17</v>
      </c>
      <c r="O29" s="286">
        <v>11735</v>
      </c>
    </row>
    <row r="30" spans="1:15" ht="15.75" x14ac:dyDescent="0.25">
      <c r="A30" s="116" t="s">
        <v>451</v>
      </c>
      <c r="B30" s="269">
        <v>2</v>
      </c>
      <c r="C30" s="276">
        <v>1</v>
      </c>
      <c r="D30" s="276">
        <v>871</v>
      </c>
      <c r="E30" s="276">
        <v>373</v>
      </c>
      <c r="F30" s="276">
        <v>860</v>
      </c>
      <c r="G30" s="276">
        <v>2151</v>
      </c>
      <c r="H30" s="276">
        <v>1379</v>
      </c>
      <c r="I30" s="276">
        <v>2018</v>
      </c>
      <c r="J30" s="276">
        <v>1251</v>
      </c>
      <c r="K30" s="276">
        <v>489</v>
      </c>
      <c r="L30" s="276">
        <v>56</v>
      </c>
      <c r="M30" s="276">
        <v>32</v>
      </c>
      <c r="N30" s="270">
        <v>10</v>
      </c>
      <c r="O30" s="321">
        <v>9493</v>
      </c>
    </row>
    <row r="31" spans="1:15" ht="16.5" thickBot="1" x14ac:dyDescent="0.3">
      <c r="A31" s="88" t="s">
        <v>430</v>
      </c>
      <c r="B31" s="273">
        <v>279</v>
      </c>
      <c r="C31" s="284">
        <v>590</v>
      </c>
      <c r="D31" s="284">
        <v>2709</v>
      </c>
      <c r="E31" s="284">
        <v>2487</v>
      </c>
      <c r="F31" s="284">
        <v>8213</v>
      </c>
      <c r="G31" s="284">
        <v>23784</v>
      </c>
      <c r="H31" s="284">
        <v>17589</v>
      </c>
      <c r="I31" s="284">
        <v>27646</v>
      </c>
      <c r="J31" s="284">
        <v>22870</v>
      </c>
      <c r="K31" s="284">
        <v>9106</v>
      </c>
      <c r="L31" s="284">
        <v>1460</v>
      </c>
      <c r="M31" s="284">
        <v>384</v>
      </c>
      <c r="N31" s="274">
        <v>80</v>
      </c>
      <c r="O31" s="275">
        <v>117197</v>
      </c>
    </row>
    <row r="33" spans="1:15" ht="15.75" thickBot="1" x14ac:dyDescent="0.3">
      <c r="A33" s="411" t="s">
        <v>193</v>
      </c>
      <c r="B33" s="375"/>
      <c r="C33" s="375"/>
      <c r="D33" s="375"/>
      <c r="E33" s="375"/>
      <c r="F33" s="375"/>
      <c r="G33" s="375"/>
      <c r="H33" s="375"/>
      <c r="I33" s="375"/>
      <c r="J33" s="375"/>
      <c r="K33" s="375"/>
      <c r="L33" s="375"/>
      <c r="M33" s="375"/>
      <c r="N33" s="375"/>
      <c r="O33" s="375"/>
    </row>
    <row r="34" spans="1:15" ht="14.65" customHeight="1" thickBot="1" x14ac:dyDescent="0.3">
      <c r="A34" s="402" t="s">
        <v>441</v>
      </c>
      <c r="B34" s="398" t="s">
        <v>0</v>
      </c>
      <c r="C34" s="398"/>
      <c r="D34" s="398"/>
      <c r="E34" s="398"/>
      <c r="F34" s="398"/>
      <c r="G34" s="398"/>
      <c r="H34" s="398"/>
      <c r="I34" s="398"/>
      <c r="J34" s="398"/>
      <c r="K34" s="398"/>
      <c r="L34" s="398"/>
      <c r="M34" s="398"/>
      <c r="N34" s="398"/>
      <c r="O34" s="400" t="s">
        <v>193</v>
      </c>
    </row>
    <row r="35" spans="1:15" ht="15.75" thickBot="1" x14ac:dyDescent="0.3">
      <c r="A35" s="412"/>
      <c r="B35" s="62" t="s">
        <v>300</v>
      </c>
      <c r="C35" s="63" t="s">
        <v>301</v>
      </c>
      <c r="D35" s="63" t="s">
        <v>302</v>
      </c>
      <c r="E35" s="63" t="s">
        <v>303</v>
      </c>
      <c r="F35" s="63" t="s">
        <v>304</v>
      </c>
      <c r="G35" s="63" t="s">
        <v>305</v>
      </c>
      <c r="H35" s="63" t="s">
        <v>306</v>
      </c>
      <c r="I35" s="63" t="s">
        <v>307</v>
      </c>
      <c r="J35" s="63" t="s">
        <v>308</v>
      </c>
      <c r="K35" s="63" t="s">
        <v>309</v>
      </c>
      <c r="L35" s="63" t="s">
        <v>310</v>
      </c>
      <c r="M35" s="63" t="s">
        <v>311</v>
      </c>
      <c r="N35" s="64" t="s">
        <v>312</v>
      </c>
      <c r="O35" s="401"/>
    </row>
    <row r="36" spans="1:15" ht="15.75" x14ac:dyDescent="0.25">
      <c r="A36" s="87" t="s">
        <v>442</v>
      </c>
      <c r="B36" s="287">
        <v>64</v>
      </c>
      <c r="C36" s="288">
        <v>1</v>
      </c>
      <c r="D36" s="288">
        <v>223</v>
      </c>
      <c r="E36" s="288">
        <v>216</v>
      </c>
      <c r="F36" s="288">
        <v>171</v>
      </c>
      <c r="G36" s="288">
        <v>218</v>
      </c>
      <c r="H36" s="288">
        <v>8</v>
      </c>
      <c r="I36" s="288">
        <v>1</v>
      </c>
      <c r="J36" s="288" t="s">
        <v>189</v>
      </c>
      <c r="K36" s="288" t="s">
        <v>189</v>
      </c>
      <c r="L36" s="288" t="s">
        <v>189</v>
      </c>
      <c r="M36" s="288" t="s">
        <v>189</v>
      </c>
      <c r="N36" s="289" t="s">
        <v>189</v>
      </c>
      <c r="O36" s="297">
        <v>902</v>
      </c>
    </row>
    <row r="37" spans="1:15" ht="15.75" x14ac:dyDescent="0.25">
      <c r="A37" s="71" t="s">
        <v>443</v>
      </c>
      <c r="B37" s="269">
        <v>262</v>
      </c>
      <c r="C37" s="276">
        <v>657</v>
      </c>
      <c r="D37" s="276">
        <v>489</v>
      </c>
      <c r="E37" s="276">
        <v>1136</v>
      </c>
      <c r="F37" s="276">
        <v>1526</v>
      </c>
      <c r="G37" s="276">
        <v>3151</v>
      </c>
      <c r="H37" s="276">
        <v>1755</v>
      </c>
      <c r="I37" s="276">
        <v>649</v>
      </c>
      <c r="J37" s="276">
        <v>47</v>
      </c>
      <c r="K37" s="276" t="s">
        <v>189</v>
      </c>
      <c r="L37" s="276" t="s">
        <v>189</v>
      </c>
      <c r="M37" s="276" t="s">
        <v>189</v>
      </c>
      <c r="N37" s="270" t="s">
        <v>189</v>
      </c>
      <c r="O37" s="286">
        <v>9672</v>
      </c>
    </row>
    <row r="38" spans="1:15" ht="15.75" x14ac:dyDescent="0.25">
      <c r="A38" s="71" t="s">
        <v>444</v>
      </c>
      <c r="B38" s="269">
        <v>114</v>
      </c>
      <c r="C38" s="276">
        <v>500</v>
      </c>
      <c r="D38" s="276">
        <v>227</v>
      </c>
      <c r="E38" s="276">
        <v>431</v>
      </c>
      <c r="F38" s="276">
        <v>1571</v>
      </c>
      <c r="G38" s="276">
        <v>4807</v>
      </c>
      <c r="H38" s="276">
        <v>4904</v>
      </c>
      <c r="I38" s="276">
        <v>5446</v>
      </c>
      <c r="J38" s="276">
        <v>1674</v>
      </c>
      <c r="K38" s="276">
        <v>80</v>
      </c>
      <c r="L38" s="276" t="s">
        <v>189</v>
      </c>
      <c r="M38" s="276" t="s">
        <v>189</v>
      </c>
      <c r="N38" s="270" t="s">
        <v>189</v>
      </c>
      <c r="O38" s="286">
        <v>19754</v>
      </c>
    </row>
    <row r="39" spans="1:15" ht="15.75" x14ac:dyDescent="0.25">
      <c r="A39" s="71" t="s">
        <v>445</v>
      </c>
      <c r="B39" s="269">
        <v>71</v>
      </c>
      <c r="C39" s="276">
        <v>102</v>
      </c>
      <c r="D39" s="276">
        <v>195</v>
      </c>
      <c r="E39" s="276">
        <v>274</v>
      </c>
      <c r="F39" s="276">
        <v>1452</v>
      </c>
      <c r="G39" s="276">
        <v>3958</v>
      </c>
      <c r="H39" s="276">
        <v>3686</v>
      </c>
      <c r="I39" s="276">
        <v>6168</v>
      </c>
      <c r="J39" s="276">
        <v>5033</v>
      </c>
      <c r="K39" s="276">
        <v>939</v>
      </c>
      <c r="L39" s="276">
        <v>28</v>
      </c>
      <c r="M39" s="276">
        <v>1</v>
      </c>
      <c r="N39" s="270" t="s">
        <v>189</v>
      </c>
      <c r="O39" s="286">
        <v>21907</v>
      </c>
    </row>
    <row r="40" spans="1:15" ht="15.75" x14ac:dyDescent="0.25">
      <c r="A40" s="71" t="s">
        <v>446</v>
      </c>
      <c r="B40" s="269">
        <v>35</v>
      </c>
      <c r="C40" s="276">
        <v>50</v>
      </c>
      <c r="D40" s="276">
        <v>197</v>
      </c>
      <c r="E40" s="276">
        <v>308</v>
      </c>
      <c r="F40" s="276">
        <v>1565</v>
      </c>
      <c r="G40" s="276">
        <v>4238</v>
      </c>
      <c r="H40" s="276">
        <v>3311</v>
      </c>
      <c r="I40" s="276">
        <v>6390</v>
      </c>
      <c r="J40" s="276">
        <v>6569</v>
      </c>
      <c r="K40" s="276">
        <v>2431</v>
      </c>
      <c r="L40" s="276">
        <v>194</v>
      </c>
      <c r="M40" s="276">
        <v>14</v>
      </c>
      <c r="N40" s="270">
        <v>3</v>
      </c>
      <c r="O40" s="286">
        <v>25305</v>
      </c>
    </row>
    <row r="41" spans="1:15" ht="15.75" x14ac:dyDescent="0.25">
      <c r="A41" s="71" t="s">
        <v>447</v>
      </c>
      <c r="B41" s="269">
        <v>25</v>
      </c>
      <c r="C41" s="276">
        <v>29</v>
      </c>
      <c r="D41" s="276">
        <v>224</v>
      </c>
      <c r="E41" s="276">
        <v>294</v>
      </c>
      <c r="F41" s="276">
        <v>1706</v>
      </c>
      <c r="G41" s="276">
        <v>4414</v>
      </c>
      <c r="H41" s="276">
        <v>3317</v>
      </c>
      <c r="I41" s="276">
        <v>6724</v>
      </c>
      <c r="J41" s="276">
        <v>7139</v>
      </c>
      <c r="K41" s="276">
        <v>3425</v>
      </c>
      <c r="L41" s="276">
        <v>580</v>
      </c>
      <c r="M41" s="276">
        <v>95</v>
      </c>
      <c r="N41" s="270">
        <v>9</v>
      </c>
      <c r="O41" s="286">
        <v>27981</v>
      </c>
    </row>
    <row r="42" spans="1:15" ht="15.75" x14ac:dyDescent="0.25">
      <c r="A42" s="71" t="s">
        <v>448</v>
      </c>
      <c r="B42" s="269">
        <v>21</v>
      </c>
      <c r="C42" s="276">
        <v>15</v>
      </c>
      <c r="D42" s="276">
        <v>250</v>
      </c>
      <c r="E42" s="276">
        <v>273</v>
      </c>
      <c r="F42" s="276">
        <v>1361</v>
      </c>
      <c r="G42" s="276">
        <v>4135</v>
      </c>
      <c r="H42" s="276">
        <v>3057</v>
      </c>
      <c r="I42" s="276">
        <v>5975</v>
      </c>
      <c r="J42" s="276">
        <v>6421</v>
      </c>
      <c r="K42" s="276">
        <v>3540</v>
      </c>
      <c r="L42" s="276">
        <v>689</v>
      </c>
      <c r="M42" s="276">
        <v>164</v>
      </c>
      <c r="N42" s="270">
        <v>28</v>
      </c>
      <c r="O42" s="286">
        <v>25929</v>
      </c>
    </row>
    <row r="43" spans="1:15" ht="15.75" x14ac:dyDescent="0.25">
      <c r="A43" s="71" t="s">
        <v>449</v>
      </c>
      <c r="B43" s="269">
        <v>17</v>
      </c>
      <c r="C43" s="276">
        <v>6</v>
      </c>
      <c r="D43" s="276">
        <v>364</v>
      </c>
      <c r="E43" s="276">
        <v>375</v>
      </c>
      <c r="F43" s="276">
        <v>1382</v>
      </c>
      <c r="G43" s="276">
        <v>4356</v>
      </c>
      <c r="H43" s="276">
        <v>3212</v>
      </c>
      <c r="I43" s="276">
        <v>5885</v>
      </c>
      <c r="J43" s="276">
        <v>5877</v>
      </c>
      <c r="K43" s="276">
        <v>3181</v>
      </c>
      <c r="L43" s="276">
        <v>626</v>
      </c>
      <c r="M43" s="276">
        <v>226</v>
      </c>
      <c r="N43" s="270">
        <v>55</v>
      </c>
      <c r="O43" s="286">
        <v>25562</v>
      </c>
    </row>
    <row r="44" spans="1:15" ht="15.75" x14ac:dyDescent="0.25">
      <c r="A44" s="71" t="s">
        <v>450</v>
      </c>
      <c r="B44" s="269">
        <v>16</v>
      </c>
      <c r="C44" s="276">
        <v>4</v>
      </c>
      <c r="D44" s="276">
        <v>525</v>
      </c>
      <c r="E44" s="276">
        <v>372</v>
      </c>
      <c r="F44" s="276">
        <v>1241</v>
      </c>
      <c r="G44" s="276">
        <v>3416</v>
      </c>
      <c r="H44" s="276">
        <v>2464</v>
      </c>
      <c r="I44" s="276">
        <v>4530</v>
      </c>
      <c r="J44" s="276">
        <v>4147</v>
      </c>
      <c r="K44" s="276">
        <v>2106</v>
      </c>
      <c r="L44" s="276">
        <v>344</v>
      </c>
      <c r="M44" s="276">
        <v>151</v>
      </c>
      <c r="N44" s="270">
        <v>40</v>
      </c>
      <c r="O44" s="286">
        <v>19356</v>
      </c>
    </row>
    <row r="45" spans="1:15" ht="15.75" x14ac:dyDescent="0.25">
      <c r="A45" s="116" t="s">
        <v>451</v>
      </c>
      <c r="B45" s="269">
        <v>3</v>
      </c>
      <c r="C45" s="276">
        <v>1</v>
      </c>
      <c r="D45" s="276">
        <v>1187</v>
      </c>
      <c r="E45" s="276">
        <v>801</v>
      </c>
      <c r="F45" s="276">
        <v>1367</v>
      </c>
      <c r="G45" s="276">
        <v>3347</v>
      </c>
      <c r="H45" s="276">
        <v>2237</v>
      </c>
      <c r="I45" s="276">
        <v>3810</v>
      </c>
      <c r="J45" s="276">
        <v>2845</v>
      </c>
      <c r="K45" s="276">
        <v>1288</v>
      </c>
      <c r="L45" s="276">
        <v>141</v>
      </c>
      <c r="M45" s="276">
        <v>80</v>
      </c>
      <c r="N45" s="270">
        <v>28</v>
      </c>
      <c r="O45" s="321">
        <v>17135</v>
      </c>
    </row>
    <row r="46" spans="1:15" ht="16.5" thickBot="1" x14ac:dyDescent="0.3">
      <c r="A46" s="88" t="s">
        <v>193</v>
      </c>
      <c r="B46" s="273">
        <v>628</v>
      </c>
      <c r="C46" s="284">
        <v>1365</v>
      </c>
      <c r="D46" s="284">
        <v>3881</v>
      </c>
      <c r="E46" s="284">
        <v>4480</v>
      </c>
      <c r="F46" s="284">
        <v>13342</v>
      </c>
      <c r="G46" s="284">
        <v>36040</v>
      </c>
      <c r="H46" s="284">
        <v>27951</v>
      </c>
      <c r="I46" s="284">
        <v>45578</v>
      </c>
      <c r="J46" s="284">
        <v>39752</v>
      </c>
      <c r="K46" s="284">
        <v>16990</v>
      </c>
      <c r="L46" s="284">
        <v>2602</v>
      </c>
      <c r="M46" s="284">
        <v>731</v>
      </c>
      <c r="N46" s="274">
        <v>163</v>
      </c>
      <c r="O46" s="275">
        <v>193503</v>
      </c>
    </row>
    <row r="48" spans="1:15" x14ac:dyDescent="0.25">
      <c r="A48" s="59" t="s">
        <v>194</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pane xSplit="1" topLeftCell="B1" activePane="topRight" state="frozen"/>
      <selection pane="topRight"/>
    </sheetView>
  </sheetViews>
  <sheetFormatPr defaultRowHeight="15" x14ac:dyDescent="0.25"/>
  <cols>
    <col min="1" max="1" width="35.7109375" customWidth="1"/>
    <col min="2" max="15" width="9.7109375" customWidth="1"/>
  </cols>
  <sheetData>
    <row r="1" spans="1:15" x14ac:dyDescent="0.25">
      <c r="A1" s="24" t="s">
        <v>116</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452</v>
      </c>
      <c r="B4" s="398" t="s">
        <v>0</v>
      </c>
      <c r="C4" s="398"/>
      <c r="D4" s="398"/>
      <c r="E4" s="398"/>
      <c r="F4" s="398"/>
      <c r="G4" s="398"/>
      <c r="H4" s="398"/>
      <c r="I4" s="398"/>
      <c r="J4" s="398"/>
      <c r="K4" s="398"/>
      <c r="L4" s="398"/>
      <c r="M4" s="398"/>
      <c r="N4" s="398"/>
      <c r="O4" s="400" t="s">
        <v>193</v>
      </c>
    </row>
    <row r="5" spans="1:15" ht="15.75" thickBot="1" x14ac:dyDescent="0.3">
      <c r="A5" s="403"/>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453</v>
      </c>
      <c r="B6" s="287" t="s">
        <v>189</v>
      </c>
      <c r="C6" s="288">
        <v>2</v>
      </c>
      <c r="D6" s="288">
        <v>2</v>
      </c>
      <c r="E6" s="288">
        <v>2</v>
      </c>
      <c r="F6" s="288">
        <v>12</v>
      </c>
      <c r="G6" s="288">
        <v>26</v>
      </c>
      <c r="H6" s="288">
        <v>63</v>
      </c>
      <c r="I6" s="288">
        <v>382</v>
      </c>
      <c r="J6" s="288">
        <v>684</v>
      </c>
      <c r="K6" s="288">
        <v>618</v>
      </c>
      <c r="L6" s="288">
        <v>45</v>
      </c>
      <c r="M6" s="288">
        <v>15</v>
      </c>
      <c r="N6" s="289">
        <v>7</v>
      </c>
      <c r="O6" s="297">
        <v>1858</v>
      </c>
    </row>
    <row r="7" spans="1:15" ht="15.75" x14ac:dyDescent="0.25">
      <c r="A7" s="71" t="s">
        <v>454</v>
      </c>
      <c r="B7" s="269">
        <v>3</v>
      </c>
      <c r="C7" s="276">
        <v>14</v>
      </c>
      <c r="D7" s="276">
        <v>13</v>
      </c>
      <c r="E7" s="276">
        <v>58</v>
      </c>
      <c r="F7" s="276">
        <v>127</v>
      </c>
      <c r="G7" s="276">
        <v>338</v>
      </c>
      <c r="H7" s="276">
        <v>453</v>
      </c>
      <c r="I7" s="276">
        <v>1269</v>
      </c>
      <c r="J7" s="276">
        <v>1871</v>
      </c>
      <c r="K7" s="276">
        <v>1252</v>
      </c>
      <c r="L7" s="276">
        <v>210</v>
      </c>
      <c r="M7" s="276">
        <v>73</v>
      </c>
      <c r="N7" s="270">
        <v>16</v>
      </c>
      <c r="O7" s="286">
        <v>5697</v>
      </c>
    </row>
    <row r="8" spans="1:15" ht="15.75" x14ac:dyDescent="0.25">
      <c r="A8" s="71" t="s">
        <v>455</v>
      </c>
      <c r="B8" s="269">
        <v>1</v>
      </c>
      <c r="C8" s="276">
        <v>2</v>
      </c>
      <c r="D8" s="276">
        <v>8</v>
      </c>
      <c r="E8" s="276">
        <v>31</v>
      </c>
      <c r="F8" s="276">
        <v>57</v>
      </c>
      <c r="G8" s="276">
        <v>148</v>
      </c>
      <c r="H8" s="276">
        <v>200</v>
      </c>
      <c r="I8" s="276">
        <v>655</v>
      </c>
      <c r="J8" s="276">
        <v>947</v>
      </c>
      <c r="K8" s="276">
        <v>559</v>
      </c>
      <c r="L8" s="276">
        <v>113</v>
      </c>
      <c r="M8" s="276">
        <v>33</v>
      </c>
      <c r="N8" s="270">
        <v>2</v>
      </c>
      <c r="O8" s="286">
        <v>2756</v>
      </c>
    </row>
    <row r="9" spans="1:15" ht="15.75" x14ac:dyDescent="0.25">
      <c r="A9" s="71" t="s">
        <v>456</v>
      </c>
      <c r="B9" s="269">
        <v>8</v>
      </c>
      <c r="C9" s="276">
        <v>86</v>
      </c>
      <c r="D9" s="276">
        <v>41</v>
      </c>
      <c r="E9" s="276">
        <v>281</v>
      </c>
      <c r="F9" s="276">
        <v>388</v>
      </c>
      <c r="G9" s="276">
        <v>1043</v>
      </c>
      <c r="H9" s="276">
        <v>1480</v>
      </c>
      <c r="I9" s="276">
        <v>3440</v>
      </c>
      <c r="J9" s="276">
        <v>4094</v>
      </c>
      <c r="K9" s="276">
        <v>2040</v>
      </c>
      <c r="L9" s="276">
        <v>300</v>
      </c>
      <c r="M9" s="276">
        <v>91</v>
      </c>
      <c r="N9" s="270">
        <v>28</v>
      </c>
      <c r="O9" s="286">
        <v>13320</v>
      </c>
    </row>
    <row r="10" spans="1:15" ht="15.75" x14ac:dyDescent="0.25">
      <c r="A10" s="71" t="s">
        <v>457</v>
      </c>
      <c r="B10" s="269" t="s">
        <v>189</v>
      </c>
      <c r="C10" s="276" t="s">
        <v>189</v>
      </c>
      <c r="D10" s="276">
        <v>9</v>
      </c>
      <c r="E10" s="276">
        <v>11</v>
      </c>
      <c r="F10" s="276">
        <v>29</v>
      </c>
      <c r="G10" s="276">
        <v>82</v>
      </c>
      <c r="H10" s="276">
        <v>108</v>
      </c>
      <c r="I10" s="276">
        <v>214</v>
      </c>
      <c r="J10" s="276">
        <v>185</v>
      </c>
      <c r="K10" s="276">
        <v>77</v>
      </c>
      <c r="L10" s="276">
        <v>10</v>
      </c>
      <c r="M10" s="276">
        <v>2</v>
      </c>
      <c r="N10" s="270" t="s">
        <v>189</v>
      </c>
      <c r="O10" s="286">
        <v>727</v>
      </c>
    </row>
    <row r="11" spans="1:15" ht="15.75" x14ac:dyDescent="0.25">
      <c r="A11" s="71" t="s">
        <v>458</v>
      </c>
      <c r="B11" s="269">
        <v>1</v>
      </c>
      <c r="C11" s="276" t="s">
        <v>189</v>
      </c>
      <c r="D11" s="276">
        <v>30</v>
      </c>
      <c r="E11" s="276">
        <v>45</v>
      </c>
      <c r="F11" s="276">
        <v>148</v>
      </c>
      <c r="G11" s="276">
        <v>381</v>
      </c>
      <c r="H11" s="276">
        <v>431</v>
      </c>
      <c r="I11" s="276">
        <v>811</v>
      </c>
      <c r="J11" s="276">
        <v>678</v>
      </c>
      <c r="K11" s="276">
        <v>217</v>
      </c>
      <c r="L11" s="276">
        <v>26</v>
      </c>
      <c r="M11" s="276">
        <v>4</v>
      </c>
      <c r="N11" s="270">
        <v>2</v>
      </c>
      <c r="O11" s="286">
        <v>2774</v>
      </c>
    </row>
    <row r="12" spans="1:15" ht="15.75" x14ac:dyDescent="0.25">
      <c r="A12" s="71" t="s">
        <v>459</v>
      </c>
      <c r="B12" s="269">
        <v>4</v>
      </c>
      <c r="C12" s="276" t="s">
        <v>189</v>
      </c>
      <c r="D12" s="276">
        <v>7</v>
      </c>
      <c r="E12" s="276">
        <v>29</v>
      </c>
      <c r="F12" s="276">
        <v>92</v>
      </c>
      <c r="G12" s="276">
        <v>176</v>
      </c>
      <c r="H12" s="276">
        <v>210</v>
      </c>
      <c r="I12" s="276">
        <v>356</v>
      </c>
      <c r="J12" s="276">
        <v>261</v>
      </c>
      <c r="K12" s="276">
        <v>70</v>
      </c>
      <c r="L12" s="276">
        <v>7</v>
      </c>
      <c r="M12" s="276" t="s">
        <v>189</v>
      </c>
      <c r="N12" s="270">
        <v>1</v>
      </c>
      <c r="O12" s="286">
        <v>1213</v>
      </c>
    </row>
    <row r="13" spans="1:15" ht="15.75" x14ac:dyDescent="0.25">
      <c r="A13" s="71" t="s">
        <v>460</v>
      </c>
      <c r="B13" s="269">
        <v>6</v>
      </c>
      <c r="C13" s="276" t="s">
        <v>189</v>
      </c>
      <c r="D13" s="276">
        <v>4</v>
      </c>
      <c r="E13" s="276">
        <v>28</v>
      </c>
      <c r="F13" s="276">
        <v>49</v>
      </c>
      <c r="G13" s="276">
        <v>114</v>
      </c>
      <c r="H13" s="276">
        <v>191</v>
      </c>
      <c r="I13" s="276">
        <v>251</v>
      </c>
      <c r="J13" s="276">
        <v>107</v>
      </c>
      <c r="K13" s="276">
        <v>25</v>
      </c>
      <c r="L13" s="276">
        <v>2</v>
      </c>
      <c r="M13" s="276">
        <v>1</v>
      </c>
      <c r="N13" s="270" t="s">
        <v>189</v>
      </c>
      <c r="O13" s="286">
        <v>778</v>
      </c>
    </row>
    <row r="14" spans="1:15" ht="15.75" x14ac:dyDescent="0.25">
      <c r="A14" s="71" t="s">
        <v>461</v>
      </c>
      <c r="B14" s="269">
        <v>25</v>
      </c>
      <c r="C14" s="276" t="s">
        <v>189</v>
      </c>
      <c r="D14" s="276">
        <v>37</v>
      </c>
      <c r="E14" s="276">
        <v>144</v>
      </c>
      <c r="F14" s="276">
        <v>235</v>
      </c>
      <c r="G14" s="276">
        <v>490</v>
      </c>
      <c r="H14" s="276">
        <v>512</v>
      </c>
      <c r="I14" s="276">
        <v>771</v>
      </c>
      <c r="J14" s="276">
        <v>608</v>
      </c>
      <c r="K14" s="276">
        <v>226</v>
      </c>
      <c r="L14" s="276">
        <v>24</v>
      </c>
      <c r="M14" s="276">
        <v>10</v>
      </c>
      <c r="N14" s="270">
        <v>1</v>
      </c>
      <c r="O14" s="286">
        <v>3083</v>
      </c>
    </row>
    <row r="15" spans="1:15" ht="15.75" x14ac:dyDescent="0.25">
      <c r="A15" s="71" t="s">
        <v>462</v>
      </c>
      <c r="B15" s="269">
        <v>1</v>
      </c>
      <c r="C15" s="276" t="s">
        <v>189</v>
      </c>
      <c r="D15" s="276">
        <v>5</v>
      </c>
      <c r="E15" s="276">
        <v>17</v>
      </c>
      <c r="F15" s="276">
        <v>16</v>
      </c>
      <c r="G15" s="276">
        <v>43</v>
      </c>
      <c r="H15" s="276">
        <v>40</v>
      </c>
      <c r="I15" s="276">
        <v>48</v>
      </c>
      <c r="J15" s="276">
        <v>29</v>
      </c>
      <c r="K15" s="276">
        <v>8</v>
      </c>
      <c r="L15" s="276" t="s">
        <v>189</v>
      </c>
      <c r="M15" s="276">
        <v>1</v>
      </c>
      <c r="N15" s="270" t="s">
        <v>189</v>
      </c>
      <c r="O15" s="286">
        <v>208</v>
      </c>
    </row>
    <row r="16" spans="1:15" ht="15.75" x14ac:dyDescent="0.25">
      <c r="A16" s="71" t="s">
        <v>463</v>
      </c>
      <c r="B16" s="269">
        <v>4</v>
      </c>
      <c r="C16" s="276" t="s">
        <v>189</v>
      </c>
      <c r="D16" s="276">
        <v>15</v>
      </c>
      <c r="E16" s="276">
        <v>26</v>
      </c>
      <c r="F16" s="276">
        <v>36</v>
      </c>
      <c r="G16" s="276">
        <v>83</v>
      </c>
      <c r="H16" s="276">
        <v>76</v>
      </c>
      <c r="I16" s="276">
        <v>93</v>
      </c>
      <c r="J16" s="276">
        <v>38</v>
      </c>
      <c r="K16" s="276">
        <v>19</v>
      </c>
      <c r="L16" s="276">
        <v>2</v>
      </c>
      <c r="M16" s="276" t="s">
        <v>189</v>
      </c>
      <c r="N16" s="270" t="s">
        <v>189</v>
      </c>
      <c r="O16" s="286">
        <v>392</v>
      </c>
    </row>
    <row r="17" spans="1:15" ht="15.75" x14ac:dyDescent="0.25">
      <c r="A17" s="71" t="s">
        <v>464</v>
      </c>
      <c r="B17" s="269" t="s">
        <v>189</v>
      </c>
      <c r="C17" s="276" t="s">
        <v>189</v>
      </c>
      <c r="D17" s="276" t="s">
        <v>189</v>
      </c>
      <c r="E17" s="276">
        <v>7</v>
      </c>
      <c r="F17" s="276">
        <v>3</v>
      </c>
      <c r="G17" s="276">
        <v>5</v>
      </c>
      <c r="H17" s="276">
        <v>2</v>
      </c>
      <c r="I17" s="276">
        <v>9</v>
      </c>
      <c r="J17" s="276">
        <v>2</v>
      </c>
      <c r="K17" s="276" t="s">
        <v>189</v>
      </c>
      <c r="L17" s="276" t="s">
        <v>189</v>
      </c>
      <c r="M17" s="276" t="s">
        <v>189</v>
      </c>
      <c r="N17" s="270" t="s">
        <v>189</v>
      </c>
      <c r="O17" s="286">
        <v>28</v>
      </c>
    </row>
    <row r="18" spans="1:15" ht="15.75" x14ac:dyDescent="0.25">
      <c r="A18" s="116" t="s">
        <v>465</v>
      </c>
      <c r="B18" s="269">
        <v>283</v>
      </c>
      <c r="C18" s="276">
        <v>655</v>
      </c>
      <c r="D18" s="276">
        <v>984</v>
      </c>
      <c r="E18" s="276">
        <v>1279</v>
      </c>
      <c r="F18" s="276">
        <v>3789</v>
      </c>
      <c r="G18" s="276">
        <v>9015</v>
      </c>
      <c r="H18" s="276">
        <v>6449</v>
      </c>
      <c r="I18" s="276">
        <v>9483</v>
      </c>
      <c r="J18" s="276">
        <v>7286</v>
      </c>
      <c r="K18" s="276">
        <v>2738</v>
      </c>
      <c r="L18" s="276">
        <v>394</v>
      </c>
      <c r="M18" s="276">
        <v>117</v>
      </c>
      <c r="N18" s="270">
        <v>26</v>
      </c>
      <c r="O18" s="321">
        <v>42498</v>
      </c>
    </row>
    <row r="19" spans="1:15" ht="16.5" thickBot="1" x14ac:dyDescent="0.3">
      <c r="A19" s="88" t="s">
        <v>429</v>
      </c>
      <c r="B19" s="273">
        <v>336</v>
      </c>
      <c r="C19" s="284">
        <v>759</v>
      </c>
      <c r="D19" s="284">
        <v>1155</v>
      </c>
      <c r="E19" s="284">
        <v>1958</v>
      </c>
      <c r="F19" s="284">
        <v>4981</v>
      </c>
      <c r="G19" s="284">
        <v>11944</v>
      </c>
      <c r="H19" s="284">
        <v>10215</v>
      </c>
      <c r="I19" s="284">
        <v>17782</v>
      </c>
      <c r="J19" s="284">
        <v>16790</v>
      </c>
      <c r="K19" s="284">
        <v>7849</v>
      </c>
      <c r="L19" s="284">
        <v>1133</v>
      </c>
      <c r="M19" s="284">
        <v>347</v>
      </c>
      <c r="N19" s="274">
        <v>83</v>
      </c>
      <c r="O19" s="275">
        <v>75332</v>
      </c>
    </row>
    <row r="20" spans="1:15" ht="15.75" x14ac:dyDescent="0.25">
      <c r="A20" s="83"/>
      <c r="B20" s="83"/>
      <c r="C20" s="83"/>
      <c r="D20" s="83"/>
      <c r="E20" s="83"/>
      <c r="F20" s="83"/>
      <c r="G20" s="83"/>
      <c r="H20" s="83"/>
      <c r="I20" s="83"/>
      <c r="J20" s="83"/>
      <c r="K20" s="83"/>
      <c r="L20" s="83"/>
      <c r="M20" s="83"/>
      <c r="N20" s="83"/>
      <c r="O20" s="83"/>
    </row>
    <row r="21" spans="1:15" ht="15.75" thickBot="1" x14ac:dyDescent="0.3">
      <c r="A21" s="409" t="s">
        <v>187</v>
      </c>
      <c r="B21" s="377"/>
      <c r="C21" s="377"/>
      <c r="D21" s="377"/>
      <c r="E21" s="377"/>
      <c r="F21" s="377"/>
      <c r="G21" s="377"/>
      <c r="H21" s="377"/>
      <c r="I21" s="377"/>
      <c r="J21" s="377"/>
      <c r="K21" s="377"/>
      <c r="L21" s="377"/>
      <c r="M21" s="377"/>
      <c r="N21" s="377"/>
      <c r="O21" s="377"/>
    </row>
    <row r="22" spans="1:15" ht="14.65" customHeight="1" thickBot="1" x14ac:dyDescent="0.3">
      <c r="A22" s="402" t="s">
        <v>452</v>
      </c>
      <c r="B22" s="398" t="s">
        <v>0</v>
      </c>
      <c r="C22" s="398"/>
      <c r="D22" s="398"/>
      <c r="E22" s="398"/>
      <c r="F22" s="398"/>
      <c r="G22" s="398"/>
      <c r="H22" s="398"/>
      <c r="I22" s="398"/>
      <c r="J22" s="398"/>
      <c r="K22" s="398"/>
      <c r="L22" s="398"/>
      <c r="M22" s="398"/>
      <c r="N22" s="398"/>
      <c r="O22" s="400" t="s">
        <v>193</v>
      </c>
    </row>
    <row r="23" spans="1:15" ht="15.75" thickBot="1" x14ac:dyDescent="0.3">
      <c r="A23" s="403"/>
      <c r="B23" s="62" t="s">
        <v>300</v>
      </c>
      <c r="C23" s="63" t="s">
        <v>301</v>
      </c>
      <c r="D23" s="63" t="s">
        <v>302</v>
      </c>
      <c r="E23" s="63" t="s">
        <v>303</v>
      </c>
      <c r="F23" s="63" t="s">
        <v>304</v>
      </c>
      <c r="G23" s="63" t="s">
        <v>305</v>
      </c>
      <c r="H23" s="63" t="s">
        <v>306</v>
      </c>
      <c r="I23" s="63" t="s">
        <v>307</v>
      </c>
      <c r="J23" s="63" t="s">
        <v>308</v>
      </c>
      <c r="K23" s="63" t="s">
        <v>309</v>
      </c>
      <c r="L23" s="63" t="s">
        <v>310</v>
      </c>
      <c r="M23" s="63" t="s">
        <v>311</v>
      </c>
      <c r="N23" s="64" t="s">
        <v>312</v>
      </c>
      <c r="O23" s="401"/>
    </row>
    <row r="24" spans="1:15" ht="15.75" x14ac:dyDescent="0.25">
      <c r="A24" s="87" t="s">
        <v>453</v>
      </c>
      <c r="B24" s="287">
        <v>1</v>
      </c>
      <c r="C24" s="288">
        <v>5</v>
      </c>
      <c r="D24" s="288">
        <v>4</v>
      </c>
      <c r="E24" s="288">
        <v>3</v>
      </c>
      <c r="F24" s="288">
        <v>4</v>
      </c>
      <c r="G24" s="288">
        <v>30</v>
      </c>
      <c r="H24" s="288">
        <v>54</v>
      </c>
      <c r="I24" s="288">
        <v>377</v>
      </c>
      <c r="J24" s="288">
        <v>526</v>
      </c>
      <c r="K24" s="288">
        <v>337</v>
      </c>
      <c r="L24" s="288">
        <v>54</v>
      </c>
      <c r="M24" s="288">
        <v>20</v>
      </c>
      <c r="N24" s="289">
        <v>5</v>
      </c>
      <c r="O24" s="297">
        <v>1420</v>
      </c>
    </row>
    <row r="25" spans="1:15" ht="15.75" x14ac:dyDescent="0.25">
      <c r="A25" s="71" t="s">
        <v>454</v>
      </c>
      <c r="B25" s="269">
        <v>1</v>
      </c>
      <c r="C25" s="276">
        <v>11</v>
      </c>
      <c r="D25" s="276">
        <v>15</v>
      </c>
      <c r="E25" s="276">
        <v>82</v>
      </c>
      <c r="F25" s="276">
        <v>162</v>
      </c>
      <c r="G25" s="276">
        <v>373</v>
      </c>
      <c r="H25" s="276">
        <v>590</v>
      </c>
      <c r="I25" s="276">
        <v>1740</v>
      </c>
      <c r="J25" s="276">
        <v>2231</v>
      </c>
      <c r="K25" s="276">
        <v>1289</v>
      </c>
      <c r="L25" s="276">
        <v>274</v>
      </c>
      <c r="M25" s="276">
        <v>87</v>
      </c>
      <c r="N25" s="270">
        <v>20</v>
      </c>
      <c r="O25" s="286">
        <v>6875</v>
      </c>
    </row>
    <row r="26" spans="1:15" ht="15.75" x14ac:dyDescent="0.25">
      <c r="A26" s="71" t="s">
        <v>455</v>
      </c>
      <c r="B26" s="269" t="s">
        <v>189</v>
      </c>
      <c r="C26" s="276">
        <v>6</v>
      </c>
      <c r="D26" s="276">
        <v>19</v>
      </c>
      <c r="E26" s="276">
        <v>25</v>
      </c>
      <c r="F26" s="276">
        <v>62</v>
      </c>
      <c r="G26" s="276">
        <v>222</v>
      </c>
      <c r="H26" s="276">
        <v>331</v>
      </c>
      <c r="I26" s="276">
        <v>1095</v>
      </c>
      <c r="J26" s="276">
        <v>1500</v>
      </c>
      <c r="K26" s="276">
        <v>806</v>
      </c>
      <c r="L26" s="276">
        <v>155</v>
      </c>
      <c r="M26" s="276">
        <v>33</v>
      </c>
      <c r="N26" s="270">
        <v>8</v>
      </c>
      <c r="O26" s="286">
        <v>4262</v>
      </c>
    </row>
    <row r="27" spans="1:15" ht="15.75" x14ac:dyDescent="0.25">
      <c r="A27" s="71" t="s">
        <v>456</v>
      </c>
      <c r="B27" s="269">
        <v>4</v>
      </c>
      <c r="C27" s="276">
        <v>62</v>
      </c>
      <c r="D27" s="276">
        <v>81</v>
      </c>
      <c r="E27" s="276">
        <v>312</v>
      </c>
      <c r="F27" s="276">
        <v>503</v>
      </c>
      <c r="G27" s="276">
        <v>1579</v>
      </c>
      <c r="H27" s="276">
        <v>2152</v>
      </c>
      <c r="I27" s="276">
        <v>5304</v>
      </c>
      <c r="J27" s="276">
        <v>5394</v>
      </c>
      <c r="K27" s="276">
        <v>2343</v>
      </c>
      <c r="L27" s="276">
        <v>407</v>
      </c>
      <c r="M27" s="276">
        <v>107</v>
      </c>
      <c r="N27" s="270">
        <v>20</v>
      </c>
      <c r="O27" s="286">
        <v>18268</v>
      </c>
    </row>
    <row r="28" spans="1:15" ht="15.75" x14ac:dyDescent="0.25">
      <c r="A28" s="71" t="s">
        <v>457</v>
      </c>
      <c r="B28" s="269" t="s">
        <v>189</v>
      </c>
      <c r="C28" s="276" t="s">
        <v>189</v>
      </c>
      <c r="D28" s="276">
        <v>9</v>
      </c>
      <c r="E28" s="276">
        <v>11</v>
      </c>
      <c r="F28" s="276">
        <v>28</v>
      </c>
      <c r="G28" s="276">
        <v>131</v>
      </c>
      <c r="H28" s="276">
        <v>160</v>
      </c>
      <c r="I28" s="276">
        <v>301</v>
      </c>
      <c r="J28" s="276">
        <v>260</v>
      </c>
      <c r="K28" s="276">
        <v>94</v>
      </c>
      <c r="L28" s="276">
        <v>15</v>
      </c>
      <c r="M28" s="276">
        <v>1</v>
      </c>
      <c r="N28" s="270">
        <v>1</v>
      </c>
      <c r="O28" s="286">
        <v>1011</v>
      </c>
    </row>
    <row r="29" spans="1:15" ht="15.75" x14ac:dyDescent="0.25">
      <c r="A29" s="71" t="s">
        <v>458</v>
      </c>
      <c r="B29" s="269">
        <v>1</v>
      </c>
      <c r="C29" s="276" t="s">
        <v>189</v>
      </c>
      <c r="D29" s="276">
        <v>51</v>
      </c>
      <c r="E29" s="276">
        <v>86</v>
      </c>
      <c r="F29" s="276">
        <v>215</v>
      </c>
      <c r="G29" s="276">
        <v>1078</v>
      </c>
      <c r="H29" s="276">
        <v>794</v>
      </c>
      <c r="I29" s="276">
        <v>1498</v>
      </c>
      <c r="J29" s="276">
        <v>896</v>
      </c>
      <c r="K29" s="276">
        <v>277</v>
      </c>
      <c r="L29" s="276">
        <v>26</v>
      </c>
      <c r="M29" s="276">
        <v>5</v>
      </c>
      <c r="N29" s="270" t="s">
        <v>189</v>
      </c>
      <c r="O29" s="286">
        <v>4927</v>
      </c>
    </row>
    <row r="30" spans="1:15" ht="15.75" x14ac:dyDescent="0.25">
      <c r="A30" s="71" t="s">
        <v>459</v>
      </c>
      <c r="B30" s="269">
        <v>2</v>
      </c>
      <c r="C30" s="276" t="s">
        <v>189</v>
      </c>
      <c r="D30" s="276">
        <v>15</v>
      </c>
      <c r="E30" s="276">
        <v>43</v>
      </c>
      <c r="F30" s="276">
        <v>130</v>
      </c>
      <c r="G30" s="276">
        <v>518</v>
      </c>
      <c r="H30" s="276">
        <v>350</v>
      </c>
      <c r="I30" s="276">
        <v>634</v>
      </c>
      <c r="J30" s="276">
        <v>365</v>
      </c>
      <c r="K30" s="276">
        <v>88</v>
      </c>
      <c r="L30" s="276">
        <v>7</v>
      </c>
      <c r="M30" s="276" t="s">
        <v>189</v>
      </c>
      <c r="N30" s="270" t="s">
        <v>189</v>
      </c>
      <c r="O30" s="286">
        <v>2152</v>
      </c>
    </row>
    <row r="31" spans="1:15" ht="15.75" x14ac:dyDescent="0.25">
      <c r="A31" s="71" t="s">
        <v>460</v>
      </c>
      <c r="B31" s="269">
        <v>1</v>
      </c>
      <c r="C31" s="276" t="s">
        <v>189</v>
      </c>
      <c r="D31" s="276">
        <v>16</v>
      </c>
      <c r="E31" s="276">
        <v>35</v>
      </c>
      <c r="F31" s="276">
        <v>132</v>
      </c>
      <c r="G31" s="276">
        <v>324</v>
      </c>
      <c r="H31" s="276">
        <v>328</v>
      </c>
      <c r="I31" s="276">
        <v>413</v>
      </c>
      <c r="J31" s="276">
        <v>209</v>
      </c>
      <c r="K31" s="276">
        <v>35</v>
      </c>
      <c r="L31" s="276">
        <v>3</v>
      </c>
      <c r="M31" s="276" t="s">
        <v>189</v>
      </c>
      <c r="N31" s="270" t="s">
        <v>189</v>
      </c>
      <c r="O31" s="286">
        <v>1496</v>
      </c>
    </row>
    <row r="32" spans="1:15" ht="15.75" x14ac:dyDescent="0.25">
      <c r="A32" s="71" t="s">
        <v>461</v>
      </c>
      <c r="B32" s="269">
        <v>11</v>
      </c>
      <c r="C32" s="276" t="s">
        <v>189</v>
      </c>
      <c r="D32" s="276">
        <v>58</v>
      </c>
      <c r="E32" s="276">
        <v>195</v>
      </c>
      <c r="F32" s="276">
        <v>296</v>
      </c>
      <c r="G32" s="276">
        <v>986</v>
      </c>
      <c r="H32" s="276">
        <v>961</v>
      </c>
      <c r="I32" s="276">
        <v>1327</v>
      </c>
      <c r="J32" s="276">
        <v>924</v>
      </c>
      <c r="K32" s="276">
        <v>277</v>
      </c>
      <c r="L32" s="276">
        <v>34</v>
      </c>
      <c r="M32" s="276">
        <v>6</v>
      </c>
      <c r="N32" s="270" t="s">
        <v>189</v>
      </c>
      <c r="O32" s="286">
        <v>5075</v>
      </c>
    </row>
    <row r="33" spans="1:15" ht="15.75" x14ac:dyDescent="0.25">
      <c r="A33" s="71" t="s">
        <v>462</v>
      </c>
      <c r="B33" s="269" t="s">
        <v>189</v>
      </c>
      <c r="C33" s="276" t="s">
        <v>189</v>
      </c>
      <c r="D33" s="276">
        <v>12</v>
      </c>
      <c r="E33" s="276">
        <v>32</v>
      </c>
      <c r="F33" s="276">
        <v>32</v>
      </c>
      <c r="G33" s="276">
        <v>159</v>
      </c>
      <c r="H33" s="276">
        <v>118</v>
      </c>
      <c r="I33" s="276">
        <v>115</v>
      </c>
      <c r="J33" s="276">
        <v>84</v>
      </c>
      <c r="K33" s="276">
        <v>13</v>
      </c>
      <c r="L33" s="276">
        <v>3</v>
      </c>
      <c r="M33" s="276" t="s">
        <v>189</v>
      </c>
      <c r="N33" s="270" t="s">
        <v>189</v>
      </c>
      <c r="O33" s="286">
        <v>568</v>
      </c>
    </row>
    <row r="34" spans="1:15" ht="15.75" x14ac:dyDescent="0.25">
      <c r="A34" s="71" t="s">
        <v>463</v>
      </c>
      <c r="B34" s="269">
        <v>3</v>
      </c>
      <c r="C34" s="276" t="s">
        <v>189</v>
      </c>
      <c r="D34" s="276">
        <v>40</v>
      </c>
      <c r="E34" s="276">
        <v>58</v>
      </c>
      <c r="F34" s="276">
        <v>89</v>
      </c>
      <c r="G34" s="276">
        <v>339</v>
      </c>
      <c r="H34" s="276">
        <v>230</v>
      </c>
      <c r="I34" s="276">
        <v>243</v>
      </c>
      <c r="J34" s="276">
        <v>144</v>
      </c>
      <c r="K34" s="276">
        <v>32</v>
      </c>
      <c r="L34" s="276">
        <v>2</v>
      </c>
      <c r="M34" s="276" t="s">
        <v>189</v>
      </c>
      <c r="N34" s="270" t="s">
        <v>189</v>
      </c>
      <c r="O34" s="286">
        <v>1180</v>
      </c>
    </row>
    <row r="35" spans="1:15" ht="15.75" x14ac:dyDescent="0.25">
      <c r="A35" s="71" t="s">
        <v>464</v>
      </c>
      <c r="B35" s="269" t="s">
        <v>189</v>
      </c>
      <c r="C35" s="276" t="s">
        <v>189</v>
      </c>
      <c r="D35" s="276">
        <v>2</v>
      </c>
      <c r="E35" s="276">
        <v>17</v>
      </c>
      <c r="F35" s="276">
        <v>8</v>
      </c>
      <c r="G35" s="276">
        <v>16</v>
      </c>
      <c r="H35" s="276">
        <v>15</v>
      </c>
      <c r="I35" s="276">
        <v>13</v>
      </c>
      <c r="J35" s="276">
        <v>7</v>
      </c>
      <c r="K35" s="276">
        <v>2</v>
      </c>
      <c r="L35" s="276" t="s">
        <v>189</v>
      </c>
      <c r="M35" s="276" t="s">
        <v>189</v>
      </c>
      <c r="N35" s="270" t="s">
        <v>189</v>
      </c>
      <c r="O35" s="286">
        <v>80</v>
      </c>
    </row>
    <row r="36" spans="1:15" ht="15.75" x14ac:dyDescent="0.25">
      <c r="A36" s="116" t="s">
        <v>465</v>
      </c>
      <c r="B36" s="269">
        <v>255</v>
      </c>
      <c r="C36" s="276">
        <v>506</v>
      </c>
      <c r="D36" s="276">
        <v>2387</v>
      </c>
      <c r="E36" s="276">
        <v>1588</v>
      </c>
      <c r="F36" s="276">
        <v>6552</v>
      </c>
      <c r="G36" s="276">
        <v>18029</v>
      </c>
      <c r="H36" s="276">
        <v>11506</v>
      </c>
      <c r="I36" s="276">
        <v>14586</v>
      </c>
      <c r="J36" s="276">
        <v>10330</v>
      </c>
      <c r="K36" s="276">
        <v>3513</v>
      </c>
      <c r="L36" s="276">
        <v>480</v>
      </c>
      <c r="M36" s="276">
        <v>125</v>
      </c>
      <c r="N36" s="270">
        <v>26</v>
      </c>
      <c r="O36" s="321">
        <v>69883</v>
      </c>
    </row>
    <row r="37" spans="1:15" ht="16.5" thickBot="1" x14ac:dyDescent="0.3">
      <c r="A37" s="88" t="s">
        <v>430</v>
      </c>
      <c r="B37" s="273">
        <v>279</v>
      </c>
      <c r="C37" s="284">
        <v>590</v>
      </c>
      <c r="D37" s="284">
        <v>2709</v>
      </c>
      <c r="E37" s="284">
        <v>2487</v>
      </c>
      <c r="F37" s="284">
        <v>8213</v>
      </c>
      <c r="G37" s="284">
        <v>23784</v>
      </c>
      <c r="H37" s="284">
        <v>17589</v>
      </c>
      <c r="I37" s="284">
        <v>27646</v>
      </c>
      <c r="J37" s="284">
        <v>22870</v>
      </c>
      <c r="K37" s="284">
        <v>9106</v>
      </c>
      <c r="L37" s="284">
        <v>1460</v>
      </c>
      <c r="M37" s="284">
        <v>384</v>
      </c>
      <c r="N37" s="274">
        <v>80</v>
      </c>
      <c r="O37" s="275">
        <v>117197</v>
      </c>
    </row>
    <row r="39" spans="1:15" ht="15.75" thickBot="1" x14ac:dyDescent="0.3">
      <c r="A39" s="409" t="s">
        <v>193</v>
      </c>
      <c r="B39" s="377"/>
      <c r="C39" s="377"/>
      <c r="D39" s="377"/>
      <c r="E39" s="377"/>
      <c r="F39" s="377"/>
      <c r="G39" s="377"/>
      <c r="H39" s="377"/>
      <c r="I39" s="377"/>
      <c r="J39" s="377"/>
      <c r="K39" s="377"/>
      <c r="L39" s="377"/>
      <c r="M39" s="377"/>
      <c r="N39" s="377"/>
      <c r="O39" s="377"/>
    </row>
    <row r="40" spans="1:15" ht="14.65" customHeight="1" thickBot="1" x14ac:dyDescent="0.3">
      <c r="A40" s="402" t="s">
        <v>452</v>
      </c>
      <c r="B40" s="398" t="s">
        <v>0</v>
      </c>
      <c r="C40" s="398"/>
      <c r="D40" s="398"/>
      <c r="E40" s="398"/>
      <c r="F40" s="398"/>
      <c r="G40" s="398"/>
      <c r="H40" s="398"/>
      <c r="I40" s="398"/>
      <c r="J40" s="398"/>
      <c r="K40" s="398"/>
      <c r="L40" s="398"/>
      <c r="M40" s="398"/>
      <c r="N40" s="398"/>
      <c r="O40" s="400" t="s">
        <v>193</v>
      </c>
    </row>
    <row r="41" spans="1:15" ht="15.75" thickBot="1" x14ac:dyDescent="0.3">
      <c r="A41" s="403"/>
      <c r="B41" s="62" t="s">
        <v>300</v>
      </c>
      <c r="C41" s="63" t="s">
        <v>301</v>
      </c>
      <c r="D41" s="63" t="s">
        <v>302</v>
      </c>
      <c r="E41" s="63" t="s">
        <v>303</v>
      </c>
      <c r="F41" s="63" t="s">
        <v>304</v>
      </c>
      <c r="G41" s="63" t="s">
        <v>305</v>
      </c>
      <c r="H41" s="63" t="s">
        <v>306</v>
      </c>
      <c r="I41" s="63" t="s">
        <v>307</v>
      </c>
      <c r="J41" s="63" t="s">
        <v>308</v>
      </c>
      <c r="K41" s="63" t="s">
        <v>309</v>
      </c>
      <c r="L41" s="63" t="s">
        <v>310</v>
      </c>
      <c r="M41" s="63" t="s">
        <v>311</v>
      </c>
      <c r="N41" s="64" t="s">
        <v>312</v>
      </c>
      <c r="O41" s="401"/>
    </row>
    <row r="42" spans="1:15" ht="15.75" x14ac:dyDescent="0.25">
      <c r="A42" s="87" t="s">
        <v>453</v>
      </c>
      <c r="B42" s="287">
        <v>1</v>
      </c>
      <c r="C42" s="288">
        <v>7</v>
      </c>
      <c r="D42" s="288">
        <v>6</v>
      </c>
      <c r="E42" s="288">
        <v>5</v>
      </c>
      <c r="F42" s="288">
        <v>17</v>
      </c>
      <c r="G42" s="288">
        <v>56</v>
      </c>
      <c r="H42" s="288">
        <v>117</v>
      </c>
      <c r="I42" s="288">
        <v>765</v>
      </c>
      <c r="J42" s="288">
        <v>1215</v>
      </c>
      <c r="K42" s="288">
        <v>956</v>
      </c>
      <c r="L42" s="288">
        <v>99</v>
      </c>
      <c r="M42" s="288">
        <v>35</v>
      </c>
      <c r="N42" s="289">
        <v>12</v>
      </c>
      <c r="O42" s="297">
        <v>3291</v>
      </c>
    </row>
    <row r="43" spans="1:15" ht="15.75" x14ac:dyDescent="0.25">
      <c r="A43" s="71" t="s">
        <v>454</v>
      </c>
      <c r="B43" s="269">
        <v>4</v>
      </c>
      <c r="C43" s="276">
        <v>25</v>
      </c>
      <c r="D43" s="276">
        <v>28</v>
      </c>
      <c r="E43" s="276">
        <v>141</v>
      </c>
      <c r="F43" s="276">
        <v>289</v>
      </c>
      <c r="G43" s="276">
        <v>718</v>
      </c>
      <c r="H43" s="276">
        <v>1049</v>
      </c>
      <c r="I43" s="276">
        <v>3026</v>
      </c>
      <c r="J43" s="276">
        <v>4110</v>
      </c>
      <c r="K43" s="276">
        <v>2549</v>
      </c>
      <c r="L43" s="276">
        <v>485</v>
      </c>
      <c r="M43" s="276">
        <v>160</v>
      </c>
      <c r="N43" s="270">
        <v>36</v>
      </c>
      <c r="O43" s="286">
        <v>12620</v>
      </c>
    </row>
    <row r="44" spans="1:15" ht="15.75" x14ac:dyDescent="0.25">
      <c r="A44" s="71" t="s">
        <v>455</v>
      </c>
      <c r="B44" s="269">
        <v>1</v>
      </c>
      <c r="C44" s="276">
        <v>9</v>
      </c>
      <c r="D44" s="276">
        <v>27</v>
      </c>
      <c r="E44" s="276">
        <v>56</v>
      </c>
      <c r="F44" s="276">
        <v>120</v>
      </c>
      <c r="G44" s="276">
        <v>370</v>
      </c>
      <c r="H44" s="276">
        <v>531</v>
      </c>
      <c r="I44" s="276">
        <v>1751</v>
      </c>
      <c r="J44" s="276">
        <v>2452</v>
      </c>
      <c r="K44" s="276">
        <v>1366</v>
      </c>
      <c r="L44" s="276">
        <v>268</v>
      </c>
      <c r="M44" s="276">
        <v>66</v>
      </c>
      <c r="N44" s="270">
        <v>10</v>
      </c>
      <c r="O44" s="286">
        <v>7027</v>
      </c>
    </row>
    <row r="45" spans="1:15" ht="15.75" x14ac:dyDescent="0.25">
      <c r="A45" s="71" t="s">
        <v>456</v>
      </c>
      <c r="B45" s="269">
        <v>13</v>
      </c>
      <c r="C45" s="276">
        <v>151</v>
      </c>
      <c r="D45" s="276">
        <v>122</v>
      </c>
      <c r="E45" s="276">
        <v>601</v>
      </c>
      <c r="F45" s="276">
        <v>896</v>
      </c>
      <c r="G45" s="276">
        <v>2641</v>
      </c>
      <c r="H45" s="276">
        <v>3654</v>
      </c>
      <c r="I45" s="276">
        <v>8774</v>
      </c>
      <c r="J45" s="276">
        <v>9509</v>
      </c>
      <c r="K45" s="276">
        <v>4393</v>
      </c>
      <c r="L45" s="276">
        <v>711</v>
      </c>
      <c r="M45" s="276">
        <v>198</v>
      </c>
      <c r="N45" s="270">
        <v>48</v>
      </c>
      <c r="O45" s="286">
        <v>31711</v>
      </c>
    </row>
    <row r="46" spans="1:15" ht="15.75" x14ac:dyDescent="0.25">
      <c r="A46" s="71" t="s">
        <v>457</v>
      </c>
      <c r="B46" s="269" t="s">
        <v>189</v>
      </c>
      <c r="C46" s="276" t="s">
        <v>189</v>
      </c>
      <c r="D46" s="276">
        <v>18</v>
      </c>
      <c r="E46" s="276">
        <v>22</v>
      </c>
      <c r="F46" s="276">
        <v>58</v>
      </c>
      <c r="G46" s="276">
        <v>213</v>
      </c>
      <c r="H46" s="276">
        <v>269</v>
      </c>
      <c r="I46" s="276">
        <v>517</v>
      </c>
      <c r="J46" s="276">
        <v>448</v>
      </c>
      <c r="K46" s="276">
        <v>171</v>
      </c>
      <c r="L46" s="276">
        <v>25</v>
      </c>
      <c r="M46" s="276">
        <v>3</v>
      </c>
      <c r="N46" s="270">
        <v>1</v>
      </c>
      <c r="O46" s="286">
        <v>1745</v>
      </c>
    </row>
    <row r="47" spans="1:15" ht="15.75" x14ac:dyDescent="0.25">
      <c r="A47" s="71" t="s">
        <v>458</v>
      </c>
      <c r="B47" s="269">
        <v>2</v>
      </c>
      <c r="C47" s="276" t="s">
        <v>189</v>
      </c>
      <c r="D47" s="276">
        <v>81</v>
      </c>
      <c r="E47" s="276">
        <v>132</v>
      </c>
      <c r="F47" s="276">
        <v>365</v>
      </c>
      <c r="G47" s="276">
        <v>1465</v>
      </c>
      <c r="H47" s="276">
        <v>1229</v>
      </c>
      <c r="I47" s="276">
        <v>2312</v>
      </c>
      <c r="J47" s="276">
        <v>1578</v>
      </c>
      <c r="K47" s="276">
        <v>494</v>
      </c>
      <c r="L47" s="276">
        <v>52</v>
      </c>
      <c r="M47" s="276">
        <v>9</v>
      </c>
      <c r="N47" s="270">
        <v>2</v>
      </c>
      <c r="O47" s="286">
        <v>7721</v>
      </c>
    </row>
    <row r="48" spans="1:15" ht="15.75" x14ac:dyDescent="0.25">
      <c r="A48" s="71" t="s">
        <v>459</v>
      </c>
      <c r="B48" s="269">
        <v>6</v>
      </c>
      <c r="C48" s="276" t="s">
        <v>189</v>
      </c>
      <c r="D48" s="276">
        <v>22</v>
      </c>
      <c r="E48" s="276">
        <v>72</v>
      </c>
      <c r="F48" s="276">
        <v>223</v>
      </c>
      <c r="G48" s="276">
        <v>695</v>
      </c>
      <c r="H48" s="276">
        <v>561</v>
      </c>
      <c r="I48" s="276">
        <v>995</v>
      </c>
      <c r="J48" s="276">
        <v>628</v>
      </c>
      <c r="K48" s="276">
        <v>159</v>
      </c>
      <c r="L48" s="276">
        <v>14</v>
      </c>
      <c r="M48" s="276" t="s">
        <v>189</v>
      </c>
      <c r="N48" s="270">
        <v>1</v>
      </c>
      <c r="O48" s="286">
        <v>3376</v>
      </c>
    </row>
    <row r="49" spans="1:15" ht="15.75" x14ac:dyDescent="0.25">
      <c r="A49" s="71" t="s">
        <v>460</v>
      </c>
      <c r="B49" s="269">
        <v>7</v>
      </c>
      <c r="C49" s="276" t="s">
        <v>189</v>
      </c>
      <c r="D49" s="276">
        <v>21</v>
      </c>
      <c r="E49" s="276">
        <v>63</v>
      </c>
      <c r="F49" s="276">
        <v>183</v>
      </c>
      <c r="G49" s="276">
        <v>440</v>
      </c>
      <c r="H49" s="276">
        <v>520</v>
      </c>
      <c r="I49" s="276">
        <v>666</v>
      </c>
      <c r="J49" s="276">
        <v>316</v>
      </c>
      <c r="K49" s="276">
        <v>60</v>
      </c>
      <c r="L49" s="276">
        <v>5</v>
      </c>
      <c r="M49" s="276">
        <v>1</v>
      </c>
      <c r="N49" s="270" t="s">
        <v>189</v>
      </c>
      <c r="O49" s="286">
        <v>2282</v>
      </c>
    </row>
    <row r="50" spans="1:15" ht="15.75" x14ac:dyDescent="0.25">
      <c r="A50" s="71" t="s">
        <v>461</v>
      </c>
      <c r="B50" s="269">
        <v>37</v>
      </c>
      <c r="C50" s="276" t="s">
        <v>189</v>
      </c>
      <c r="D50" s="276">
        <v>95</v>
      </c>
      <c r="E50" s="276">
        <v>343</v>
      </c>
      <c r="F50" s="276">
        <v>542</v>
      </c>
      <c r="G50" s="276">
        <v>1482</v>
      </c>
      <c r="H50" s="276">
        <v>1479</v>
      </c>
      <c r="I50" s="276">
        <v>2102</v>
      </c>
      <c r="J50" s="276">
        <v>1533</v>
      </c>
      <c r="K50" s="276">
        <v>503</v>
      </c>
      <c r="L50" s="276">
        <v>58</v>
      </c>
      <c r="M50" s="276">
        <v>16</v>
      </c>
      <c r="N50" s="270">
        <v>1</v>
      </c>
      <c r="O50" s="286">
        <v>8191</v>
      </c>
    </row>
    <row r="51" spans="1:15" ht="15.75" x14ac:dyDescent="0.25">
      <c r="A51" s="71" t="s">
        <v>462</v>
      </c>
      <c r="B51" s="269">
        <v>1</v>
      </c>
      <c r="C51" s="276" t="s">
        <v>189</v>
      </c>
      <c r="D51" s="276">
        <v>17</v>
      </c>
      <c r="E51" s="276">
        <v>49</v>
      </c>
      <c r="F51" s="276">
        <v>48</v>
      </c>
      <c r="G51" s="276">
        <v>203</v>
      </c>
      <c r="H51" s="276">
        <v>158</v>
      </c>
      <c r="I51" s="276">
        <v>163</v>
      </c>
      <c r="J51" s="276">
        <v>113</v>
      </c>
      <c r="K51" s="276">
        <v>21</v>
      </c>
      <c r="L51" s="276">
        <v>3</v>
      </c>
      <c r="M51" s="276">
        <v>1</v>
      </c>
      <c r="N51" s="270" t="s">
        <v>189</v>
      </c>
      <c r="O51" s="286">
        <v>777</v>
      </c>
    </row>
    <row r="52" spans="1:15" ht="15.75" x14ac:dyDescent="0.25">
      <c r="A52" s="71" t="s">
        <v>463</v>
      </c>
      <c r="B52" s="269">
        <v>7</v>
      </c>
      <c r="C52" s="276" t="s">
        <v>189</v>
      </c>
      <c r="D52" s="276">
        <v>55</v>
      </c>
      <c r="E52" s="276">
        <v>84</v>
      </c>
      <c r="F52" s="276">
        <v>125</v>
      </c>
      <c r="G52" s="276">
        <v>422</v>
      </c>
      <c r="H52" s="276">
        <v>306</v>
      </c>
      <c r="I52" s="276">
        <v>336</v>
      </c>
      <c r="J52" s="276">
        <v>182</v>
      </c>
      <c r="K52" s="276">
        <v>51</v>
      </c>
      <c r="L52" s="276">
        <v>4</v>
      </c>
      <c r="M52" s="276" t="s">
        <v>189</v>
      </c>
      <c r="N52" s="270" t="s">
        <v>189</v>
      </c>
      <c r="O52" s="286">
        <v>1572</v>
      </c>
    </row>
    <row r="53" spans="1:15" ht="15.75" x14ac:dyDescent="0.25">
      <c r="A53" s="71" t="s">
        <v>464</v>
      </c>
      <c r="B53" s="269" t="s">
        <v>189</v>
      </c>
      <c r="C53" s="276" t="s">
        <v>189</v>
      </c>
      <c r="D53" s="276">
        <v>2</v>
      </c>
      <c r="E53" s="276">
        <v>24</v>
      </c>
      <c r="F53" s="276">
        <v>11</v>
      </c>
      <c r="G53" s="276">
        <v>21</v>
      </c>
      <c r="H53" s="276">
        <v>17</v>
      </c>
      <c r="I53" s="276">
        <v>22</v>
      </c>
      <c r="J53" s="276">
        <v>9</v>
      </c>
      <c r="K53" s="276">
        <v>2</v>
      </c>
      <c r="L53" s="276" t="s">
        <v>189</v>
      </c>
      <c r="M53" s="276" t="s">
        <v>189</v>
      </c>
      <c r="N53" s="270" t="s">
        <v>189</v>
      </c>
      <c r="O53" s="286">
        <v>108</v>
      </c>
    </row>
    <row r="54" spans="1:15" ht="15.75" x14ac:dyDescent="0.25">
      <c r="A54" s="116" t="s">
        <v>465</v>
      </c>
      <c r="B54" s="269">
        <v>549</v>
      </c>
      <c r="C54" s="276">
        <v>1173</v>
      </c>
      <c r="D54" s="276">
        <v>3387</v>
      </c>
      <c r="E54" s="276">
        <v>2888</v>
      </c>
      <c r="F54" s="276">
        <v>10465</v>
      </c>
      <c r="G54" s="276">
        <v>27314</v>
      </c>
      <c r="H54" s="276">
        <v>18061</v>
      </c>
      <c r="I54" s="276">
        <v>24149</v>
      </c>
      <c r="J54" s="276">
        <v>17659</v>
      </c>
      <c r="K54" s="276">
        <v>6265</v>
      </c>
      <c r="L54" s="276">
        <v>878</v>
      </c>
      <c r="M54" s="276">
        <v>242</v>
      </c>
      <c r="N54" s="270">
        <v>52</v>
      </c>
      <c r="O54" s="321">
        <v>113082</v>
      </c>
    </row>
    <row r="55" spans="1:15" ht="16.5" thickBot="1" x14ac:dyDescent="0.3">
      <c r="A55" s="88" t="s">
        <v>193</v>
      </c>
      <c r="B55" s="273">
        <v>628</v>
      </c>
      <c r="C55" s="284">
        <v>1365</v>
      </c>
      <c r="D55" s="284">
        <v>3881</v>
      </c>
      <c r="E55" s="284">
        <v>4480</v>
      </c>
      <c r="F55" s="284">
        <v>13342</v>
      </c>
      <c r="G55" s="284">
        <v>36040</v>
      </c>
      <c r="H55" s="284">
        <v>27951</v>
      </c>
      <c r="I55" s="284">
        <v>45578</v>
      </c>
      <c r="J55" s="284">
        <v>39752</v>
      </c>
      <c r="K55" s="284">
        <v>16990</v>
      </c>
      <c r="L55" s="284">
        <v>2602</v>
      </c>
      <c r="M55" s="284">
        <v>731</v>
      </c>
      <c r="N55" s="274">
        <v>163</v>
      </c>
      <c r="O55" s="275">
        <v>193503</v>
      </c>
    </row>
    <row r="57" spans="1:15" x14ac:dyDescent="0.25">
      <c r="A57" s="59" t="s">
        <v>194</v>
      </c>
    </row>
  </sheetData>
  <mergeCells count="12">
    <mergeCell ref="A3:O3"/>
    <mergeCell ref="A22:A23"/>
    <mergeCell ref="B22:N22"/>
    <mergeCell ref="O22:O23"/>
    <mergeCell ref="A21:O21"/>
    <mergeCell ref="A40:A41"/>
    <mergeCell ref="B40:N40"/>
    <mergeCell ref="O40:O41"/>
    <mergeCell ref="A39:O39"/>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xSplit="1" ySplit="2" topLeftCell="B3" activePane="bottomRight" state="frozen"/>
      <selection pane="topRight" activeCell="B1" sqref="B1"/>
      <selection pane="bottomLeft" activeCell="A5" sqref="A5"/>
      <selection pane="bottomRight"/>
    </sheetView>
  </sheetViews>
  <sheetFormatPr defaultRowHeight="15" x14ac:dyDescent="0.25"/>
  <cols>
    <col min="1" max="1" width="45.7109375" customWidth="1"/>
    <col min="2" max="6" width="9.7109375" customWidth="1"/>
  </cols>
  <sheetData>
    <row r="1" spans="1:6" x14ac:dyDescent="0.25">
      <c r="A1" s="24" t="s">
        <v>117</v>
      </c>
      <c r="D1" s="23" t="s">
        <v>87</v>
      </c>
    </row>
    <row r="2" spans="1:6" ht="15.75" thickBot="1" x14ac:dyDescent="0.3">
      <c r="A2" s="2"/>
    </row>
    <row r="3" spans="1:6" ht="14.65" customHeight="1" x14ac:dyDescent="0.25">
      <c r="A3" s="402" t="s">
        <v>468</v>
      </c>
      <c r="B3" s="392" t="s">
        <v>466</v>
      </c>
      <c r="C3" s="394"/>
      <c r="D3" s="392" t="s">
        <v>467</v>
      </c>
      <c r="E3" s="394"/>
      <c r="F3" s="118" t="s">
        <v>193</v>
      </c>
    </row>
    <row r="4" spans="1:6" ht="15" customHeight="1" thickBot="1" x14ac:dyDescent="0.3">
      <c r="A4" s="412"/>
      <c r="B4" s="33" t="s">
        <v>469</v>
      </c>
      <c r="C4" s="35" t="s">
        <v>470</v>
      </c>
      <c r="D4" s="33" t="s">
        <v>469</v>
      </c>
      <c r="E4" s="35" t="s">
        <v>470</v>
      </c>
      <c r="F4" s="119" t="s">
        <v>469</v>
      </c>
    </row>
    <row r="5" spans="1:6" ht="15.75" x14ac:dyDescent="0.25">
      <c r="A5" s="120" t="s">
        <v>471</v>
      </c>
      <c r="B5" s="287">
        <v>3554</v>
      </c>
      <c r="C5" s="174">
        <v>41.2</v>
      </c>
      <c r="D5" s="287">
        <v>5046</v>
      </c>
      <c r="E5" s="174">
        <v>58.4</v>
      </c>
      <c r="F5" s="322">
        <v>8635</v>
      </c>
    </row>
    <row r="6" spans="1:6" ht="15.75" x14ac:dyDescent="0.25">
      <c r="A6" s="74" t="s">
        <v>472</v>
      </c>
      <c r="B6" s="269">
        <v>5718</v>
      </c>
      <c r="C6" s="121">
        <v>32.299999999999997</v>
      </c>
      <c r="D6" s="269">
        <v>11901</v>
      </c>
      <c r="E6" s="121">
        <v>67.2</v>
      </c>
      <c r="F6" s="323">
        <v>17700</v>
      </c>
    </row>
    <row r="7" spans="1:6" ht="15.75" x14ac:dyDescent="0.25">
      <c r="A7" s="74" t="s">
        <v>473</v>
      </c>
      <c r="B7" s="269">
        <v>1184</v>
      </c>
      <c r="C7" s="121">
        <v>29.9</v>
      </c>
      <c r="D7" s="269">
        <v>2750</v>
      </c>
      <c r="E7" s="121">
        <v>69.5</v>
      </c>
      <c r="F7" s="323">
        <v>3954</v>
      </c>
    </row>
    <row r="8" spans="1:6" ht="15.75" x14ac:dyDescent="0.25">
      <c r="A8" s="74" t="s">
        <v>474</v>
      </c>
      <c r="B8" s="269">
        <v>7868</v>
      </c>
      <c r="C8" s="121">
        <v>47.9</v>
      </c>
      <c r="D8" s="269">
        <v>8505</v>
      </c>
      <c r="E8" s="121">
        <v>51.8</v>
      </c>
      <c r="F8" s="323">
        <v>16414</v>
      </c>
    </row>
    <row r="9" spans="1:6" ht="15.75" x14ac:dyDescent="0.25">
      <c r="A9" s="74" t="s">
        <v>475</v>
      </c>
      <c r="B9" s="269">
        <v>3170</v>
      </c>
      <c r="C9" s="121">
        <v>52.6</v>
      </c>
      <c r="D9" s="269">
        <v>2833</v>
      </c>
      <c r="E9" s="121">
        <v>47</v>
      </c>
      <c r="F9" s="323">
        <v>6025</v>
      </c>
    </row>
    <row r="10" spans="1:6" ht="15.75" x14ac:dyDescent="0.25">
      <c r="A10" s="74" t="s">
        <v>476</v>
      </c>
      <c r="B10" s="269">
        <v>2320</v>
      </c>
      <c r="C10" s="121">
        <v>81.099999999999994</v>
      </c>
      <c r="D10" s="269">
        <v>530</v>
      </c>
      <c r="E10" s="121">
        <v>18.5</v>
      </c>
      <c r="F10" s="323">
        <v>2862</v>
      </c>
    </row>
    <row r="11" spans="1:6" ht="15.75" x14ac:dyDescent="0.25">
      <c r="A11" s="74" t="s">
        <v>477</v>
      </c>
      <c r="B11" s="269">
        <v>1815</v>
      </c>
      <c r="C11" s="121">
        <v>28.4</v>
      </c>
      <c r="D11" s="269">
        <v>4537</v>
      </c>
      <c r="E11" s="121">
        <v>71.099999999999994</v>
      </c>
      <c r="F11" s="323">
        <v>6381</v>
      </c>
    </row>
    <row r="12" spans="1:6" ht="15.75" x14ac:dyDescent="0.25">
      <c r="A12" s="74" t="s">
        <v>478</v>
      </c>
      <c r="B12" s="269">
        <v>5438</v>
      </c>
      <c r="C12" s="121">
        <v>67.5</v>
      </c>
      <c r="D12" s="269">
        <v>2587</v>
      </c>
      <c r="E12" s="121">
        <v>32.1</v>
      </c>
      <c r="F12" s="323">
        <v>8056</v>
      </c>
    </row>
    <row r="13" spans="1:6" ht="15.75" x14ac:dyDescent="0.25">
      <c r="A13" s="74" t="s">
        <v>479</v>
      </c>
      <c r="B13" s="269">
        <v>655</v>
      </c>
      <c r="C13" s="121">
        <v>40.6</v>
      </c>
      <c r="D13" s="269">
        <v>952</v>
      </c>
      <c r="E13" s="121">
        <v>59</v>
      </c>
      <c r="F13" s="323">
        <v>1614</v>
      </c>
    </row>
    <row r="14" spans="1:6" ht="15.75" x14ac:dyDescent="0.25">
      <c r="A14" s="74" t="s">
        <v>480</v>
      </c>
      <c r="B14" s="269">
        <v>2156</v>
      </c>
      <c r="C14" s="121">
        <v>54.8</v>
      </c>
      <c r="D14" s="269">
        <v>1762</v>
      </c>
      <c r="E14" s="121">
        <v>44.8</v>
      </c>
      <c r="F14" s="323">
        <v>3933</v>
      </c>
    </row>
    <row r="15" spans="1:6" ht="15.75" x14ac:dyDescent="0.25">
      <c r="A15" s="74" t="s">
        <v>481</v>
      </c>
      <c r="B15" s="269">
        <v>1456</v>
      </c>
      <c r="C15" s="121">
        <v>34.6</v>
      </c>
      <c r="D15" s="269">
        <v>2737</v>
      </c>
      <c r="E15" s="121">
        <v>65.099999999999994</v>
      </c>
      <c r="F15" s="323">
        <v>4207</v>
      </c>
    </row>
    <row r="16" spans="1:6" ht="15.75" x14ac:dyDescent="0.25">
      <c r="A16" s="74" t="s">
        <v>482</v>
      </c>
      <c r="B16" s="269">
        <v>1120</v>
      </c>
      <c r="C16" s="121">
        <v>41.7</v>
      </c>
      <c r="D16" s="269">
        <v>1558</v>
      </c>
      <c r="E16" s="121">
        <v>58</v>
      </c>
      <c r="F16" s="323">
        <v>2684</v>
      </c>
    </row>
    <row r="17" spans="1:6" ht="15.75" x14ac:dyDescent="0.25">
      <c r="A17" s="74" t="s">
        <v>483</v>
      </c>
      <c r="B17" s="269">
        <v>5004</v>
      </c>
      <c r="C17" s="121">
        <v>35.200000000000003</v>
      </c>
      <c r="D17" s="269">
        <v>9148</v>
      </c>
      <c r="E17" s="121">
        <v>64.400000000000006</v>
      </c>
      <c r="F17" s="323">
        <v>14211</v>
      </c>
    </row>
    <row r="18" spans="1:6" ht="16.5" customHeight="1" x14ac:dyDescent="0.25">
      <c r="A18" s="74" t="s">
        <v>484</v>
      </c>
      <c r="B18" s="269">
        <v>5768</v>
      </c>
      <c r="C18" s="121">
        <v>36.299999999999997</v>
      </c>
      <c r="D18" s="269">
        <v>10076</v>
      </c>
      <c r="E18" s="121">
        <v>63.3</v>
      </c>
      <c r="F18" s="323">
        <v>15906</v>
      </c>
    </row>
    <row r="19" spans="1:6" ht="15.75" x14ac:dyDescent="0.25">
      <c r="A19" s="74" t="s">
        <v>485</v>
      </c>
      <c r="B19" s="269">
        <v>3570</v>
      </c>
      <c r="C19" s="121">
        <v>52.6</v>
      </c>
      <c r="D19" s="269">
        <v>3167</v>
      </c>
      <c r="E19" s="121">
        <v>46.7</v>
      </c>
      <c r="F19" s="323">
        <v>6783</v>
      </c>
    </row>
    <row r="20" spans="1:6" ht="15.75" x14ac:dyDescent="0.25">
      <c r="A20" s="74" t="s">
        <v>486</v>
      </c>
      <c r="B20" s="269">
        <v>1444</v>
      </c>
      <c r="C20" s="121">
        <v>42.8</v>
      </c>
      <c r="D20" s="269">
        <v>1920</v>
      </c>
      <c r="E20" s="121">
        <v>56.9</v>
      </c>
      <c r="F20" s="323">
        <v>3373</v>
      </c>
    </row>
    <row r="21" spans="1:6" ht="15.75" x14ac:dyDescent="0.25">
      <c r="A21" s="74" t="s">
        <v>487</v>
      </c>
      <c r="B21" s="269">
        <v>11785</v>
      </c>
      <c r="C21" s="121">
        <v>29.7</v>
      </c>
      <c r="D21" s="269">
        <v>27589</v>
      </c>
      <c r="E21" s="121">
        <v>69.400000000000006</v>
      </c>
      <c r="F21" s="323">
        <v>39742</v>
      </c>
    </row>
    <row r="22" spans="1:6" ht="15.75" x14ac:dyDescent="0.25">
      <c r="A22" s="74" t="s">
        <v>488</v>
      </c>
      <c r="B22" s="269">
        <v>778</v>
      </c>
      <c r="C22" s="121">
        <v>78.599999999999994</v>
      </c>
      <c r="D22" s="269">
        <v>209</v>
      </c>
      <c r="E22" s="121">
        <v>21.1</v>
      </c>
      <c r="F22" s="323">
        <v>990</v>
      </c>
    </row>
    <row r="23" spans="1:6" ht="15.75" x14ac:dyDescent="0.25">
      <c r="A23" s="74" t="s">
        <v>1001</v>
      </c>
      <c r="B23" s="269">
        <v>10529</v>
      </c>
      <c r="C23" s="121">
        <v>35.1</v>
      </c>
      <c r="D23" s="269">
        <v>19390</v>
      </c>
      <c r="E23" s="121">
        <v>64.599999999999994</v>
      </c>
      <c r="F23" s="323">
        <v>30033</v>
      </c>
    </row>
    <row r="24" spans="1:6" ht="16.5" thickBot="1" x14ac:dyDescent="0.3">
      <c r="A24" s="78" t="s">
        <v>193</v>
      </c>
      <c r="B24" s="273">
        <v>75332</v>
      </c>
      <c r="C24" s="122">
        <v>38.9</v>
      </c>
      <c r="D24" s="273">
        <v>117197</v>
      </c>
      <c r="E24" s="122">
        <v>60.6</v>
      </c>
      <c r="F24" s="294">
        <v>193503</v>
      </c>
    </row>
    <row r="26" spans="1:6" x14ac:dyDescent="0.25">
      <c r="A26" s="59" t="s">
        <v>194</v>
      </c>
    </row>
  </sheetData>
  <mergeCells count="3">
    <mergeCell ref="B3:C3"/>
    <mergeCell ref="D3:E3"/>
    <mergeCell ref="A3:A4"/>
  </mergeCells>
  <hyperlinks>
    <hyperlink ref="D1" location="'Table of Contents'!C2" display="Back to Table of Contents"/>
  </hyperlinks>
  <pageMargins left="0.75" right="0.75" top="1" bottom="1" header="0.5" footer="0.5"/>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xSplit="1" ySplit="2" topLeftCell="B3" activePane="bottomRight" state="frozen"/>
      <selection pane="topRight" activeCell="B1" sqref="B1"/>
      <selection pane="bottomLeft" activeCell="A5" sqref="A5"/>
      <selection pane="bottomRight"/>
    </sheetView>
  </sheetViews>
  <sheetFormatPr defaultRowHeight="15" x14ac:dyDescent="0.25"/>
  <cols>
    <col min="1" max="1" width="45.7109375" customWidth="1"/>
    <col min="2" max="5" width="15.7109375" customWidth="1"/>
    <col min="6" max="6" width="11.42578125" customWidth="1"/>
  </cols>
  <sheetData>
    <row r="1" spans="1:6" x14ac:dyDescent="0.25">
      <c r="A1" s="24" t="s">
        <v>118</v>
      </c>
      <c r="D1" s="23" t="s">
        <v>87</v>
      </c>
    </row>
    <row r="2" spans="1:6" ht="15.75" thickBot="1" x14ac:dyDescent="0.3">
      <c r="A2" s="2"/>
    </row>
    <row r="3" spans="1:6" ht="14.65" customHeight="1" x14ac:dyDescent="0.25">
      <c r="A3" s="410" t="s">
        <v>468</v>
      </c>
      <c r="B3" s="392" t="s">
        <v>489</v>
      </c>
      <c r="C3" s="393"/>
      <c r="D3" s="393"/>
      <c r="E3" s="394"/>
      <c r="F3" s="400" t="s">
        <v>193</v>
      </c>
    </row>
    <row r="4" spans="1:6" ht="30.75" thickBot="1" x14ac:dyDescent="0.3">
      <c r="A4" s="403"/>
      <c r="B4" s="33" t="s">
        <v>184</v>
      </c>
      <c r="C4" s="34" t="s">
        <v>998</v>
      </c>
      <c r="D4" s="34" t="s">
        <v>999</v>
      </c>
      <c r="E4" s="35" t="s">
        <v>314</v>
      </c>
      <c r="F4" s="413"/>
    </row>
    <row r="5" spans="1:6" ht="15.75" x14ac:dyDescent="0.25">
      <c r="A5" s="120" t="s">
        <v>471</v>
      </c>
      <c r="B5" s="324">
        <v>8350</v>
      </c>
      <c r="C5" s="276">
        <v>175</v>
      </c>
      <c r="D5" s="276">
        <v>12</v>
      </c>
      <c r="E5" s="270">
        <v>98</v>
      </c>
      <c r="F5" s="290">
        <v>8635</v>
      </c>
    </row>
    <row r="6" spans="1:6" ht="15.75" x14ac:dyDescent="0.25">
      <c r="A6" s="74" t="s">
        <v>472</v>
      </c>
      <c r="B6" s="324">
        <v>13717</v>
      </c>
      <c r="C6" s="276">
        <v>527</v>
      </c>
      <c r="D6" s="276">
        <v>85</v>
      </c>
      <c r="E6" s="270">
        <v>3371</v>
      </c>
      <c r="F6" s="290">
        <v>17700</v>
      </c>
    </row>
    <row r="7" spans="1:6" ht="15.75" x14ac:dyDescent="0.25">
      <c r="A7" s="74" t="s">
        <v>473</v>
      </c>
      <c r="B7" s="324">
        <v>3696</v>
      </c>
      <c r="C7" s="276">
        <v>236</v>
      </c>
      <c r="D7" s="276">
        <v>16</v>
      </c>
      <c r="E7" s="270">
        <v>6</v>
      </c>
      <c r="F7" s="290">
        <v>3954</v>
      </c>
    </row>
    <row r="8" spans="1:6" ht="15.75" x14ac:dyDescent="0.25">
      <c r="A8" s="74" t="s">
        <v>474</v>
      </c>
      <c r="B8" s="324">
        <v>16039</v>
      </c>
      <c r="C8" s="276">
        <v>223</v>
      </c>
      <c r="D8" s="276">
        <v>11</v>
      </c>
      <c r="E8" s="270">
        <v>141</v>
      </c>
      <c r="F8" s="290">
        <v>16414</v>
      </c>
    </row>
    <row r="9" spans="1:6" ht="15.75" x14ac:dyDescent="0.25">
      <c r="A9" s="74" t="s">
        <v>475</v>
      </c>
      <c r="B9" s="324">
        <v>5753</v>
      </c>
      <c r="C9" s="276">
        <v>149</v>
      </c>
      <c r="D9" s="276">
        <v>26</v>
      </c>
      <c r="E9" s="270">
        <v>97</v>
      </c>
      <c r="F9" s="290">
        <v>6025</v>
      </c>
    </row>
    <row r="10" spans="1:6" ht="15.75" x14ac:dyDescent="0.25">
      <c r="A10" s="74" t="s">
        <v>476</v>
      </c>
      <c r="B10" s="324">
        <v>2763</v>
      </c>
      <c r="C10" s="276">
        <v>50</v>
      </c>
      <c r="D10" s="276">
        <v>44</v>
      </c>
      <c r="E10" s="270">
        <v>5</v>
      </c>
      <c r="F10" s="290">
        <v>2862</v>
      </c>
    </row>
    <row r="11" spans="1:6" ht="15.75" x14ac:dyDescent="0.25">
      <c r="A11" s="74" t="s">
        <v>477</v>
      </c>
      <c r="B11" s="324">
        <v>6149</v>
      </c>
      <c r="C11" s="276">
        <v>171</v>
      </c>
      <c r="D11" s="276">
        <v>13</v>
      </c>
      <c r="E11" s="270">
        <v>48</v>
      </c>
      <c r="F11" s="290">
        <v>6381</v>
      </c>
    </row>
    <row r="12" spans="1:6" ht="15.75" x14ac:dyDescent="0.25">
      <c r="A12" s="74" t="s">
        <v>478</v>
      </c>
      <c r="B12" s="324">
        <v>7739</v>
      </c>
      <c r="C12" s="276">
        <v>238</v>
      </c>
      <c r="D12" s="276">
        <v>30</v>
      </c>
      <c r="E12" s="270">
        <v>49</v>
      </c>
      <c r="F12" s="290">
        <v>8056</v>
      </c>
    </row>
    <row r="13" spans="1:6" ht="15.6" customHeight="1" x14ac:dyDescent="0.25">
      <c r="A13" s="74" t="s">
        <v>479</v>
      </c>
      <c r="B13" s="324">
        <v>1544</v>
      </c>
      <c r="C13" s="276">
        <v>59</v>
      </c>
      <c r="D13" s="276">
        <v>2</v>
      </c>
      <c r="E13" s="270">
        <v>9</v>
      </c>
      <c r="F13" s="290">
        <v>1614</v>
      </c>
    </row>
    <row r="14" spans="1:6" ht="15.75" x14ac:dyDescent="0.25">
      <c r="A14" s="74" t="s">
        <v>480</v>
      </c>
      <c r="B14" s="324">
        <v>3862</v>
      </c>
      <c r="C14" s="276">
        <v>61</v>
      </c>
      <c r="D14" s="276">
        <v>5</v>
      </c>
      <c r="E14" s="270">
        <v>5</v>
      </c>
      <c r="F14" s="290">
        <v>3933</v>
      </c>
    </row>
    <row r="15" spans="1:6" ht="15.75" x14ac:dyDescent="0.25">
      <c r="A15" s="74" t="s">
        <v>481</v>
      </c>
      <c r="B15" s="324">
        <v>4047</v>
      </c>
      <c r="C15" s="276">
        <v>130</v>
      </c>
      <c r="D15" s="276">
        <v>9</v>
      </c>
      <c r="E15" s="270">
        <v>21</v>
      </c>
      <c r="F15" s="290">
        <v>4207</v>
      </c>
    </row>
    <row r="16" spans="1:6" ht="15.75" x14ac:dyDescent="0.25">
      <c r="A16" s="74" t="s">
        <v>482</v>
      </c>
      <c r="B16" s="324">
        <v>2626</v>
      </c>
      <c r="C16" s="276">
        <v>53</v>
      </c>
      <c r="D16" s="276">
        <v>1</v>
      </c>
      <c r="E16" s="270">
        <v>4</v>
      </c>
      <c r="F16" s="290">
        <v>2684</v>
      </c>
    </row>
    <row r="17" spans="1:6" ht="15.75" x14ac:dyDescent="0.25">
      <c r="A17" s="74" t="s">
        <v>483</v>
      </c>
      <c r="B17" s="324">
        <v>13812</v>
      </c>
      <c r="C17" s="276">
        <v>350</v>
      </c>
      <c r="D17" s="276">
        <v>33</v>
      </c>
      <c r="E17" s="270">
        <v>16</v>
      </c>
      <c r="F17" s="290">
        <v>14211</v>
      </c>
    </row>
    <row r="18" spans="1:6" ht="15.6" customHeight="1" x14ac:dyDescent="0.25">
      <c r="A18" s="74" t="s">
        <v>484</v>
      </c>
      <c r="B18" s="324">
        <v>15222</v>
      </c>
      <c r="C18" s="276">
        <v>556</v>
      </c>
      <c r="D18" s="276">
        <v>79</v>
      </c>
      <c r="E18" s="270">
        <v>49</v>
      </c>
      <c r="F18" s="290">
        <v>15906</v>
      </c>
    </row>
    <row r="19" spans="1:6" ht="15.75" x14ac:dyDescent="0.25">
      <c r="A19" s="74" t="s">
        <v>485</v>
      </c>
      <c r="B19" s="324">
        <v>6164</v>
      </c>
      <c r="C19" s="276">
        <v>236</v>
      </c>
      <c r="D19" s="276">
        <v>57</v>
      </c>
      <c r="E19" s="270">
        <v>326</v>
      </c>
      <c r="F19" s="290">
        <v>6783</v>
      </c>
    </row>
    <row r="20" spans="1:6" ht="15.75" x14ac:dyDescent="0.25">
      <c r="A20" s="74" t="s">
        <v>486</v>
      </c>
      <c r="B20" s="324">
        <v>3320</v>
      </c>
      <c r="C20" s="276">
        <v>47</v>
      </c>
      <c r="D20" s="276">
        <v>5</v>
      </c>
      <c r="E20" s="270">
        <v>1</v>
      </c>
      <c r="F20" s="290">
        <v>3373</v>
      </c>
    </row>
    <row r="21" spans="1:6" ht="15.75" x14ac:dyDescent="0.25">
      <c r="A21" s="74" t="s">
        <v>487</v>
      </c>
      <c r="B21" s="324">
        <v>36778</v>
      </c>
      <c r="C21" s="276">
        <v>566</v>
      </c>
      <c r="D21" s="276">
        <v>123</v>
      </c>
      <c r="E21" s="270">
        <v>2275</v>
      </c>
      <c r="F21" s="290">
        <v>39742</v>
      </c>
    </row>
    <row r="22" spans="1:6" ht="15.75" x14ac:dyDescent="0.25">
      <c r="A22" s="74" t="s">
        <v>488</v>
      </c>
      <c r="B22" s="324">
        <v>519</v>
      </c>
      <c r="C22" s="276">
        <v>31</v>
      </c>
      <c r="D22" s="276">
        <v>135</v>
      </c>
      <c r="E22" s="270">
        <v>305</v>
      </c>
      <c r="F22" s="290">
        <v>990</v>
      </c>
    </row>
    <row r="23" spans="1:6" ht="15.75" x14ac:dyDescent="0.25">
      <c r="A23" s="124" t="s">
        <v>1001</v>
      </c>
      <c r="B23" s="324">
        <v>26130</v>
      </c>
      <c r="C23" s="276">
        <v>2768</v>
      </c>
      <c r="D23" s="276">
        <v>213</v>
      </c>
      <c r="E23" s="276">
        <v>922</v>
      </c>
      <c r="F23" s="290">
        <v>30033</v>
      </c>
    </row>
    <row r="24" spans="1:6" ht="16.5" thickBot="1" x14ac:dyDescent="0.3">
      <c r="A24" s="78" t="s">
        <v>193</v>
      </c>
      <c r="B24" s="325">
        <v>178230</v>
      </c>
      <c r="C24" s="284">
        <v>6626</v>
      </c>
      <c r="D24" s="284">
        <v>899</v>
      </c>
      <c r="E24" s="274">
        <v>7748</v>
      </c>
      <c r="F24" s="294">
        <v>193503</v>
      </c>
    </row>
    <row r="26" spans="1:6" x14ac:dyDescent="0.25">
      <c r="A26" s="59" t="s">
        <v>194</v>
      </c>
    </row>
  </sheetData>
  <mergeCells count="3">
    <mergeCell ref="A3:A4"/>
    <mergeCell ref="B3:E3"/>
    <mergeCell ref="F3:F4"/>
  </mergeCells>
  <hyperlinks>
    <hyperlink ref="D1" location="'Table of Contents'!C2" display="Back to Table of Contents"/>
  </hyperlinks>
  <pageMargins left="0.75" right="0.75" top="1" bottom="1" header="0.5" footer="0.5"/>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showGridLines="0" workbookViewId="0">
      <pane xSplit="1" ySplit="2" topLeftCell="B3" activePane="bottomRight" state="frozen"/>
      <selection pane="topRight" activeCell="B1" sqref="B1"/>
      <selection pane="bottomLeft" activeCell="A5" sqref="A5"/>
      <selection pane="bottomRight"/>
    </sheetView>
  </sheetViews>
  <sheetFormatPr defaultRowHeight="15" x14ac:dyDescent="0.25"/>
  <cols>
    <col min="1" max="1" width="45.7109375" customWidth="1"/>
    <col min="2" max="11" width="9.7109375" customWidth="1"/>
  </cols>
  <sheetData>
    <row r="1" spans="1:11" x14ac:dyDescent="0.25">
      <c r="A1" s="24" t="s">
        <v>119</v>
      </c>
      <c r="E1" s="23" t="s">
        <v>87</v>
      </c>
    </row>
    <row r="2" spans="1:11" ht="15.75" thickBot="1" x14ac:dyDescent="0.3">
      <c r="A2" s="2"/>
    </row>
    <row r="3" spans="1:11" ht="15.75" customHeight="1" x14ac:dyDescent="0.25">
      <c r="A3" s="410" t="s">
        <v>468</v>
      </c>
      <c r="B3" s="392" t="s">
        <v>3</v>
      </c>
      <c r="C3" s="393"/>
      <c r="D3" s="393"/>
      <c r="E3" s="393"/>
      <c r="F3" s="393"/>
      <c r="G3" s="393"/>
      <c r="H3" s="393"/>
      <c r="I3" s="393"/>
      <c r="J3" s="394"/>
      <c r="K3" s="432" t="s">
        <v>193</v>
      </c>
    </row>
    <row r="4" spans="1:11" ht="15.75" thickBot="1" x14ac:dyDescent="0.3">
      <c r="A4" s="403"/>
      <c r="B4" s="33" t="s">
        <v>315</v>
      </c>
      <c r="C4" s="34" t="s">
        <v>317</v>
      </c>
      <c r="D4" s="34" t="s">
        <v>322</v>
      </c>
      <c r="E4" s="34" t="s">
        <v>323</v>
      </c>
      <c r="F4" s="34" t="s">
        <v>318</v>
      </c>
      <c r="G4" s="34" t="s">
        <v>319</v>
      </c>
      <c r="H4" s="34" t="s">
        <v>321</v>
      </c>
      <c r="I4" s="34" t="s">
        <v>316</v>
      </c>
      <c r="J4" s="35" t="s">
        <v>320</v>
      </c>
      <c r="K4" s="433"/>
    </row>
    <row r="5" spans="1:11" ht="15.75" x14ac:dyDescent="0.25">
      <c r="A5" s="120" t="s">
        <v>471</v>
      </c>
      <c r="B5" s="326">
        <v>3747</v>
      </c>
      <c r="C5" s="278">
        <v>1515</v>
      </c>
      <c r="D5" s="278">
        <v>54</v>
      </c>
      <c r="E5" s="278">
        <v>14</v>
      </c>
      <c r="F5" s="278">
        <v>979</v>
      </c>
      <c r="G5" s="278">
        <v>504</v>
      </c>
      <c r="H5" s="278">
        <v>76</v>
      </c>
      <c r="I5" s="278">
        <v>1410</v>
      </c>
      <c r="J5" s="298">
        <v>336</v>
      </c>
      <c r="K5" s="327">
        <v>8635</v>
      </c>
    </row>
    <row r="6" spans="1:11" ht="15.75" x14ac:dyDescent="0.25">
      <c r="A6" s="74" t="s">
        <v>472</v>
      </c>
      <c r="B6" s="324">
        <v>7026</v>
      </c>
      <c r="C6" s="276">
        <v>3003</v>
      </c>
      <c r="D6" s="276">
        <v>214</v>
      </c>
      <c r="E6" s="276">
        <v>264</v>
      </c>
      <c r="F6" s="276">
        <v>2203</v>
      </c>
      <c r="G6" s="276">
        <v>911</v>
      </c>
      <c r="H6" s="276">
        <v>325</v>
      </c>
      <c r="I6" s="276">
        <v>2808</v>
      </c>
      <c r="J6" s="299">
        <v>946</v>
      </c>
      <c r="K6" s="290">
        <v>17700</v>
      </c>
    </row>
    <row r="7" spans="1:11" ht="15.75" x14ac:dyDescent="0.25">
      <c r="A7" s="74" t="s">
        <v>473</v>
      </c>
      <c r="B7" s="324">
        <v>1887</v>
      </c>
      <c r="C7" s="276">
        <v>531</v>
      </c>
      <c r="D7" s="276">
        <v>32</v>
      </c>
      <c r="E7" s="276">
        <v>46</v>
      </c>
      <c r="F7" s="276">
        <v>464</v>
      </c>
      <c r="G7" s="276">
        <v>230</v>
      </c>
      <c r="H7" s="276">
        <v>65</v>
      </c>
      <c r="I7" s="276">
        <v>582</v>
      </c>
      <c r="J7" s="299">
        <v>117</v>
      </c>
      <c r="K7" s="290">
        <v>3954</v>
      </c>
    </row>
    <row r="8" spans="1:11" ht="15.75" x14ac:dyDescent="0.25">
      <c r="A8" s="74" t="s">
        <v>474</v>
      </c>
      <c r="B8" s="324">
        <v>2176</v>
      </c>
      <c r="C8" s="276">
        <v>4420</v>
      </c>
      <c r="D8" s="276">
        <v>159</v>
      </c>
      <c r="E8" s="276">
        <v>26</v>
      </c>
      <c r="F8" s="276">
        <v>2618</v>
      </c>
      <c r="G8" s="276">
        <v>1213</v>
      </c>
      <c r="H8" s="276">
        <v>255</v>
      </c>
      <c r="I8" s="276">
        <v>3953</v>
      </c>
      <c r="J8" s="299">
        <v>1594</v>
      </c>
      <c r="K8" s="290">
        <v>16414</v>
      </c>
    </row>
    <row r="9" spans="1:11" ht="15.75" x14ac:dyDescent="0.25">
      <c r="A9" s="74" t="s">
        <v>475</v>
      </c>
      <c r="B9" s="324">
        <v>1966</v>
      </c>
      <c r="C9" s="276">
        <v>852</v>
      </c>
      <c r="D9" s="276">
        <v>18</v>
      </c>
      <c r="E9" s="276">
        <v>3</v>
      </c>
      <c r="F9" s="276">
        <v>781</v>
      </c>
      <c r="G9" s="276">
        <v>584</v>
      </c>
      <c r="H9" s="276">
        <v>178</v>
      </c>
      <c r="I9" s="276">
        <v>1366</v>
      </c>
      <c r="J9" s="299">
        <v>277</v>
      </c>
      <c r="K9" s="290">
        <v>6025</v>
      </c>
    </row>
    <row r="10" spans="1:11" ht="15.75" x14ac:dyDescent="0.25">
      <c r="A10" s="74" t="s">
        <v>476</v>
      </c>
      <c r="B10" s="324">
        <v>1164</v>
      </c>
      <c r="C10" s="276">
        <v>384</v>
      </c>
      <c r="D10" s="276">
        <v>24</v>
      </c>
      <c r="E10" s="276">
        <v>19</v>
      </c>
      <c r="F10" s="276">
        <v>135</v>
      </c>
      <c r="G10" s="276">
        <v>252</v>
      </c>
      <c r="H10" s="276">
        <v>91</v>
      </c>
      <c r="I10" s="276">
        <v>645</v>
      </c>
      <c r="J10" s="299">
        <v>148</v>
      </c>
      <c r="K10" s="290">
        <v>2862</v>
      </c>
    </row>
    <row r="11" spans="1:11" ht="15.75" x14ac:dyDescent="0.25">
      <c r="A11" s="74" t="s">
        <v>477</v>
      </c>
      <c r="B11" s="324">
        <v>3021</v>
      </c>
      <c r="C11" s="276">
        <v>904</v>
      </c>
      <c r="D11" s="276">
        <v>38</v>
      </c>
      <c r="E11" s="276">
        <v>3</v>
      </c>
      <c r="F11" s="276">
        <v>624</v>
      </c>
      <c r="G11" s="276">
        <v>239</v>
      </c>
      <c r="H11" s="276">
        <v>138</v>
      </c>
      <c r="I11" s="276">
        <v>1258</v>
      </c>
      <c r="J11" s="299">
        <v>156</v>
      </c>
      <c r="K11" s="290">
        <v>6381</v>
      </c>
    </row>
    <row r="12" spans="1:11" ht="15.75" x14ac:dyDescent="0.25">
      <c r="A12" s="74" t="s">
        <v>478</v>
      </c>
      <c r="B12" s="324">
        <v>4697</v>
      </c>
      <c r="C12" s="276">
        <v>532</v>
      </c>
      <c r="D12" s="276">
        <v>17</v>
      </c>
      <c r="E12" s="276">
        <v>28</v>
      </c>
      <c r="F12" s="276">
        <v>997</v>
      </c>
      <c r="G12" s="276">
        <v>535</v>
      </c>
      <c r="H12" s="276">
        <v>100</v>
      </c>
      <c r="I12" s="276">
        <v>1056</v>
      </c>
      <c r="J12" s="299">
        <v>94</v>
      </c>
      <c r="K12" s="290">
        <v>8056</v>
      </c>
    </row>
    <row r="13" spans="1:11" ht="15.75" x14ac:dyDescent="0.25">
      <c r="A13" s="74" t="s">
        <v>479</v>
      </c>
      <c r="B13" s="324">
        <v>772</v>
      </c>
      <c r="C13" s="276">
        <v>248</v>
      </c>
      <c r="D13" s="276">
        <v>10</v>
      </c>
      <c r="E13" s="276" t="s">
        <v>189</v>
      </c>
      <c r="F13" s="276">
        <v>152</v>
      </c>
      <c r="G13" s="276">
        <v>64</v>
      </c>
      <c r="H13" s="276">
        <v>51</v>
      </c>
      <c r="I13" s="276">
        <v>278</v>
      </c>
      <c r="J13" s="299">
        <v>39</v>
      </c>
      <c r="K13" s="290">
        <v>1614</v>
      </c>
    </row>
    <row r="14" spans="1:11" ht="15.75" x14ac:dyDescent="0.25">
      <c r="A14" s="74" t="s">
        <v>480</v>
      </c>
      <c r="B14" s="324">
        <v>1996</v>
      </c>
      <c r="C14" s="276">
        <v>493</v>
      </c>
      <c r="D14" s="276">
        <v>20</v>
      </c>
      <c r="E14" s="276">
        <v>63</v>
      </c>
      <c r="F14" s="276">
        <v>418</v>
      </c>
      <c r="G14" s="276">
        <v>258</v>
      </c>
      <c r="H14" s="276">
        <v>32</v>
      </c>
      <c r="I14" s="276">
        <v>528</v>
      </c>
      <c r="J14" s="299">
        <v>125</v>
      </c>
      <c r="K14" s="290">
        <v>3933</v>
      </c>
    </row>
    <row r="15" spans="1:11" ht="15.75" x14ac:dyDescent="0.25">
      <c r="A15" s="74" t="s">
        <v>481</v>
      </c>
      <c r="B15" s="324">
        <v>1610</v>
      </c>
      <c r="C15" s="276">
        <v>719</v>
      </c>
      <c r="D15" s="276">
        <v>3</v>
      </c>
      <c r="E15" s="276">
        <v>4</v>
      </c>
      <c r="F15" s="276">
        <v>616</v>
      </c>
      <c r="G15" s="276">
        <v>195</v>
      </c>
      <c r="H15" s="276">
        <v>104</v>
      </c>
      <c r="I15" s="276">
        <v>797</v>
      </c>
      <c r="J15" s="299">
        <v>159</v>
      </c>
      <c r="K15" s="290">
        <v>4207</v>
      </c>
    </row>
    <row r="16" spans="1:11" ht="15.75" x14ac:dyDescent="0.25">
      <c r="A16" s="74" t="s">
        <v>482</v>
      </c>
      <c r="B16" s="324">
        <v>921</v>
      </c>
      <c r="C16" s="276">
        <v>390</v>
      </c>
      <c r="D16" s="276">
        <v>11</v>
      </c>
      <c r="E16" s="276">
        <v>1</v>
      </c>
      <c r="F16" s="276">
        <v>400</v>
      </c>
      <c r="G16" s="276">
        <v>273</v>
      </c>
      <c r="H16" s="276">
        <v>77</v>
      </c>
      <c r="I16" s="276">
        <v>500</v>
      </c>
      <c r="J16" s="299">
        <v>111</v>
      </c>
      <c r="K16" s="290">
        <v>2684</v>
      </c>
    </row>
    <row r="17" spans="1:11" ht="15.75" x14ac:dyDescent="0.25">
      <c r="A17" s="74" t="s">
        <v>483</v>
      </c>
      <c r="B17" s="324">
        <v>9655</v>
      </c>
      <c r="C17" s="276">
        <v>869</v>
      </c>
      <c r="D17" s="276">
        <v>47</v>
      </c>
      <c r="E17" s="276">
        <v>574</v>
      </c>
      <c r="F17" s="276">
        <v>884</v>
      </c>
      <c r="G17" s="276">
        <v>578</v>
      </c>
      <c r="H17" s="276">
        <v>179</v>
      </c>
      <c r="I17" s="276">
        <v>1237</v>
      </c>
      <c r="J17" s="299">
        <v>188</v>
      </c>
      <c r="K17" s="290">
        <v>14211</v>
      </c>
    </row>
    <row r="18" spans="1:11" ht="15" customHeight="1" x14ac:dyDescent="0.25">
      <c r="A18" s="74" t="s">
        <v>484</v>
      </c>
      <c r="B18" s="324">
        <v>7619</v>
      </c>
      <c r="C18" s="276">
        <v>2038</v>
      </c>
      <c r="D18" s="276">
        <v>107</v>
      </c>
      <c r="E18" s="276">
        <v>73</v>
      </c>
      <c r="F18" s="276">
        <v>2098</v>
      </c>
      <c r="G18" s="276">
        <v>1041</v>
      </c>
      <c r="H18" s="276">
        <v>534</v>
      </c>
      <c r="I18" s="276">
        <v>1934</v>
      </c>
      <c r="J18" s="299">
        <v>462</v>
      </c>
      <c r="K18" s="290">
        <v>15906</v>
      </c>
    </row>
    <row r="19" spans="1:11" ht="15.75" x14ac:dyDescent="0.25">
      <c r="A19" s="74" t="s">
        <v>485</v>
      </c>
      <c r="B19" s="324">
        <v>1282</v>
      </c>
      <c r="C19" s="276">
        <v>1022</v>
      </c>
      <c r="D19" s="276">
        <v>351</v>
      </c>
      <c r="E19" s="276">
        <v>49</v>
      </c>
      <c r="F19" s="276">
        <v>776</v>
      </c>
      <c r="G19" s="276">
        <v>1328</v>
      </c>
      <c r="H19" s="276">
        <v>212</v>
      </c>
      <c r="I19" s="276">
        <v>1431</v>
      </c>
      <c r="J19" s="299">
        <v>332</v>
      </c>
      <c r="K19" s="290">
        <v>6783</v>
      </c>
    </row>
    <row r="20" spans="1:11" ht="15.75" x14ac:dyDescent="0.25">
      <c r="A20" s="74" t="s">
        <v>486</v>
      </c>
      <c r="B20" s="324">
        <v>2354</v>
      </c>
      <c r="C20" s="276">
        <v>226</v>
      </c>
      <c r="D20" s="276">
        <v>11</v>
      </c>
      <c r="E20" s="276">
        <v>162</v>
      </c>
      <c r="F20" s="276">
        <v>172</v>
      </c>
      <c r="G20" s="276">
        <v>93</v>
      </c>
      <c r="H20" s="276">
        <v>28</v>
      </c>
      <c r="I20" s="276">
        <v>280</v>
      </c>
      <c r="J20" s="299">
        <v>47</v>
      </c>
      <c r="K20" s="290">
        <v>3373</v>
      </c>
    </row>
    <row r="21" spans="1:11" ht="15.75" x14ac:dyDescent="0.25">
      <c r="A21" s="74" t="s">
        <v>487</v>
      </c>
      <c r="B21" s="324">
        <v>3846</v>
      </c>
      <c r="C21" s="276">
        <v>10067</v>
      </c>
      <c r="D21" s="276">
        <v>507</v>
      </c>
      <c r="E21" s="276">
        <v>118</v>
      </c>
      <c r="F21" s="276">
        <v>7653</v>
      </c>
      <c r="G21" s="276">
        <v>3623</v>
      </c>
      <c r="H21" s="276">
        <v>1843</v>
      </c>
      <c r="I21" s="276">
        <v>8677</v>
      </c>
      <c r="J21" s="299">
        <v>3408</v>
      </c>
      <c r="K21" s="290">
        <v>39742</v>
      </c>
    </row>
    <row r="22" spans="1:11" ht="15.75" x14ac:dyDescent="0.25">
      <c r="A22" s="74" t="s">
        <v>488</v>
      </c>
      <c r="B22" s="324">
        <v>451</v>
      </c>
      <c r="C22" s="276">
        <v>93</v>
      </c>
      <c r="D22" s="276">
        <v>16</v>
      </c>
      <c r="E22" s="276">
        <v>4</v>
      </c>
      <c r="F22" s="276">
        <v>76</v>
      </c>
      <c r="G22" s="276">
        <v>31</v>
      </c>
      <c r="H22" s="276">
        <v>160</v>
      </c>
      <c r="I22" s="276">
        <v>123</v>
      </c>
      <c r="J22" s="299">
        <v>36</v>
      </c>
      <c r="K22" s="290">
        <v>990</v>
      </c>
    </row>
    <row r="23" spans="1:11" ht="15.75" x14ac:dyDescent="0.25">
      <c r="A23" s="124" t="s">
        <v>1001</v>
      </c>
      <c r="B23" s="324">
        <v>13248</v>
      </c>
      <c r="C23" s="276">
        <v>4315</v>
      </c>
      <c r="D23" s="276">
        <v>600</v>
      </c>
      <c r="E23" s="276">
        <v>86</v>
      </c>
      <c r="F23" s="276">
        <v>3527</v>
      </c>
      <c r="G23" s="276">
        <v>1663</v>
      </c>
      <c r="H23" s="276">
        <v>341</v>
      </c>
      <c r="I23" s="276">
        <v>5228</v>
      </c>
      <c r="J23" s="299">
        <v>1025</v>
      </c>
      <c r="K23" s="290">
        <v>30033</v>
      </c>
    </row>
    <row r="24" spans="1:11" ht="16.5" thickBot="1" x14ac:dyDescent="0.3">
      <c r="A24" s="78" t="s">
        <v>193</v>
      </c>
      <c r="B24" s="325">
        <v>69438</v>
      </c>
      <c r="C24" s="284">
        <v>32621</v>
      </c>
      <c r="D24" s="284">
        <v>2239</v>
      </c>
      <c r="E24" s="284">
        <v>1537</v>
      </c>
      <c r="F24" s="284">
        <v>25573</v>
      </c>
      <c r="G24" s="284">
        <v>13615</v>
      </c>
      <c r="H24" s="284">
        <v>4789</v>
      </c>
      <c r="I24" s="284">
        <v>34091</v>
      </c>
      <c r="J24" s="300">
        <v>9600</v>
      </c>
      <c r="K24" s="294">
        <v>193503</v>
      </c>
    </row>
    <row r="26" spans="1:11" x14ac:dyDescent="0.25">
      <c r="A26" s="59" t="s">
        <v>194</v>
      </c>
    </row>
  </sheetData>
  <mergeCells count="3">
    <mergeCell ref="A3:A4"/>
    <mergeCell ref="B3:J3"/>
    <mergeCell ref="K3:K4"/>
  </mergeCells>
  <hyperlinks>
    <hyperlink ref="E1" location="'Table of Contents'!C2" display="Back to Table of Contents"/>
  </hyperlinks>
  <pageMargins left="0.75" right="0.75" top="1" bottom="1" header="0.5" footer="0.5"/>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5" x14ac:dyDescent="0.25"/>
  <cols>
    <col min="1" max="1" width="45.7109375" customWidth="1"/>
    <col min="2" max="15" width="9.7109375" customWidth="1"/>
  </cols>
  <sheetData>
    <row r="1" spans="1:15" x14ac:dyDescent="0.25">
      <c r="A1" s="24" t="s">
        <v>120</v>
      </c>
      <c r="E1" s="23" t="s">
        <v>87</v>
      </c>
    </row>
    <row r="2" spans="1:15" ht="15.75" thickBot="1" x14ac:dyDescent="0.3">
      <c r="A2" s="2"/>
    </row>
    <row r="3" spans="1:15" ht="15.75" thickBot="1" x14ac:dyDescent="0.3">
      <c r="A3" s="410" t="s">
        <v>468</v>
      </c>
      <c r="B3" s="397" t="s">
        <v>490</v>
      </c>
      <c r="C3" s="398"/>
      <c r="D3" s="398"/>
      <c r="E3" s="398"/>
      <c r="F3" s="398"/>
      <c r="G3" s="398"/>
      <c r="H3" s="398"/>
      <c r="I3" s="398"/>
      <c r="J3" s="398"/>
      <c r="K3" s="398"/>
      <c r="L3" s="398"/>
      <c r="M3" s="398"/>
      <c r="N3" s="399"/>
      <c r="O3" s="400" t="s">
        <v>193</v>
      </c>
    </row>
    <row r="4" spans="1:15" ht="15.75" thickBot="1" x14ac:dyDescent="0.3">
      <c r="A4" s="403"/>
      <c r="B4" s="62" t="s">
        <v>300</v>
      </c>
      <c r="C4" s="63" t="s">
        <v>301</v>
      </c>
      <c r="D4" s="63" t="s">
        <v>302</v>
      </c>
      <c r="E4" s="63" t="s">
        <v>303</v>
      </c>
      <c r="F4" s="63" t="s">
        <v>304</v>
      </c>
      <c r="G4" s="63" t="s">
        <v>305</v>
      </c>
      <c r="H4" s="63" t="s">
        <v>306</v>
      </c>
      <c r="I4" s="63" t="s">
        <v>307</v>
      </c>
      <c r="J4" s="63" t="s">
        <v>308</v>
      </c>
      <c r="K4" s="63" t="s">
        <v>309</v>
      </c>
      <c r="L4" s="63" t="s">
        <v>310</v>
      </c>
      <c r="M4" s="63" t="s">
        <v>311</v>
      </c>
      <c r="N4" s="64" t="s">
        <v>312</v>
      </c>
      <c r="O4" s="401"/>
    </row>
    <row r="5" spans="1:15" ht="15.75" x14ac:dyDescent="0.25">
      <c r="A5" s="107" t="s">
        <v>471</v>
      </c>
      <c r="B5" s="287">
        <v>1</v>
      </c>
      <c r="C5" s="288">
        <v>21</v>
      </c>
      <c r="D5" s="288">
        <v>3</v>
      </c>
      <c r="E5" s="288">
        <v>131</v>
      </c>
      <c r="F5" s="288">
        <v>1075</v>
      </c>
      <c r="G5" s="288">
        <v>1218</v>
      </c>
      <c r="H5" s="288">
        <v>1308</v>
      </c>
      <c r="I5" s="288">
        <v>2302</v>
      </c>
      <c r="J5" s="288">
        <v>2025</v>
      </c>
      <c r="K5" s="288">
        <v>529</v>
      </c>
      <c r="L5" s="288">
        <v>17</v>
      </c>
      <c r="M5" s="288">
        <v>3</v>
      </c>
      <c r="N5" s="289">
        <v>2</v>
      </c>
      <c r="O5" s="327">
        <v>8635</v>
      </c>
    </row>
    <row r="6" spans="1:15" ht="15.75" x14ac:dyDescent="0.25">
      <c r="A6" s="71" t="s">
        <v>472</v>
      </c>
      <c r="B6" s="269">
        <v>435</v>
      </c>
      <c r="C6" s="276">
        <v>469</v>
      </c>
      <c r="D6" s="276">
        <v>2965</v>
      </c>
      <c r="E6" s="276">
        <v>1112</v>
      </c>
      <c r="F6" s="276">
        <v>1141</v>
      </c>
      <c r="G6" s="276">
        <v>2844</v>
      </c>
      <c r="H6" s="276">
        <v>2373</v>
      </c>
      <c r="I6" s="276">
        <v>2516</v>
      </c>
      <c r="J6" s="276">
        <v>2408</v>
      </c>
      <c r="K6" s="276">
        <v>1416</v>
      </c>
      <c r="L6" s="276">
        <v>17</v>
      </c>
      <c r="M6" s="276">
        <v>4</v>
      </c>
      <c r="N6" s="270" t="s">
        <v>189</v>
      </c>
      <c r="O6" s="290">
        <v>17700</v>
      </c>
    </row>
    <row r="7" spans="1:15" ht="15.75" x14ac:dyDescent="0.25">
      <c r="A7" s="71" t="s">
        <v>473</v>
      </c>
      <c r="B7" s="269" t="s">
        <v>189</v>
      </c>
      <c r="C7" s="276">
        <v>8</v>
      </c>
      <c r="D7" s="276" t="s">
        <v>189</v>
      </c>
      <c r="E7" s="276">
        <v>1</v>
      </c>
      <c r="F7" s="276">
        <v>27</v>
      </c>
      <c r="G7" s="276">
        <v>189</v>
      </c>
      <c r="H7" s="276">
        <v>599</v>
      </c>
      <c r="I7" s="276">
        <v>1450</v>
      </c>
      <c r="J7" s="276">
        <v>1259</v>
      </c>
      <c r="K7" s="276">
        <v>420</v>
      </c>
      <c r="L7" s="276">
        <v>1</v>
      </c>
      <c r="M7" s="276" t="s">
        <v>189</v>
      </c>
      <c r="N7" s="270" t="s">
        <v>189</v>
      </c>
      <c r="O7" s="290">
        <v>3954</v>
      </c>
    </row>
    <row r="8" spans="1:15" ht="15.75" x14ac:dyDescent="0.25">
      <c r="A8" s="71" t="s">
        <v>474</v>
      </c>
      <c r="B8" s="269">
        <v>25</v>
      </c>
      <c r="C8" s="276">
        <v>187</v>
      </c>
      <c r="D8" s="276">
        <v>1</v>
      </c>
      <c r="E8" s="276">
        <v>77</v>
      </c>
      <c r="F8" s="276">
        <v>1759</v>
      </c>
      <c r="G8" s="276">
        <v>4846</v>
      </c>
      <c r="H8" s="276">
        <v>2767</v>
      </c>
      <c r="I8" s="276">
        <v>3316</v>
      </c>
      <c r="J8" s="276">
        <v>2419</v>
      </c>
      <c r="K8" s="276">
        <v>1013</v>
      </c>
      <c r="L8" s="276">
        <v>3</v>
      </c>
      <c r="M8" s="276">
        <v>1</v>
      </c>
      <c r="N8" s="270" t="s">
        <v>189</v>
      </c>
      <c r="O8" s="290">
        <v>16414</v>
      </c>
    </row>
    <row r="9" spans="1:15" ht="15.75" x14ac:dyDescent="0.25">
      <c r="A9" s="71" t="s">
        <v>475</v>
      </c>
      <c r="B9" s="269">
        <v>5</v>
      </c>
      <c r="C9" s="276">
        <v>218</v>
      </c>
      <c r="D9" s="276" t="s">
        <v>189</v>
      </c>
      <c r="E9" s="276">
        <v>157</v>
      </c>
      <c r="F9" s="276">
        <v>103</v>
      </c>
      <c r="G9" s="276">
        <v>628</v>
      </c>
      <c r="H9" s="276">
        <v>1010</v>
      </c>
      <c r="I9" s="276">
        <v>1921</v>
      </c>
      <c r="J9" s="276">
        <v>1542</v>
      </c>
      <c r="K9" s="276">
        <v>440</v>
      </c>
      <c r="L9" s="276">
        <v>1</v>
      </c>
      <c r="M9" s="276" t="s">
        <v>189</v>
      </c>
      <c r="N9" s="270" t="s">
        <v>189</v>
      </c>
      <c r="O9" s="290">
        <v>6025</v>
      </c>
    </row>
    <row r="10" spans="1:15" ht="15.75" x14ac:dyDescent="0.25">
      <c r="A10" s="71" t="s">
        <v>476</v>
      </c>
      <c r="B10" s="269" t="s">
        <v>189</v>
      </c>
      <c r="C10" s="276">
        <v>1</v>
      </c>
      <c r="D10" s="276" t="s">
        <v>189</v>
      </c>
      <c r="E10" s="276">
        <v>37</v>
      </c>
      <c r="F10" s="276">
        <v>61</v>
      </c>
      <c r="G10" s="276">
        <v>113</v>
      </c>
      <c r="H10" s="276">
        <v>469</v>
      </c>
      <c r="I10" s="276">
        <v>1326</v>
      </c>
      <c r="J10" s="276">
        <v>689</v>
      </c>
      <c r="K10" s="276">
        <v>166</v>
      </c>
      <c r="L10" s="276" t="s">
        <v>189</v>
      </c>
      <c r="M10" s="276" t="s">
        <v>189</v>
      </c>
      <c r="N10" s="270" t="s">
        <v>189</v>
      </c>
      <c r="O10" s="290">
        <v>2862</v>
      </c>
    </row>
    <row r="11" spans="1:15" ht="15.75" x14ac:dyDescent="0.25">
      <c r="A11" s="71" t="s">
        <v>477</v>
      </c>
      <c r="B11" s="269">
        <v>2</v>
      </c>
      <c r="C11" s="276">
        <v>15</v>
      </c>
      <c r="D11" s="276">
        <v>6</v>
      </c>
      <c r="E11" s="276">
        <v>25</v>
      </c>
      <c r="F11" s="276">
        <v>189</v>
      </c>
      <c r="G11" s="276">
        <v>868</v>
      </c>
      <c r="H11" s="276">
        <v>1115</v>
      </c>
      <c r="I11" s="276">
        <v>2205</v>
      </c>
      <c r="J11" s="276">
        <v>1534</v>
      </c>
      <c r="K11" s="276">
        <v>419</v>
      </c>
      <c r="L11" s="276">
        <v>2</v>
      </c>
      <c r="M11" s="276">
        <v>1</v>
      </c>
      <c r="N11" s="270" t="s">
        <v>189</v>
      </c>
      <c r="O11" s="290">
        <v>6381</v>
      </c>
    </row>
    <row r="12" spans="1:15" ht="15.75" x14ac:dyDescent="0.25">
      <c r="A12" s="71" t="s">
        <v>478</v>
      </c>
      <c r="B12" s="269">
        <v>17</v>
      </c>
      <c r="C12" s="276">
        <v>50</v>
      </c>
      <c r="D12" s="276">
        <v>16</v>
      </c>
      <c r="E12" s="276">
        <v>66</v>
      </c>
      <c r="F12" s="276">
        <v>177</v>
      </c>
      <c r="G12" s="276">
        <v>679</v>
      </c>
      <c r="H12" s="276">
        <v>1087</v>
      </c>
      <c r="I12" s="276">
        <v>2493</v>
      </c>
      <c r="J12" s="276">
        <v>2736</v>
      </c>
      <c r="K12" s="276">
        <v>727</v>
      </c>
      <c r="L12" s="276">
        <v>8</v>
      </c>
      <c r="M12" s="276" t="s">
        <v>189</v>
      </c>
      <c r="N12" s="270" t="s">
        <v>189</v>
      </c>
      <c r="O12" s="290">
        <v>8056</v>
      </c>
    </row>
    <row r="13" spans="1:15" ht="15.75" x14ac:dyDescent="0.25">
      <c r="A13" s="71" t="s">
        <v>479</v>
      </c>
      <c r="B13" s="269" t="s">
        <v>189</v>
      </c>
      <c r="C13" s="276">
        <v>2</v>
      </c>
      <c r="D13" s="276">
        <v>5</v>
      </c>
      <c r="E13" s="276">
        <v>31</v>
      </c>
      <c r="F13" s="276">
        <v>64</v>
      </c>
      <c r="G13" s="276">
        <v>257</v>
      </c>
      <c r="H13" s="276">
        <v>362</v>
      </c>
      <c r="I13" s="276">
        <v>503</v>
      </c>
      <c r="J13" s="276">
        <v>306</v>
      </c>
      <c r="K13" s="276">
        <v>83</v>
      </c>
      <c r="L13" s="276">
        <v>1</v>
      </c>
      <c r="M13" s="276" t="s">
        <v>189</v>
      </c>
      <c r="N13" s="270" t="s">
        <v>189</v>
      </c>
      <c r="O13" s="290">
        <v>1614</v>
      </c>
    </row>
    <row r="14" spans="1:15" ht="15.75" x14ac:dyDescent="0.25">
      <c r="A14" s="71" t="s">
        <v>480</v>
      </c>
      <c r="B14" s="269">
        <v>4</v>
      </c>
      <c r="C14" s="276">
        <v>3</v>
      </c>
      <c r="D14" s="276">
        <v>2</v>
      </c>
      <c r="E14" s="276">
        <v>8</v>
      </c>
      <c r="F14" s="276">
        <v>51</v>
      </c>
      <c r="G14" s="276">
        <v>401</v>
      </c>
      <c r="H14" s="276">
        <v>791</v>
      </c>
      <c r="I14" s="276">
        <v>1419</v>
      </c>
      <c r="J14" s="276">
        <v>978</v>
      </c>
      <c r="K14" s="276">
        <v>276</v>
      </c>
      <c r="L14" s="276" t="s">
        <v>189</v>
      </c>
      <c r="M14" s="276" t="s">
        <v>189</v>
      </c>
      <c r="N14" s="270" t="s">
        <v>189</v>
      </c>
      <c r="O14" s="290">
        <v>3933</v>
      </c>
    </row>
    <row r="15" spans="1:15" ht="15.75" x14ac:dyDescent="0.25">
      <c r="A15" s="71" t="s">
        <v>481</v>
      </c>
      <c r="B15" s="269" t="s">
        <v>189</v>
      </c>
      <c r="C15" s="276">
        <v>11</v>
      </c>
      <c r="D15" s="276">
        <v>2</v>
      </c>
      <c r="E15" s="276">
        <v>5</v>
      </c>
      <c r="F15" s="276">
        <v>54</v>
      </c>
      <c r="G15" s="276">
        <v>585</v>
      </c>
      <c r="H15" s="276">
        <v>469</v>
      </c>
      <c r="I15" s="276">
        <v>880</v>
      </c>
      <c r="J15" s="276">
        <v>1436</v>
      </c>
      <c r="K15" s="276">
        <v>761</v>
      </c>
      <c r="L15" s="276">
        <v>4</v>
      </c>
      <c r="M15" s="276" t="s">
        <v>189</v>
      </c>
      <c r="N15" s="270" t="s">
        <v>189</v>
      </c>
      <c r="O15" s="290">
        <v>4207</v>
      </c>
    </row>
    <row r="16" spans="1:15" ht="15.75" x14ac:dyDescent="0.25">
      <c r="A16" s="71" t="s">
        <v>482</v>
      </c>
      <c r="B16" s="269" t="s">
        <v>189</v>
      </c>
      <c r="C16" s="276">
        <v>1</v>
      </c>
      <c r="D16" s="276">
        <v>1</v>
      </c>
      <c r="E16" s="276" t="s">
        <v>189</v>
      </c>
      <c r="F16" s="276">
        <v>13</v>
      </c>
      <c r="G16" s="276">
        <v>191</v>
      </c>
      <c r="H16" s="276">
        <v>410</v>
      </c>
      <c r="I16" s="276">
        <v>1006</v>
      </c>
      <c r="J16" s="276">
        <v>758</v>
      </c>
      <c r="K16" s="276">
        <v>304</v>
      </c>
      <c r="L16" s="276" t="s">
        <v>189</v>
      </c>
      <c r="M16" s="276" t="s">
        <v>189</v>
      </c>
      <c r="N16" s="270" t="s">
        <v>189</v>
      </c>
      <c r="O16" s="290">
        <v>2684</v>
      </c>
    </row>
    <row r="17" spans="1:15" ht="15.75" x14ac:dyDescent="0.25">
      <c r="A17" s="71" t="s">
        <v>483</v>
      </c>
      <c r="B17" s="269">
        <v>3</v>
      </c>
      <c r="C17" s="276">
        <v>73</v>
      </c>
      <c r="D17" s="276">
        <v>3</v>
      </c>
      <c r="E17" s="276">
        <v>35</v>
      </c>
      <c r="F17" s="276">
        <v>50</v>
      </c>
      <c r="G17" s="276">
        <v>466</v>
      </c>
      <c r="H17" s="276">
        <v>1645</v>
      </c>
      <c r="I17" s="276">
        <v>3867</v>
      </c>
      <c r="J17" s="276">
        <v>5827</v>
      </c>
      <c r="K17" s="276">
        <v>2198</v>
      </c>
      <c r="L17" s="276">
        <v>40</v>
      </c>
      <c r="M17" s="276">
        <v>4</v>
      </c>
      <c r="N17" s="270" t="s">
        <v>189</v>
      </c>
      <c r="O17" s="290">
        <v>14211</v>
      </c>
    </row>
    <row r="18" spans="1:15" ht="15" customHeight="1" x14ac:dyDescent="0.25">
      <c r="A18" s="71" t="s">
        <v>484</v>
      </c>
      <c r="B18" s="269">
        <v>11</v>
      </c>
      <c r="C18" s="276">
        <v>26</v>
      </c>
      <c r="D18" s="276">
        <v>10</v>
      </c>
      <c r="E18" s="276">
        <v>30</v>
      </c>
      <c r="F18" s="276">
        <v>106</v>
      </c>
      <c r="G18" s="276">
        <v>975</v>
      </c>
      <c r="H18" s="276">
        <v>2347</v>
      </c>
      <c r="I18" s="276">
        <v>5056</v>
      </c>
      <c r="J18" s="276">
        <v>5278</v>
      </c>
      <c r="K18" s="276">
        <v>2055</v>
      </c>
      <c r="L18" s="276">
        <v>10</v>
      </c>
      <c r="M18" s="276">
        <v>1</v>
      </c>
      <c r="N18" s="270">
        <v>1</v>
      </c>
      <c r="O18" s="290">
        <v>15906</v>
      </c>
    </row>
    <row r="19" spans="1:15" ht="15.75" x14ac:dyDescent="0.25">
      <c r="A19" s="71" t="s">
        <v>485</v>
      </c>
      <c r="B19" s="269">
        <v>1</v>
      </c>
      <c r="C19" s="276">
        <v>27</v>
      </c>
      <c r="D19" s="276">
        <v>200</v>
      </c>
      <c r="E19" s="276">
        <v>44</v>
      </c>
      <c r="F19" s="276">
        <v>95</v>
      </c>
      <c r="G19" s="276">
        <v>163</v>
      </c>
      <c r="H19" s="276">
        <v>510</v>
      </c>
      <c r="I19" s="276">
        <v>2819</v>
      </c>
      <c r="J19" s="276">
        <v>1593</v>
      </c>
      <c r="K19" s="276">
        <v>1308</v>
      </c>
      <c r="L19" s="276">
        <v>20</v>
      </c>
      <c r="M19" s="276">
        <v>3</v>
      </c>
      <c r="N19" s="270" t="s">
        <v>189</v>
      </c>
      <c r="O19" s="290">
        <v>6783</v>
      </c>
    </row>
    <row r="20" spans="1:15" ht="15.75" x14ac:dyDescent="0.25">
      <c r="A20" s="71" t="s">
        <v>486</v>
      </c>
      <c r="B20" s="269" t="s">
        <v>189</v>
      </c>
      <c r="C20" s="276" t="s">
        <v>189</v>
      </c>
      <c r="D20" s="276" t="s">
        <v>189</v>
      </c>
      <c r="E20" s="276" t="s">
        <v>189</v>
      </c>
      <c r="F20" s="276" t="s">
        <v>189</v>
      </c>
      <c r="G20" s="276" t="s">
        <v>189</v>
      </c>
      <c r="H20" s="276" t="s">
        <v>189</v>
      </c>
      <c r="I20" s="276" t="s">
        <v>189</v>
      </c>
      <c r="J20" s="276">
        <v>7</v>
      </c>
      <c r="K20" s="276">
        <v>967</v>
      </c>
      <c r="L20" s="276">
        <v>1767</v>
      </c>
      <c r="M20" s="276">
        <v>518</v>
      </c>
      <c r="N20" s="270">
        <v>114</v>
      </c>
      <c r="O20" s="290">
        <v>3373</v>
      </c>
    </row>
    <row r="21" spans="1:15" ht="15.75" x14ac:dyDescent="0.25">
      <c r="A21" s="71" t="s">
        <v>487</v>
      </c>
      <c r="B21" s="269">
        <v>113</v>
      </c>
      <c r="C21" s="276" t="s">
        <v>189</v>
      </c>
      <c r="D21" s="276">
        <v>563</v>
      </c>
      <c r="E21" s="276">
        <v>1695</v>
      </c>
      <c r="F21" s="276">
        <v>7176</v>
      </c>
      <c r="G21" s="276">
        <v>17589</v>
      </c>
      <c r="H21" s="276">
        <v>5322</v>
      </c>
      <c r="I21" s="276">
        <v>5151</v>
      </c>
      <c r="J21" s="276">
        <v>1683</v>
      </c>
      <c r="K21" s="276">
        <v>448</v>
      </c>
      <c r="L21" s="276">
        <v>2</v>
      </c>
      <c r="M21" s="276" t="s">
        <v>189</v>
      </c>
      <c r="N21" s="270" t="s">
        <v>189</v>
      </c>
      <c r="O21" s="290">
        <v>39742</v>
      </c>
    </row>
    <row r="22" spans="1:15" ht="15.75" x14ac:dyDescent="0.25">
      <c r="A22" s="71" t="s">
        <v>488</v>
      </c>
      <c r="B22" s="269">
        <v>3</v>
      </c>
      <c r="C22" s="276">
        <v>1</v>
      </c>
      <c r="D22" s="276">
        <v>1</v>
      </c>
      <c r="E22" s="276">
        <v>363</v>
      </c>
      <c r="F22" s="276">
        <v>142</v>
      </c>
      <c r="G22" s="276">
        <v>203</v>
      </c>
      <c r="H22" s="276">
        <v>144</v>
      </c>
      <c r="I22" s="276">
        <v>88</v>
      </c>
      <c r="J22" s="276">
        <v>43</v>
      </c>
      <c r="K22" s="276">
        <v>2</v>
      </c>
      <c r="L22" s="276" t="s">
        <v>189</v>
      </c>
      <c r="M22" s="276" t="s">
        <v>189</v>
      </c>
      <c r="N22" s="270" t="s">
        <v>189</v>
      </c>
      <c r="O22" s="290">
        <v>990</v>
      </c>
    </row>
    <row r="23" spans="1:15" ht="15.75" x14ac:dyDescent="0.25">
      <c r="A23" s="127" t="s">
        <v>1001</v>
      </c>
      <c r="B23" s="269">
        <v>8</v>
      </c>
      <c r="C23" s="276">
        <v>252</v>
      </c>
      <c r="D23" s="276">
        <v>103</v>
      </c>
      <c r="E23" s="276">
        <v>663</v>
      </c>
      <c r="F23" s="276">
        <v>1059</v>
      </c>
      <c r="G23" s="276">
        <v>3825</v>
      </c>
      <c r="H23" s="276">
        <v>5223</v>
      </c>
      <c r="I23" s="276">
        <v>7260</v>
      </c>
      <c r="J23" s="276">
        <v>7231</v>
      </c>
      <c r="K23" s="276">
        <v>3458</v>
      </c>
      <c r="L23" s="276">
        <v>709</v>
      </c>
      <c r="M23" s="276">
        <v>196</v>
      </c>
      <c r="N23" s="270">
        <v>46</v>
      </c>
      <c r="O23" s="290">
        <v>30033</v>
      </c>
    </row>
    <row r="24" spans="1:15" ht="16.5" thickBot="1" x14ac:dyDescent="0.3">
      <c r="A24" s="88" t="s">
        <v>193</v>
      </c>
      <c r="B24" s="273">
        <v>628</v>
      </c>
      <c r="C24" s="284">
        <v>1365</v>
      </c>
      <c r="D24" s="284">
        <v>3881</v>
      </c>
      <c r="E24" s="284">
        <v>4480</v>
      </c>
      <c r="F24" s="284">
        <v>13342</v>
      </c>
      <c r="G24" s="284">
        <v>36040</v>
      </c>
      <c r="H24" s="284">
        <v>27951</v>
      </c>
      <c r="I24" s="284">
        <v>45578</v>
      </c>
      <c r="J24" s="284">
        <v>39752</v>
      </c>
      <c r="K24" s="284">
        <v>16990</v>
      </c>
      <c r="L24" s="284">
        <v>2602</v>
      </c>
      <c r="M24" s="284">
        <v>731</v>
      </c>
      <c r="N24" s="274">
        <v>163</v>
      </c>
      <c r="O24" s="294">
        <v>193503</v>
      </c>
    </row>
    <row r="26" spans="1:15" x14ac:dyDescent="0.25">
      <c r="A26" s="59" t="s">
        <v>194</v>
      </c>
    </row>
  </sheetData>
  <mergeCells count="3">
    <mergeCell ref="A3:A4"/>
    <mergeCell ref="B3:N3"/>
    <mergeCell ref="O3:O4"/>
  </mergeCells>
  <hyperlinks>
    <hyperlink ref="E1" location="'Table of Contents'!C2" display="Back to Table of Contents"/>
  </hyperlinks>
  <pageMargins left="0.75" right="0.75" top="1" bottom="1" header="0.5" footer="0.5"/>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0.7109375" customWidth="1"/>
    <col min="2" max="3" width="9.7109375" customWidth="1"/>
  </cols>
  <sheetData>
    <row r="1" spans="1:4" x14ac:dyDescent="0.25">
      <c r="A1" s="24" t="s">
        <v>121</v>
      </c>
      <c r="D1" s="23" t="s">
        <v>87</v>
      </c>
    </row>
    <row r="2" spans="1:4" ht="15.75" thickBot="1" x14ac:dyDescent="0.3">
      <c r="A2" s="2"/>
    </row>
    <row r="3" spans="1:4" x14ac:dyDescent="0.25">
      <c r="A3" s="402" t="s">
        <v>491</v>
      </c>
      <c r="B3" s="393" t="s">
        <v>193</v>
      </c>
      <c r="C3" s="394"/>
    </row>
    <row r="4" spans="1:4" ht="15.75" thickBot="1" x14ac:dyDescent="0.3">
      <c r="A4" s="412"/>
      <c r="B4" s="117" t="s">
        <v>469</v>
      </c>
      <c r="C4" s="35" t="s">
        <v>470</v>
      </c>
    </row>
    <row r="5" spans="1:4" ht="15.75" x14ac:dyDescent="0.25">
      <c r="A5" s="82" t="s">
        <v>492</v>
      </c>
      <c r="B5" s="326">
        <v>113468</v>
      </c>
      <c r="C5" s="192">
        <v>58.6</v>
      </c>
    </row>
    <row r="6" spans="1:4" ht="15.75" x14ac:dyDescent="0.25">
      <c r="A6" s="74" t="s">
        <v>493</v>
      </c>
      <c r="B6" s="324">
        <v>9417</v>
      </c>
      <c r="C6" s="121">
        <v>4.9000000000000004</v>
      </c>
    </row>
    <row r="7" spans="1:4" ht="15.75" x14ac:dyDescent="0.25">
      <c r="A7" s="74" t="s">
        <v>483</v>
      </c>
      <c r="B7" s="324">
        <v>46471</v>
      </c>
      <c r="C7" s="121">
        <v>24</v>
      </c>
    </row>
    <row r="8" spans="1:4" ht="15.75" x14ac:dyDescent="0.25">
      <c r="A8" s="74" t="s">
        <v>494</v>
      </c>
      <c r="B8" s="324">
        <v>13481</v>
      </c>
      <c r="C8" s="121">
        <v>7</v>
      </c>
    </row>
    <row r="9" spans="1:4" ht="15.75" x14ac:dyDescent="0.25">
      <c r="A9" s="74" t="s">
        <v>495</v>
      </c>
      <c r="B9" s="324">
        <v>8456</v>
      </c>
      <c r="C9" s="121">
        <v>4.4000000000000004</v>
      </c>
    </row>
    <row r="10" spans="1:4" ht="15" customHeight="1" x14ac:dyDescent="0.25">
      <c r="A10" s="74" t="s">
        <v>496</v>
      </c>
      <c r="B10" s="324">
        <v>2210</v>
      </c>
      <c r="C10" s="121">
        <v>1.1000000000000001</v>
      </c>
    </row>
    <row r="11" spans="1:4" ht="16.5" thickBot="1" x14ac:dyDescent="0.3">
      <c r="A11" s="78" t="s">
        <v>193</v>
      </c>
      <c r="B11" s="325">
        <v>193503</v>
      </c>
      <c r="C11" s="122">
        <v>100</v>
      </c>
    </row>
    <row r="13" spans="1:4" x14ac:dyDescent="0.25">
      <c r="A13" s="128" t="s">
        <v>497</v>
      </c>
    </row>
    <row r="14" spans="1:4" ht="15.75" thickBot="1" x14ac:dyDescent="0.3">
      <c r="A14" s="2"/>
    </row>
    <row r="15" spans="1:4" x14ac:dyDescent="0.25">
      <c r="A15" s="402" t="s">
        <v>491</v>
      </c>
      <c r="B15" s="393" t="s">
        <v>193</v>
      </c>
      <c r="C15" s="394"/>
    </row>
    <row r="16" spans="1:4" ht="15.75" thickBot="1" x14ac:dyDescent="0.3">
      <c r="A16" s="412"/>
      <c r="B16" s="117" t="s">
        <v>469</v>
      </c>
      <c r="C16" s="35" t="s">
        <v>470</v>
      </c>
    </row>
    <row r="17" spans="1:4" ht="15.75" x14ac:dyDescent="0.25">
      <c r="A17" s="82" t="s">
        <v>492</v>
      </c>
      <c r="B17" s="126">
        <v>8</v>
      </c>
      <c r="C17" s="192">
        <v>7.9</v>
      </c>
      <c r="D17" s="129"/>
    </row>
    <row r="18" spans="1:4" ht="15.75" x14ac:dyDescent="0.25">
      <c r="A18" s="74" t="s">
        <v>493</v>
      </c>
      <c r="B18" s="123">
        <v>17</v>
      </c>
      <c r="C18" s="121">
        <v>16.8</v>
      </c>
      <c r="D18" s="129"/>
    </row>
    <row r="19" spans="1:4" ht="15.75" x14ac:dyDescent="0.25">
      <c r="A19" s="74" t="s">
        <v>483</v>
      </c>
      <c r="B19" s="123">
        <v>16</v>
      </c>
      <c r="C19" s="121">
        <v>15.8</v>
      </c>
      <c r="D19" s="129"/>
    </row>
    <row r="20" spans="1:4" ht="15.75" x14ac:dyDescent="0.25">
      <c r="A20" s="74" t="s">
        <v>494</v>
      </c>
      <c r="B20" s="123">
        <v>44</v>
      </c>
      <c r="C20" s="121">
        <v>43.6</v>
      </c>
      <c r="D20" s="129"/>
    </row>
    <row r="21" spans="1:4" ht="15.75" x14ac:dyDescent="0.25">
      <c r="A21" s="74" t="s">
        <v>495</v>
      </c>
      <c r="B21" s="123">
        <v>8</v>
      </c>
      <c r="C21" s="121">
        <v>7.9</v>
      </c>
      <c r="D21" s="129"/>
    </row>
    <row r="22" spans="1:4" ht="15" customHeight="1" x14ac:dyDescent="0.25">
      <c r="A22" s="74" t="s">
        <v>496</v>
      </c>
      <c r="B22" s="123">
        <v>8</v>
      </c>
      <c r="C22" s="121">
        <v>7.9</v>
      </c>
      <c r="D22" s="129"/>
    </row>
    <row r="23" spans="1:4" ht="16.5" thickBot="1" x14ac:dyDescent="0.3">
      <c r="A23" s="78" t="s">
        <v>193</v>
      </c>
      <c r="B23" s="125">
        <v>101</v>
      </c>
      <c r="C23" s="122">
        <v>100</v>
      </c>
      <c r="D23" s="130"/>
    </row>
    <row r="25" spans="1:4" x14ac:dyDescent="0.25">
      <c r="A25" s="128" t="s">
        <v>498</v>
      </c>
    </row>
    <row r="26" spans="1:4" ht="15.75" thickBot="1" x14ac:dyDescent="0.3">
      <c r="A26" s="2"/>
    </row>
    <row r="27" spans="1:4" ht="14.65" customHeight="1" x14ac:dyDescent="0.25">
      <c r="A27" s="402" t="s">
        <v>499</v>
      </c>
      <c r="B27" s="393" t="s">
        <v>193</v>
      </c>
      <c r="C27" s="394"/>
    </row>
    <row r="28" spans="1:4" ht="15.75" thickBot="1" x14ac:dyDescent="0.3">
      <c r="A28" s="412"/>
      <c r="B28" s="117" t="s">
        <v>469</v>
      </c>
      <c r="C28" s="35" t="s">
        <v>470</v>
      </c>
    </row>
    <row r="29" spans="1:4" ht="15.75" x14ac:dyDescent="0.25">
      <c r="A29" s="82" t="s">
        <v>500</v>
      </c>
      <c r="B29" s="326">
        <v>40</v>
      </c>
      <c r="C29" s="192">
        <v>0</v>
      </c>
    </row>
    <row r="30" spans="1:4" ht="15.75" x14ac:dyDescent="0.25">
      <c r="A30" s="74" t="s">
        <v>501</v>
      </c>
      <c r="B30" s="324">
        <v>856</v>
      </c>
      <c r="C30" s="121">
        <v>0.4</v>
      </c>
    </row>
    <row r="31" spans="1:4" ht="15.75" x14ac:dyDescent="0.25">
      <c r="A31" s="74" t="s">
        <v>502</v>
      </c>
      <c r="B31" s="324">
        <v>4144</v>
      </c>
      <c r="C31" s="121">
        <v>2.1</v>
      </c>
    </row>
    <row r="32" spans="1:4" ht="15.75" x14ac:dyDescent="0.25">
      <c r="A32" s="74" t="s">
        <v>503</v>
      </c>
      <c r="B32" s="324">
        <v>15375</v>
      </c>
      <c r="C32" s="121">
        <v>7.9</v>
      </c>
    </row>
    <row r="33" spans="1:3" ht="15.75" x14ac:dyDescent="0.25">
      <c r="A33" s="74" t="s">
        <v>504</v>
      </c>
      <c r="B33" s="324">
        <v>81008</v>
      </c>
      <c r="C33" s="121">
        <v>41.9</v>
      </c>
    </row>
    <row r="34" spans="1:3" ht="15.75" x14ac:dyDescent="0.25">
      <c r="A34" s="74" t="s">
        <v>505</v>
      </c>
      <c r="B34" s="324">
        <v>92080</v>
      </c>
      <c r="C34" s="121">
        <v>47.6</v>
      </c>
    </row>
    <row r="35" spans="1:3" ht="16.5" thickBot="1" x14ac:dyDescent="0.3">
      <c r="A35" s="78" t="s">
        <v>193</v>
      </c>
      <c r="B35" s="325">
        <v>193503</v>
      </c>
      <c r="C35" s="122">
        <v>100</v>
      </c>
    </row>
    <row r="37" spans="1:3" x14ac:dyDescent="0.25">
      <c r="A37" s="128" t="s">
        <v>506</v>
      </c>
    </row>
    <row r="38" spans="1:3" ht="15.75" thickBot="1" x14ac:dyDescent="0.3">
      <c r="A38" s="2"/>
    </row>
    <row r="39" spans="1:3" ht="14.65" customHeight="1" x14ac:dyDescent="0.25">
      <c r="A39" s="402" t="s">
        <v>499</v>
      </c>
      <c r="B39" s="393" t="s">
        <v>193</v>
      </c>
      <c r="C39" s="394"/>
    </row>
    <row r="40" spans="1:3" ht="15.75" thickBot="1" x14ac:dyDescent="0.3">
      <c r="A40" s="412"/>
      <c r="B40" s="117" t="s">
        <v>469</v>
      </c>
      <c r="C40" s="35" t="s">
        <v>470</v>
      </c>
    </row>
    <row r="41" spans="1:3" ht="15.75" x14ac:dyDescent="0.25">
      <c r="A41" s="82" t="s">
        <v>500</v>
      </c>
      <c r="B41" s="126">
        <v>4</v>
      </c>
      <c r="C41" s="192">
        <v>4</v>
      </c>
    </row>
    <row r="42" spans="1:3" ht="15.75" x14ac:dyDescent="0.25">
      <c r="A42" s="74" t="s">
        <v>501</v>
      </c>
      <c r="B42" s="123">
        <v>17</v>
      </c>
      <c r="C42" s="121">
        <v>16.8</v>
      </c>
    </row>
    <row r="43" spans="1:3" ht="15.75" x14ac:dyDescent="0.25">
      <c r="A43" s="74" t="s">
        <v>502</v>
      </c>
      <c r="B43" s="123">
        <v>23</v>
      </c>
      <c r="C43" s="121">
        <v>22.8</v>
      </c>
    </row>
    <row r="44" spans="1:3" ht="15.75" x14ac:dyDescent="0.25">
      <c r="A44" s="74" t="s">
        <v>503</v>
      </c>
      <c r="B44" s="123">
        <v>30</v>
      </c>
      <c r="C44" s="121">
        <v>29.7</v>
      </c>
    </row>
    <row r="45" spans="1:3" ht="15.75" x14ac:dyDescent="0.25">
      <c r="A45" s="74" t="s">
        <v>504</v>
      </c>
      <c r="B45" s="123">
        <v>23</v>
      </c>
      <c r="C45" s="121">
        <v>22.8</v>
      </c>
    </row>
    <row r="46" spans="1:3" ht="15.75" x14ac:dyDescent="0.25">
      <c r="A46" s="74" t="s">
        <v>505</v>
      </c>
      <c r="B46" s="123">
        <v>4</v>
      </c>
      <c r="C46" s="121">
        <v>4</v>
      </c>
    </row>
    <row r="47" spans="1:3" ht="16.5" thickBot="1" x14ac:dyDescent="0.3">
      <c r="A47" s="78" t="s">
        <v>193</v>
      </c>
      <c r="B47" s="125">
        <v>101</v>
      </c>
      <c r="C47" s="122">
        <v>100</v>
      </c>
    </row>
    <row r="49" spans="1:1" x14ac:dyDescent="0.25">
      <c r="A49" s="59" t="s">
        <v>194</v>
      </c>
    </row>
  </sheetData>
  <mergeCells count="8">
    <mergeCell ref="A39:A40"/>
    <mergeCell ref="B39:C39"/>
    <mergeCell ref="A3:A4"/>
    <mergeCell ref="B3:C3"/>
    <mergeCell ref="A15:A16"/>
    <mergeCell ref="B15:C15"/>
    <mergeCell ref="A27:A28"/>
    <mergeCell ref="B27:C27"/>
  </mergeCells>
  <hyperlinks>
    <hyperlink ref="D1" location="'Table of Contents'!C2" display="Back to Table of Contents"/>
  </hyperlinks>
  <pageMargins left="0.75" right="0.75" top="1" bottom="1" header="0.5" footer="0.5"/>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6"/>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80.7109375" customWidth="1"/>
    <col min="2" max="7" width="14.5703125" customWidth="1"/>
    <col min="8" max="8" width="16" customWidth="1"/>
    <col min="9" max="9" width="14.140625" customWidth="1"/>
    <col min="10" max="11" width="13.7109375" customWidth="1"/>
    <col min="12" max="12" width="20.5703125" customWidth="1"/>
    <col min="13" max="13" width="18.42578125" customWidth="1"/>
    <col min="14" max="15" width="17.85546875" customWidth="1"/>
  </cols>
  <sheetData>
    <row r="1" spans="1:16" x14ac:dyDescent="0.25">
      <c r="A1" s="24" t="s">
        <v>150</v>
      </c>
      <c r="C1" s="23" t="s">
        <v>87</v>
      </c>
    </row>
    <row r="2" spans="1:16" ht="15.75" thickBot="1" x14ac:dyDescent="0.3">
      <c r="A2" s="2"/>
    </row>
    <row r="3" spans="1:16" ht="14.45" customHeight="1" x14ac:dyDescent="0.25">
      <c r="A3" s="435" t="s">
        <v>1</v>
      </c>
      <c r="B3" s="438">
        <v>45627</v>
      </c>
      <c r="C3" s="439"/>
      <c r="D3" s="439"/>
      <c r="E3" s="439"/>
      <c r="F3" s="439"/>
      <c r="G3" s="439"/>
      <c r="H3" s="439"/>
      <c r="I3" s="439"/>
      <c r="J3" s="439"/>
      <c r="K3" s="439"/>
      <c r="L3" s="439"/>
      <c r="M3" s="440"/>
      <c r="N3" s="444" t="s">
        <v>508</v>
      </c>
      <c r="O3" s="445"/>
    </row>
    <row r="4" spans="1:16" ht="15" customHeight="1" thickBot="1" x14ac:dyDescent="0.3">
      <c r="A4" s="436"/>
      <c r="B4" s="441" t="s">
        <v>507</v>
      </c>
      <c r="C4" s="442"/>
      <c r="D4" s="442"/>
      <c r="E4" s="442"/>
      <c r="F4" s="442"/>
      <c r="G4" s="442"/>
      <c r="H4" s="442"/>
      <c r="I4" s="442"/>
      <c r="J4" s="442"/>
      <c r="K4" s="442"/>
      <c r="L4" s="442"/>
      <c r="M4" s="443"/>
      <c r="N4" s="446"/>
      <c r="O4" s="447"/>
    </row>
    <row r="5" spans="1:16" ht="63.75" thickBot="1" x14ac:dyDescent="0.3">
      <c r="A5" s="437"/>
      <c r="B5" s="131" t="s">
        <v>509</v>
      </c>
      <c r="C5" s="132" t="s">
        <v>510</v>
      </c>
      <c r="D5" s="132" t="s">
        <v>511</v>
      </c>
      <c r="E5" s="132" t="s">
        <v>512</v>
      </c>
      <c r="F5" s="132" t="s">
        <v>513</v>
      </c>
      <c r="G5" s="132" t="s">
        <v>514</v>
      </c>
      <c r="H5" s="132" t="s">
        <v>1002</v>
      </c>
      <c r="I5" s="132" t="s">
        <v>1003</v>
      </c>
      <c r="J5" s="132" t="s">
        <v>515</v>
      </c>
      <c r="K5" s="132" t="s">
        <v>516</v>
      </c>
      <c r="L5" s="132" t="s">
        <v>1004</v>
      </c>
      <c r="M5" s="133" t="s">
        <v>1005</v>
      </c>
      <c r="N5" s="134" t="s">
        <v>1006</v>
      </c>
      <c r="O5" s="135" t="s">
        <v>1007</v>
      </c>
    </row>
    <row r="6" spans="1:16" ht="15.75" x14ac:dyDescent="0.25">
      <c r="A6" s="74" t="s">
        <v>195</v>
      </c>
      <c r="B6" s="269">
        <v>6360</v>
      </c>
      <c r="C6" s="136">
        <v>55</v>
      </c>
      <c r="D6" s="136">
        <v>2.8</v>
      </c>
      <c r="E6" s="136">
        <v>3.9</v>
      </c>
      <c r="F6" s="136">
        <v>22.1</v>
      </c>
      <c r="G6" s="136">
        <v>7.8</v>
      </c>
      <c r="H6" s="136">
        <v>12.3</v>
      </c>
      <c r="I6" s="136">
        <v>70.599999999999994</v>
      </c>
      <c r="J6" s="136">
        <v>44</v>
      </c>
      <c r="K6" s="136">
        <v>8.6999999999999993</v>
      </c>
      <c r="L6" s="136">
        <v>69.3</v>
      </c>
      <c r="M6" s="137">
        <v>76.5</v>
      </c>
      <c r="N6" s="138">
        <v>8.5</v>
      </c>
      <c r="O6" s="121">
        <v>5.0999999999999996</v>
      </c>
      <c r="P6" s="130"/>
    </row>
    <row r="7" spans="1:16" ht="15.75" x14ac:dyDescent="0.25">
      <c r="A7" s="74" t="s">
        <v>196</v>
      </c>
      <c r="B7" s="269">
        <v>173</v>
      </c>
      <c r="C7" s="136">
        <v>46.8</v>
      </c>
      <c r="D7" s="136">
        <v>2.9</v>
      </c>
      <c r="E7" s="136">
        <v>2.2999999999999998</v>
      </c>
      <c r="F7" s="136">
        <v>8.8000000000000007</v>
      </c>
      <c r="G7" s="136">
        <v>20.2</v>
      </c>
      <c r="H7" s="136">
        <v>8.6999999999999993</v>
      </c>
      <c r="I7" s="136">
        <v>69.900000000000006</v>
      </c>
      <c r="J7" s="136">
        <v>43.1</v>
      </c>
      <c r="K7" s="136">
        <v>7.8</v>
      </c>
      <c r="L7" s="136">
        <v>50.7</v>
      </c>
      <c r="M7" s="137">
        <v>76.599999999999994</v>
      </c>
      <c r="N7" s="138">
        <v>20</v>
      </c>
      <c r="O7" s="121">
        <v>7.1</v>
      </c>
      <c r="P7" s="130"/>
    </row>
    <row r="8" spans="1:16" ht="15.75" x14ac:dyDescent="0.25">
      <c r="A8" s="74" t="s">
        <v>197</v>
      </c>
      <c r="B8" s="269">
        <v>224</v>
      </c>
      <c r="C8" s="136">
        <v>55.8</v>
      </c>
      <c r="D8" s="136">
        <v>0.4</v>
      </c>
      <c r="E8" s="136">
        <v>4.5</v>
      </c>
      <c r="F8" s="136">
        <v>28.9</v>
      </c>
      <c r="G8" s="136">
        <v>6.3</v>
      </c>
      <c r="H8" s="136">
        <v>10</v>
      </c>
      <c r="I8" s="136">
        <v>60.3</v>
      </c>
      <c r="J8" s="136">
        <v>45.5</v>
      </c>
      <c r="K8" s="136">
        <v>5.8</v>
      </c>
      <c r="L8" s="136">
        <v>71</v>
      </c>
      <c r="M8" s="137">
        <v>82.7</v>
      </c>
      <c r="N8" s="138">
        <v>12.4</v>
      </c>
      <c r="O8" s="121">
        <v>10</v>
      </c>
      <c r="P8" s="130"/>
    </row>
    <row r="9" spans="1:16" ht="15.75" x14ac:dyDescent="0.25">
      <c r="A9" s="74" t="s">
        <v>198</v>
      </c>
      <c r="B9" s="269">
        <v>2427</v>
      </c>
      <c r="C9" s="136">
        <v>71</v>
      </c>
      <c r="D9" s="136">
        <v>2.1</v>
      </c>
      <c r="E9" s="136">
        <v>5.3</v>
      </c>
      <c r="F9" s="136">
        <v>19.8</v>
      </c>
      <c r="G9" s="136">
        <v>6.9</v>
      </c>
      <c r="H9" s="136">
        <v>13.2</v>
      </c>
      <c r="I9" s="136">
        <v>48.3</v>
      </c>
      <c r="J9" s="136">
        <v>37.1</v>
      </c>
      <c r="K9" s="136">
        <v>5.5</v>
      </c>
      <c r="L9" s="136">
        <v>48.7</v>
      </c>
      <c r="M9" s="137">
        <v>83.1</v>
      </c>
      <c r="N9" s="138">
        <v>17</v>
      </c>
      <c r="O9" s="121">
        <v>7.9</v>
      </c>
      <c r="P9" s="130"/>
    </row>
    <row r="10" spans="1:16" ht="15.75" x14ac:dyDescent="0.25">
      <c r="A10" s="74" t="s">
        <v>199</v>
      </c>
      <c r="B10" s="269">
        <v>866</v>
      </c>
      <c r="C10" s="136">
        <v>52.8</v>
      </c>
      <c r="D10" s="136">
        <v>2.1</v>
      </c>
      <c r="E10" s="136">
        <v>2.7</v>
      </c>
      <c r="F10" s="136">
        <v>20</v>
      </c>
      <c r="G10" s="136">
        <v>5.5</v>
      </c>
      <c r="H10" s="136">
        <v>6.5</v>
      </c>
      <c r="I10" s="136">
        <v>46.7</v>
      </c>
      <c r="J10" s="136">
        <v>42.2</v>
      </c>
      <c r="K10" s="136">
        <v>6.1</v>
      </c>
      <c r="L10" s="136">
        <v>60.9</v>
      </c>
      <c r="M10" s="137">
        <v>65.5</v>
      </c>
      <c r="N10" s="138">
        <v>18.399999999999999</v>
      </c>
      <c r="O10" s="121">
        <v>8.6999999999999993</v>
      </c>
      <c r="P10" s="130"/>
    </row>
    <row r="11" spans="1:16" ht="15.75" x14ac:dyDescent="0.25">
      <c r="A11" s="74" t="s">
        <v>200</v>
      </c>
      <c r="B11" s="269">
        <v>490</v>
      </c>
      <c r="C11" s="136">
        <v>63.9</v>
      </c>
      <c r="D11" s="136">
        <v>1.6</v>
      </c>
      <c r="E11" s="136">
        <v>4.9000000000000004</v>
      </c>
      <c r="F11" s="136">
        <v>25.4</v>
      </c>
      <c r="G11" s="136">
        <v>7.8</v>
      </c>
      <c r="H11" s="136">
        <v>13.3</v>
      </c>
      <c r="I11" s="136">
        <v>66.099999999999994</v>
      </c>
      <c r="J11" s="136">
        <v>43.3</v>
      </c>
      <c r="K11" s="136">
        <v>7.8</v>
      </c>
      <c r="L11" s="136">
        <v>59.5</v>
      </c>
      <c r="M11" s="137">
        <v>63.9</v>
      </c>
      <c r="N11" s="138">
        <v>22.2</v>
      </c>
      <c r="O11" s="121">
        <v>7.2</v>
      </c>
      <c r="P11" s="130"/>
    </row>
    <row r="12" spans="1:16" ht="15.75" x14ac:dyDescent="0.25">
      <c r="A12" s="74" t="s">
        <v>201</v>
      </c>
      <c r="B12" s="269">
        <v>212</v>
      </c>
      <c r="C12" s="136">
        <v>83.5</v>
      </c>
      <c r="D12" s="136">
        <v>2.4</v>
      </c>
      <c r="E12" s="136">
        <v>9</v>
      </c>
      <c r="F12" s="136">
        <v>30.2</v>
      </c>
      <c r="G12" s="136">
        <v>43.9</v>
      </c>
      <c r="H12" s="136">
        <v>23.5</v>
      </c>
      <c r="I12" s="136">
        <v>58.5</v>
      </c>
      <c r="J12" s="136">
        <v>40.9</v>
      </c>
      <c r="K12" s="136">
        <v>2.4</v>
      </c>
      <c r="L12" s="136">
        <v>64.7</v>
      </c>
      <c r="M12" s="137">
        <v>94.3</v>
      </c>
      <c r="N12" s="138">
        <v>14.7</v>
      </c>
      <c r="O12" s="121">
        <v>12</v>
      </c>
      <c r="P12" s="130"/>
    </row>
    <row r="13" spans="1:16" ht="15.75" x14ac:dyDescent="0.25">
      <c r="A13" s="74" t="s">
        <v>202</v>
      </c>
      <c r="B13" s="269">
        <v>21</v>
      </c>
      <c r="C13" s="136">
        <v>71.400000000000006</v>
      </c>
      <c r="D13" s="136" t="s">
        <v>189</v>
      </c>
      <c r="E13" s="136" t="s">
        <v>189</v>
      </c>
      <c r="F13" s="136">
        <v>38.5</v>
      </c>
      <c r="G13" s="136">
        <v>57.1</v>
      </c>
      <c r="H13" s="136" t="s">
        <v>189</v>
      </c>
      <c r="I13" s="136">
        <v>42.9</v>
      </c>
      <c r="J13" s="136">
        <v>38.1</v>
      </c>
      <c r="K13" s="136">
        <v>1.4</v>
      </c>
      <c r="L13" s="136">
        <v>44.4</v>
      </c>
      <c r="M13" s="137" t="s">
        <v>189</v>
      </c>
      <c r="N13" s="138">
        <v>44.4</v>
      </c>
      <c r="O13" s="121">
        <v>44.4</v>
      </c>
      <c r="P13" s="130"/>
    </row>
    <row r="14" spans="1:16" ht="15.75" x14ac:dyDescent="0.25">
      <c r="A14" s="74" t="s">
        <v>203</v>
      </c>
      <c r="B14" s="269">
        <v>824</v>
      </c>
      <c r="C14" s="136">
        <v>65.2</v>
      </c>
      <c r="D14" s="136">
        <v>1.7</v>
      </c>
      <c r="E14" s="136">
        <v>4.4000000000000004</v>
      </c>
      <c r="F14" s="136">
        <v>27</v>
      </c>
      <c r="G14" s="136">
        <v>15.2</v>
      </c>
      <c r="H14" s="136">
        <v>15.5</v>
      </c>
      <c r="I14" s="136">
        <v>80.599999999999994</v>
      </c>
      <c r="J14" s="136">
        <v>41.9</v>
      </c>
      <c r="K14" s="136">
        <v>4.8</v>
      </c>
      <c r="L14" s="136">
        <v>65.099999999999994</v>
      </c>
      <c r="M14" s="137">
        <v>64.3</v>
      </c>
      <c r="N14" s="138" t="s">
        <v>189</v>
      </c>
      <c r="O14" s="121" t="s">
        <v>189</v>
      </c>
      <c r="P14" s="130"/>
    </row>
    <row r="15" spans="1:16" ht="15.75" x14ac:dyDescent="0.25">
      <c r="A15" s="74" t="s">
        <v>204</v>
      </c>
      <c r="B15" s="269">
        <v>613</v>
      </c>
      <c r="C15" s="136">
        <v>58.9</v>
      </c>
      <c r="D15" s="136">
        <v>1</v>
      </c>
      <c r="E15" s="136">
        <v>3.3</v>
      </c>
      <c r="F15" s="136">
        <v>33.1</v>
      </c>
      <c r="G15" s="136">
        <v>5.9</v>
      </c>
      <c r="H15" s="136">
        <v>8.6999999999999993</v>
      </c>
      <c r="I15" s="136">
        <v>58.4</v>
      </c>
      <c r="J15" s="136">
        <v>41.5</v>
      </c>
      <c r="K15" s="136">
        <v>6.2</v>
      </c>
      <c r="L15" s="136">
        <v>51</v>
      </c>
      <c r="M15" s="137">
        <v>75.099999999999994</v>
      </c>
      <c r="N15" s="138">
        <v>7.9</v>
      </c>
      <c r="O15" s="121">
        <v>5.6</v>
      </c>
      <c r="P15" s="130"/>
    </row>
    <row r="16" spans="1:16" ht="15.75" x14ac:dyDescent="0.25">
      <c r="A16" s="74" t="s">
        <v>205</v>
      </c>
      <c r="B16" s="269">
        <v>1680</v>
      </c>
      <c r="C16" s="136">
        <v>73.099999999999994</v>
      </c>
      <c r="D16" s="136">
        <v>2.6</v>
      </c>
      <c r="E16" s="136">
        <v>2.2000000000000002</v>
      </c>
      <c r="F16" s="136">
        <v>21.4</v>
      </c>
      <c r="G16" s="136">
        <v>40.200000000000003</v>
      </c>
      <c r="H16" s="136">
        <v>16.899999999999999</v>
      </c>
      <c r="I16" s="136">
        <v>71.3</v>
      </c>
      <c r="J16" s="136">
        <v>38.799999999999997</v>
      </c>
      <c r="K16" s="136">
        <v>2.7</v>
      </c>
      <c r="L16" s="136">
        <v>76.7</v>
      </c>
      <c r="M16" s="137">
        <v>71.5</v>
      </c>
      <c r="N16" s="138">
        <v>9.1</v>
      </c>
      <c r="O16" s="121">
        <v>7.4</v>
      </c>
      <c r="P16" s="130"/>
    </row>
    <row r="17" spans="1:17" ht="15.75" x14ac:dyDescent="0.25">
      <c r="A17" s="74" t="s">
        <v>206</v>
      </c>
      <c r="B17" s="269">
        <v>229</v>
      </c>
      <c r="C17" s="136">
        <v>56.8</v>
      </c>
      <c r="D17" s="136">
        <v>0.4</v>
      </c>
      <c r="E17" s="136">
        <v>6.1</v>
      </c>
      <c r="F17" s="136">
        <v>17.399999999999999</v>
      </c>
      <c r="G17" s="136">
        <v>3.1</v>
      </c>
      <c r="H17" s="136">
        <v>6.3</v>
      </c>
      <c r="I17" s="136">
        <v>49.8</v>
      </c>
      <c r="J17" s="136">
        <v>42.2</v>
      </c>
      <c r="K17" s="136">
        <v>4.2</v>
      </c>
      <c r="L17" s="136">
        <v>32.9</v>
      </c>
      <c r="M17" s="137">
        <v>71.3</v>
      </c>
      <c r="N17" s="138">
        <v>18.5</v>
      </c>
      <c r="O17" s="121">
        <v>5.5</v>
      </c>
      <c r="P17" s="130"/>
    </row>
    <row r="18" spans="1:17" ht="15.75" x14ac:dyDescent="0.25">
      <c r="A18" s="74" t="s">
        <v>207</v>
      </c>
      <c r="B18" s="269">
        <v>162</v>
      </c>
      <c r="C18" s="136">
        <v>72.2</v>
      </c>
      <c r="D18" s="136">
        <v>1.2</v>
      </c>
      <c r="E18" s="136">
        <v>2.5</v>
      </c>
      <c r="F18" s="136">
        <v>24.3</v>
      </c>
      <c r="G18" s="136">
        <v>11.7</v>
      </c>
      <c r="H18" s="136">
        <v>21.7</v>
      </c>
      <c r="I18" s="136">
        <v>48.8</v>
      </c>
      <c r="J18" s="136">
        <v>40.1</v>
      </c>
      <c r="K18" s="136">
        <v>6.7</v>
      </c>
      <c r="L18" s="136">
        <v>42</v>
      </c>
      <c r="M18" s="137">
        <v>77.7</v>
      </c>
      <c r="N18" s="138">
        <v>33.4</v>
      </c>
      <c r="O18" s="121">
        <v>20.399999999999999</v>
      </c>
      <c r="P18" s="130"/>
    </row>
    <row r="19" spans="1:17" ht="15.75" x14ac:dyDescent="0.25">
      <c r="A19" s="74" t="s">
        <v>208</v>
      </c>
      <c r="B19" s="269">
        <v>315</v>
      </c>
      <c r="C19" s="136">
        <v>67.3</v>
      </c>
      <c r="D19" s="136">
        <v>3.8</v>
      </c>
      <c r="E19" s="136">
        <v>7.3</v>
      </c>
      <c r="F19" s="136">
        <v>18.100000000000001</v>
      </c>
      <c r="G19" s="136">
        <v>7</v>
      </c>
      <c r="H19" s="136">
        <v>15.4</v>
      </c>
      <c r="I19" s="136">
        <v>68.900000000000006</v>
      </c>
      <c r="J19" s="136">
        <v>39.5</v>
      </c>
      <c r="K19" s="136">
        <v>4</v>
      </c>
      <c r="L19" s="136">
        <v>43</v>
      </c>
      <c r="M19" s="137">
        <v>80</v>
      </c>
      <c r="N19" s="138">
        <v>20.3</v>
      </c>
      <c r="O19" s="121">
        <v>9.8000000000000007</v>
      </c>
      <c r="P19" s="130"/>
    </row>
    <row r="20" spans="1:17" ht="15.75" x14ac:dyDescent="0.25">
      <c r="A20" s="74" t="s">
        <v>209</v>
      </c>
      <c r="B20" s="269">
        <v>491</v>
      </c>
      <c r="C20" s="136">
        <v>69.2</v>
      </c>
      <c r="D20" s="136">
        <v>1</v>
      </c>
      <c r="E20" s="136">
        <v>3.1</v>
      </c>
      <c r="F20" s="136">
        <v>19.7</v>
      </c>
      <c r="G20" s="136">
        <v>8.1</v>
      </c>
      <c r="H20" s="136">
        <v>8</v>
      </c>
      <c r="I20" s="136">
        <v>49.3</v>
      </c>
      <c r="J20" s="136">
        <v>38.799999999999997</v>
      </c>
      <c r="K20" s="136">
        <v>4.9000000000000004</v>
      </c>
      <c r="L20" s="136">
        <v>66.099999999999994</v>
      </c>
      <c r="M20" s="137">
        <v>87.4</v>
      </c>
      <c r="N20" s="138">
        <v>14.3</v>
      </c>
      <c r="O20" s="121">
        <v>11.5</v>
      </c>
      <c r="P20" s="130"/>
    </row>
    <row r="21" spans="1:17" ht="15.75" x14ac:dyDescent="0.25">
      <c r="A21" s="74" t="s">
        <v>210</v>
      </c>
      <c r="B21" s="269">
        <v>47</v>
      </c>
      <c r="C21" s="136">
        <v>74.5</v>
      </c>
      <c r="D21" s="136" t="s">
        <v>189</v>
      </c>
      <c r="E21" s="136" t="s">
        <v>189</v>
      </c>
      <c r="F21" s="136">
        <v>6.5</v>
      </c>
      <c r="G21" s="136" t="s">
        <v>189</v>
      </c>
      <c r="H21" s="136">
        <v>12.8</v>
      </c>
      <c r="I21" s="136">
        <v>34</v>
      </c>
      <c r="J21" s="136">
        <v>41.7</v>
      </c>
      <c r="K21" s="136">
        <v>6.3</v>
      </c>
      <c r="L21" s="136">
        <v>25.5</v>
      </c>
      <c r="M21" s="137">
        <v>85</v>
      </c>
      <c r="N21" s="138">
        <v>37.200000000000003</v>
      </c>
      <c r="O21" s="121">
        <v>23.3</v>
      </c>
      <c r="P21" s="130"/>
    </row>
    <row r="22" spans="1:17" ht="15.75" x14ac:dyDescent="0.25">
      <c r="A22" s="74" t="s">
        <v>211</v>
      </c>
      <c r="B22" s="269">
        <v>123</v>
      </c>
      <c r="C22" s="136">
        <v>63.4</v>
      </c>
      <c r="D22" s="136" t="s">
        <v>189</v>
      </c>
      <c r="E22" s="136">
        <v>4.0999999999999996</v>
      </c>
      <c r="F22" s="136">
        <v>16.2</v>
      </c>
      <c r="G22" s="136">
        <v>2.4</v>
      </c>
      <c r="H22" s="136">
        <v>19.2</v>
      </c>
      <c r="I22" s="136">
        <v>42.3</v>
      </c>
      <c r="J22" s="136">
        <v>42.4</v>
      </c>
      <c r="K22" s="136">
        <v>12</v>
      </c>
      <c r="L22" s="136">
        <v>38.299999999999997</v>
      </c>
      <c r="M22" s="137">
        <v>93.5</v>
      </c>
      <c r="N22" s="138">
        <v>8.8000000000000007</v>
      </c>
      <c r="O22" s="121">
        <v>7</v>
      </c>
      <c r="P22" s="130"/>
    </row>
    <row r="23" spans="1:17" ht="15.75" x14ac:dyDescent="0.25">
      <c r="A23" s="74" t="s">
        <v>212</v>
      </c>
      <c r="B23" s="269">
        <v>4</v>
      </c>
      <c r="C23" s="136">
        <v>25</v>
      </c>
      <c r="D23" s="136" t="s">
        <v>189</v>
      </c>
      <c r="E23" s="136" t="s">
        <v>189</v>
      </c>
      <c r="F23" s="136" t="s">
        <v>189</v>
      </c>
      <c r="G23" s="136">
        <v>25</v>
      </c>
      <c r="H23" s="136" t="s">
        <v>189</v>
      </c>
      <c r="I23" s="136" t="s">
        <v>189</v>
      </c>
      <c r="J23" s="136">
        <v>57.5</v>
      </c>
      <c r="K23" s="136">
        <v>14.6</v>
      </c>
      <c r="L23" s="136" t="s">
        <v>189</v>
      </c>
      <c r="M23" s="137">
        <v>100</v>
      </c>
      <c r="N23" s="138" t="s">
        <v>189</v>
      </c>
      <c r="O23" s="121" t="s">
        <v>189</v>
      </c>
      <c r="P23" s="130"/>
    </row>
    <row r="24" spans="1:17" ht="15.75" x14ac:dyDescent="0.25">
      <c r="A24" s="74" t="s">
        <v>213</v>
      </c>
      <c r="B24" s="269">
        <v>5479</v>
      </c>
      <c r="C24" s="136">
        <v>59.1</v>
      </c>
      <c r="D24" s="136">
        <v>7.7</v>
      </c>
      <c r="E24" s="136">
        <v>5.3</v>
      </c>
      <c r="F24" s="136">
        <v>15.8</v>
      </c>
      <c r="G24" s="136">
        <v>15.4</v>
      </c>
      <c r="H24" s="136">
        <v>15</v>
      </c>
      <c r="I24" s="136">
        <v>56.2</v>
      </c>
      <c r="J24" s="136">
        <v>41.5</v>
      </c>
      <c r="K24" s="136">
        <v>5.7</v>
      </c>
      <c r="L24" s="136">
        <v>45.1</v>
      </c>
      <c r="M24" s="137">
        <v>83.5</v>
      </c>
      <c r="N24" s="138">
        <v>10.8</v>
      </c>
      <c r="O24" s="121">
        <v>4.9000000000000004</v>
      </c>
      <c r="P24" s="130"/>
    </row>
    <row r="25" spans="1:17" ht="15.75" x14ac:dyDescent="0.25">
      <c r="A25" s="74" t="s">
        <v>214</v>
      </c>
      <c r="B25" s="269">
        <v>1858</v>
      </c>
      <c r="C25" s="136">
        <v>38.4</v>
      </c>
      <c r="D25" s="136">
        <v>1.3</v>
      </c>
      <c r="E25" s="136">
        <v>3.6</v>
      </c>
      <c r="F25" s="136">
        <v>27.1</v>
      </c>
      <c r="G25" s="136">
        <v>8</v>
      </c>
      <c r="H25" s="136">
        <v>11.6</v>
      </c>
      <c r="I25" s="136">
        <v>42.8</v>
      </c>
      <c r="J25" s="136">
        <v>45</v>
      </c>
      <c r="K25" s="136">
        <v>8.9</v>
      </c>
      <c r="L25" s="136">
        <v>84.7</v>
      </c>
      <c r="M25" s="137">
        <v>81.099999999999994</v>
      </c>
      <c r="N25" s="138">
        <v>7.8</v>
      </c>
      <c r="O25" s="121">
        <v>6</v>
      </c>
      <c r="P25" s="130"/>
    </row>
    <row r="26" spans="1:17" ht="15.75" x14ac:dyDescent="0.25">
      <c r="A26" s="74" t="s">
        <v>215</v>
      </c>
      <c r="B26" s="269">
        <v>442</v>
      </c>
      <c r="C26" s="136">
        <v>55.2</v>
      </c>
      <c r="D26" s="136">
        <v>0.5</v>
      </c>
      <c r="E26" s="136">
        <v>5</v>
      </c>
      <c r="F26" s="136">
        <v>21.6</v>
      </c>
      <c r="G26" s="136">
        <v>4.5</v>
      </c>
      <c r="H26" s="136">
        <v>12.3</v>
      </c>
      <c r="I26" s="136">
        <v>61.8</v>
      </c>
      <c r="J26" s="136">
        <v>38.799999999999997</v>
      </c>
      <c r="K26" s="136">
        <v>4</v>
      </c>
      <c r="L26" s="136">
        <v>46.7</v>
      </c>
      <c r="M26" s="137">
        <v>80.2</v>
      </c>
      <c r="N26" s="138">
        <v>16.600000000000001</v>
      </c>
      <c r="O26" s="121">
        <v>6.5</v>
      </c>
      <c r="P26" s="130"/>
    </row>
    <row r="27" spans="1:17" ht="15.75" x14ac:dyDescent="0.25">
      <c r="A27" s="74" t="s">
        <v>216</v>
      </c>
      <c r="B27" s="269">
        <v>65</v>
      </c>
      <c r="C27" s="136">
        <v>63.1</v>
      </c>
      <c r="D27" s="136" t="s">
        <v>189</v>
      </c>
      <c r="E27" s="136">
        <v>1.5</v>
      </c>
      <c r="F27" s="136">
        <v>23.3</v>
      </c>
      <c r="G27" s="136">
        <v>9.1999999999999993</v>
      </c>
      <c r="H27" s="136">
        <v>13.6</v>
      </c>
      <c r="I27" s="136">
        <v>49.2</v>
      </c>
      <c r="J27" s="136">
        <v>40.1</v>
      </c>
      <c r="K27" s="136">
        <v>5.3</v>
      </c>
      <c r="L27" s="136">
        <v>13.6</v>
      </c>
      <c r="M27" s="137">
        <v>66.7</v>
      </c>
      <c r="N27" s="138">
        <v>36.200000000000003</v>
      </c>
      <c r="O27" s="121">
        <v>10.3</v>
      </c>
      <c r="P27" s="130"/>
    </row>
    <row r="28" spans="1:17" ht="15.75" x14ac:dyDescent="0.25">
      <c r="A28" s="74" t="s">
        <v>217</v>
      </c>
      <c r="B28" s="269">
        <v>246</v>
      </c>
      <c r="C28" s="136">
        <v>66.3</v>
      </c>
      <c r="D28" s="136">
        <v>8.9</v>
      </c>
      <c r="E28" s="136">
        <v>1.2</v>
      </c>
      <c r="F28" s="136">
        <v>7.5</v>
      </c>
      <c r="G28" s="136">
        <v>4.5</v>
      </c>
      <c r="H28" s="136">
        <v>10.6</v>
      </c>
      <c r="I28" s="136">
        <v>70.7</v>
      </c>
      <c r="J28" s="136">
        <v>44.9</v>
      </c>
      <c r="K28" s="136">
        <v>6.2</v>
      </c>
      <c r="L28" s="136">
        <v>77</v>
      </c>
      <c r="M28" s="137">
        <v>73.599999999999994</v>
      </c>
      <c r="N28" s="138">
        <v>16</v>
      </c>
      <c r="O28" s="121">
        <v>11.4</v>
      </c>
      <c r="P28" s="130"/>
      <c r="Q28" s="139"/>
    </row>
    <row r="29" spans="1:17" s="145" customFormat="1" ht="15.75" x14ac:dyDescent="0.25">
      <c r="A29" s="37" t="s">
        <v>218</v>
      </c>
      <c r="B29" s="328">
        <v>430</v>
      </c>
      <c r="C29" s="140">
        <v>56.3</v>
      </c>
      <c r="D29" s="140">
        <v>4</v>
      </c>
      <c r="E29" s="140">
        <v>5.0999999999999996</v>
      </c>
      <c r="F29" s="136">
        <v>14.1</v>
      </c>
      <c r="G29" s="140">
        <v>13.5</v>
      </c>
      <c r="H29" s="140">
        <v>12.9</v>
      </c>
      <c r="I29" s="140">
        <v>45.8</v>
      </c>
      <c r="J29" s="140">
        <v>43.4</v>
      </c>
      <c r="K29" s="140">
        <v>5</v>
      </c>
      <c r="L29" s="140">
        <v>59.1</v>
      </c>
      <c r="M29" s="141">
        <v>85.3</v>
      </c>
      <c r="N29" s="142">
        <v>11.9</v>
      </c>
      <c r="O29" s="143">
        <v>7.5</v>
      </c>
      <c r="P29" s="144"/>
    </row>
    <row r="30" spans="1:17" ht="15.75" x14ac:dyDescent="0.25">
      <c r="A30" s="74" t="s">
        <v>219</v>
      </c>
      <c r="B30" s="269">
        <v>20048</v>
      </c>
      <c r="C30" s="136">
        <v>48.3</v>
      </c>
      <c r="D30" s="136">
        <v>1.9</v>
      </c>
      <c r="E30" s="136">
        <v>2.7</v>
      </c>
      <c r="F30" s="136">
        <v>24.9</v>
      </c>
      <c r="G30" s="136">
        <v>1.5</v>
      </c>
      <c r="H30" s="136">
        <v>5.3</v>
      </c>
      <c r="I30" s="136">
        <v>63.3</v>
      </c>
      <c r="J30" s="136">
        <v>44.3</v>
      </c>
      <c r="K30" s="136">
        <v>7.5</v>
      </c>
      <c r="L30" s="136">
        <v>76.099999999999994</v>
      </c>
      <c r="M30" s="137">
        <v>65</v>
      </c>
      <c r="N30" s="138">
        <v>10.4</v>
      </c>
      <c r="O30" s="121">
        <v>7.2</v>
      </c>
      <c r="P30" s="130"/>
    </row>
    <row r="31" spans="1:17" ht="15.75" x14ac:dyDescent="0.25">
      <c r="A31" s="74" t="s">
        <v>220</v>
      </c>
      <c r="B31" s="269">
        <v>630</v>
      </c>
      <c r="C31" s="136">
        <v>48.9</v>
      </c>
      <c r="D31" s="136">
        <v>1.3</v>
      </c>
      <c r="E31" s="136">
        <v>1.7</v>
      </c>
      <c r="F31" s="136">
        <v>13.6</v>
      </c>
      <c r="G31" s="136">
        <v>1.1000000000000001</v>
      </c>
      <c r="H31" s="136">
        <v>3.9</v>
      </c>
      <c r="I31" s="136">
        <v>45.1</v>
      </c>
      <c r="J31" s="136">
        <v>39.299999999999997</v>
      </c>
      <c r="K31" s="136">
        <v>5.4</v>
      </c>
      <c r="L31" s="136">
        <v>39.799999999999997</v>
      </c>
      <c r="M31" s="137">
        <v>77.599999999999994</v>
      </c>
      <c r="N31" s="138">
        <v>18.899999999999999</v>
      </c>
      <c r="O31" s="121">
        <v>7</v>
      </c>
      <c r="P31" s="130"/>
    </row>
    <row r="32" spans="1:17" ht="15.75" x14ac:dyDescent="0.25">
      <c r="A32" s="74" t="s">
        <v>221</v>
      </c>
      <c r="B32" s="269">
        <v>651</v>
      </c>
      <c r="C32" s="136">
        <v>69.599999999999994</v>
      </c>
      <c r="D32" s="136">
        <v>1.2</v>
      </c>
      <c r="E32" s="136">
        <v>3.8</v>
      </c>
      <c r="F32" s="136">
        <v>15.3</v>
      </c>
      <c r="G32" s="136">
        <v>6.9</v>
      </c>
      <c r="H32" s="136">
        <v>9.1999999999999993</v>
      </c>
      <c r="I32" s="136">
        <v>76.2</v>
      </c>
      <c r="J32" s="136">
        <v>41.9</v>
      </c>
      <c r="K32" s="136">
        <v>5.2</v>
      </c>
      <c r="L32" s="136">
        <v>74.400000000000006</v>
      </c>
      <c r="M32" s="137">
        <v>44.6</v>
      </c>
      <c r="N32" s="138">
        <v>13.9</v>
      </c>
      <c r="O32" s="121">
        <v>9.1</v>
      </c>
      <c r="P32" s="130"/>
    </row>
    <row r="33" spans="1:16" ht="15.75" x14ac:dyDescent="0.25">
      <c r="A33" s="74" t="s">
        <v>9</v>
      </c>
      <c r="B33" s="269">
        <v>1777</v>
      </c>
      <c r="C33" s="136">
        <v>69.099999999999994</v>
      </c>
      <c r="D33" s="136">
        <v>3.2</v>
      </c>
      <c r="E33" s="136">
        <v>7</v>
      </c>
      <c r="F33" s="136">
        <v>21.9</v>
      </c>
      <c r="G33" s="136">
        <v>4.0999999999999996</v>
      </c>
      <c r="H33" s="136">
        <v>14.7</v>
      </c>
      <c r="I33" s="136">
        <v>51</v>
      </c>
      <c r="J33" s="136">
        <v>40.799999999999997</v>
      </c>
      <c r="K33" s="136">
        <v>8.9</v>
      </c>
      <c r="L33" s="136">
        <v>40.299999999999997</v>
      </c>
      <c r="M33" s="137">
        <v>74.7</v>
      </c>
      <c r="N33" s="138">
        <v>15.1</v>
      </c>
      <c r="O33" s="121">
        <v>5.4</v>
      </c>
      <c r="P33" s="130"/>
    </row>
    <row r="34" spans="1:16" ht="15.75" x14ac:dyDescent="0.25">
      <c r="A34" s="74" t="s">
        <v>222</v>
      </c>
      <c r="B34" s="269">
        <v>137</v>
      </c>
      <c r="C34" s="136">
        <v>58.4</v>
      </c>
      <c r="D34" s="136">
        <v>1.5</v>
      </c>
      <c r="E34" s="136">
        <v>5.8</v>
      </c>
      <c r="F34" s="136">
        <v>28.6</v>
      </c>
      <c r="G34" s="136">
        <v>1.5</v>
      </c>
      <c r="H34" s="136">
        <v>15.6</v>
      </c>
      <c r="I34" s="136">
        <v>49.6</v>
      </c>
      <c r="J34" s="136">
        <v>42.2</v>
      </c>
      <c r="K34" s="136">
        <v>10.9</v>
      </c>
      <c r="L34" s="136">
        <v>37.799999999999997</v>
      </c>
      <c r="M34" s="137">
        <v>67.599999999999994</v>
      </c>
      <c r="N34" s="138">
        <v>25.5</v>
      </c>
      <c r="O34" s="121">
        <v>6.2</v>
      </c>
      <c r="P34" s="130"/>
    </row>
    <row r="35" spans="1:16" ht="15.75" x14ac:dyDescent="0.25">
      <c r="A35" s="74" t="s">
        <v>223</v>
      </c>
      <c r="B35" s="269">
        <v>105</v>
      </c>
      <c r="C35" s="136">
        <v>59</v>
      </c>
      <c r="D35" s="136" t="s">
        <v>189</v>
      </c>
      <c r="E35" s="136">
        <v>3.8</v>
      </c>
      <c r="F35" s="136">
        <v>45.1</v>
      </c>
      <c r="G35" s="136">
        <v>12.4</v>
      </c>
      <c r="H35" s="136">
        <v>4.3</v>
      </c>
      <c r="I35" s="136">
        <v>72.400000000000006</v>
      </c>
      <c r="J35" s="136">
        <v>44.6</v>
      </c>
      <c r="K35" s="136">
        <v>2.8</v>
      </c>
      <c r="L35" s="136">
        <v>60.9</v>
      </c>
      <c r="M35" s="137">
        <v>82.4</v>
      </c>
      <c r="N35" s="138">
        <v>20.5</v>
      </c>
      <c r="O35" s="121">
        <v>16.2</v>
      </c>
      <c r="P35" s="130"/>
    </row>
    <row r="36" spans="1:16" ht="15.75" x14ac:dyDescent="0.25">
      <c r="A36" s="74" t="s">
        <v>224</v>
      </c>
      <c r="B36" s="269">
        <v>4377</v>
      </c>
      <c r="C36" s="136">
        <v>60</v>
      </c>
      <c r="D36" s="136">
        <v>2.5</v>
      </c>
      <c r="E36" s="136">
        <v>5.8</v>
      </c>
      <c r="F36" s="136">
        <v>25.9</v>
      </c>
      <c r="G36" s="136">
        <v>5.6</v>
      </c>
      <c r="H36" s="136">
        <v>11.8</v>
      </c>
      <c r="I36" s="136">
        <v>58.1</v>
      </c>
      <c r="J36" s="136">
        <v>42.1</v>
      </c>
      <c r="K36" s="136">
        <v>7.9</v>
      </c>
      <c r="L36" s="136">
        <v>45.8</v>
      </c>
      <c r="M36" s="137">
        <v>63</v>
      </c>
      <c r="N36" s="138">
        <v>13.5</v>
      </c>
      <c r="O36" s="121">
        <v>5.0999999999999996</v>
      </c>
      <c r="P36" s="130"/>
    </row>
    <row r="37" spans="1:16" ht="15.75" x14ac:dyDescent="0.25">
      <c r="A37" s="74" t="s">
        <v>225</v>
      </c>
      <c r="B37" s="269">
        <v>17</v>
      </c>
      <c r="C37" s="136">
        <v>64.7</v>
      </c>
      <c r="D37" s="136" t="s">
        <v>189</v>
      </c>
      <c r="E37" s="136">
        <v>5.9</v>
      </c>
      <c r="F37" s="136">
        <v>18.2</v>
      </c>
      <c r="G37" s="136">
        <v>5.9</v>
      </c>
      <c r="H37" s="136">
        <v>6.3</v>
      </c>
      <c r="I37" s="136">
        <v>35.299999999999997</v>
      </c>
      <c r="J37" s="136">
        <v>51.5</v>
      </c>
      <c r="K37" s="136">
        <v>14.6</v>
      </c>
      <c r="L37" s="136">
        <v>25</v>
      </c>
      <c r="M37" s="137">
        <v>85.7</v>
      </c>
      <c r="N37" s="138">
        <v>30.3</v>
      </c>
      <c r="O37" s="121">
        <v>18.2</v>
      </c>
      <c r="P37" s="130"/>
    </row>
    <row r="38" spans="1:16" ht="15.75" x14ac:dyDescent="0.25">
      <c r="A38" s="74" t="s">
        <v>226</v>
      </c>
      <c r="B38" s="269">
        <v>249</v>
      </c>
      <c r="C38" s="136">
        <v>66.7</v>
      </c>
      <c r="D38" s="136">
        <v>2.8</v>
      </c>
      <c r="E38" s="136">
        <v>4.4000000000000004</v>
      </c>
      <c r="F38" s="136">
        <v>16.2</v>
      </c>
      <c r="G38" s="136">
        <v>10</v>
      </c>
      <c r="H38" s="136">
        <v>10.3</v>
      </c>
      <c r="I38" s="136">
        <v>61</v>
      </c>
      <c r="J38" s="136">
        <v>44.8</v>
      </c>
      <c r="K38" s="136">
        <v>6.5</v>
      </c>
      <c r="L38" s="136">
        <v>54.5</v>
      </c>
      <c r="M38" s="137">
        <v>61.8</v>
      </c>
      <c r="N38" s="138">
        <v>19.600000000000001</v>
      </c>
      <c r="O38" s="121">
        <v>10.3</v>
      </c>
      <c r="P38" s="130"/>
    </row>
    <row r="39" spans="1:16" ht="15.75" x14ac:dyDescent="0.25">
      <c r="A39" s="74" t="s">
        <v>227</v>
      </c>
      <c r="B39" s="269">
        <v>744</v>
      </c>
      <c r="C39" s="136">
        <v>60.9</v>
      </c>
      <c r="D39" s="136">
        <v>2.2999999999999998</v>
      </c>
      <c r="E39" s="136">
        <v>4.5999999999999996</v>
      </c>
      <c r="F39" s="136">
        <v>17.7</v>
      </c>
      <c r="G39" s="136">
        <v>7.3</v>
      </c>
      <c r="H39" s="136">
        <v>11.9</v>
      </c>
      <c r="I39" s="136">
        <v>67.900000000000006</v>
      </c>
      <c r="J39" s="136">
        <v>41.8</v>
      </c>
      <c r="K39" s="136">
        <v>5.3</v>
      </c>
      <c r="L39" s="136">
        <v>61.4</v>
      </c>
      <c r="M39" s="137">
        <v>62.3</v>
      </c>
      <c r="N39" s="138">
        <v>11.6</v>
      </c>
      <c r="O39" s="121">
        <v>5.8</v>
      </c>
      <c r="P39" s="130"/>
    </row>
    <row r="40" spans="1:16" ht="15.75" x14ac:dyDescent="0.25">
      <c r="A40" s="74" t="s">
        <v>228</v>
      </c>
      <c r="B40" s="269">
        <v>396</v>
      </c>
      <c r="C40" s="136">
        <v>64.099999999999994</v>
      </c>
      <c r="D40" s="136">
        <v>1</v>
      </c>
      <c r="E40" s="136">
        <v>1</v>
      </c>
      <c r="F40" s="136">
        <v>23</v>
      </c>
      <c r="G40" s="136">
        <v>11.1</v>
      </c>
      <c r="H40" s="136">
        <v>14.8</v>
      </c>
      <c r="I40" s="136">
        <v>76.8</v>
      </c>
      <c r="J40" s="136">
        <v>38.5</v>
      </c>
      <c r="K40" s="136">
        <v>5.3</v>
      </c>
      <c r="L40" s="136">
        <v>65.099999999999994</v>
      </c>
      <c r="M40" s="137">
        <v>75.400000000000006</v>
      </c>
      <c r="N40" s="138">
        <v>17.600000000000001</v>
      </c>
      <c r="O40" s="121">
        <v>12.7</v>
      </c>
      <c r="P40" s="130"/>
    </row>
    <row r="41" spans="1:16" ht="15.75" x14ac:dyDescent="0.25">
      <c r="A41" s="74" t="s">
        <v>229</v>
      </c>
      <c r="B41" s="269">
        <v>1013</v>
      </c>
      <c r="C41" s="136">
        <v>64.099999999999994</v>
      </c>
      <c r="D41" s="136">
        <v>1.7</v>
      </c>
      <c r="E41" s="136">
        <v>5.4</v>
      </c>
      <c r="F41" s="136">
        <v>22.7</v>
      </c>
      <c r="G41" s="136">
        <v>2.1</v>
      </c>
      <c r="H41" s="136">
        <v>18.3</v>
      </c>
      <c r="I41" s="136">
        <v>77.3</v>
      </c>
      <c r="J41" s="136">
        <v>40.5</v>
      </c>
      <c r="K41" s="136">
        <v>7.4</v>
      </c>
      <c r="L41" s="136">
        <v>67.8</v>
      </c>
      <c r="M41" s="137">
        <v>69.599999999999994</v>
      </c>
      <c r="N41" s="138">
        <v>11.1</v>
      </c>
      <c r="O41" s="121">
        <v>5.9</v>
      </c>
      <c r="P41" s="130"/>
    </row>
    <row r="42" spans="1:16" ht="15.75" x14ac:dyDescent="0.25">
      <c r="A42" s="74" t="s">
        <v>230</v>
      </c>
      <c r="B42" s="269">
        <v>110</v>
      </c>
      <c r="C42" s="136">
        <v>70</v>
      </c>
      <c r="D42" s="136">
        <v>0.9</v>
      </c>
      <c r="E42" s="136">
        <v>6.4</v>
      </c>
      <c r="F42" s="136">
        <v>12.6</v>
      </c>
      <c r="G42" s="136">
        <v>6.4</v>
      </c>
      <c r="H42" s="136">
        <v>15.5</v>
      </c>
      <c r="I42" s="136">
        <v>49.1</v>
      </c>
      <c r="J42" s="136">
        <v>38.1</v>
      </c>
      <c r="K42" s="136">
        <v>9.1</v>
      </c>
      <c r="L42" s="136">
        <v>33</v>
      </c>
      <c r="M42" s="137">
        <v>86.7</v>
      </c>
      <c r="N42" s="138">
        <v>25.1</v>
      </c>
      <c r="O42" s="121">
        <v>8</v>
      </c>
      <c r="P42" s="130"/>
    </row>
    <row r="43" spans="1:16" ht="15.75" x14ac:dyDescent="0.25">
      <c r="A43" s="74" t="s">
        <v>231</v>
      </c>
      <c r="B43" s="269">
        <v>2182</v>
      </c>
      <c r="C43" s="136">
        <v>51.9</v>
      </c>
      <c r="D43" s="136">
        <v>1.6</v>
      </c>
      <c r="E43" s="136">
        <v>4.8</v>
      </c>
      <c r="F43" s="136">
        <v>22.4</v>
      </c>
      <c r="G43" s="136">
        <v>16.899999999999999</v>
      </c>
      <c r="H43" s="136">
        <v>9.9</v>
      </c>
      <c r="I43" s="136">
        <v>56.2</v>
      </c>
      <c r="J43" s="136">
        <v>42.6</v>
      </c>
      <c r="K43" s="136">
        <v>8.9</v>
      </c>
      <c r="L43" s="136">
        <v>37.9</v>
      </c>
      <c r="M43" s="137">
        <v>76.099999999999994</v>
      </c>
      <c r="N43" s="138">
        <v>19.5</v>
      </c>
      <c r="O43" s="121">
        <v>6.2</v>
      </c>
      <c r="P43" s="130"/>
    </row>
    <row r="44" spans="1:16" ht="15.75" x14ac:dyDescent="0.25">
      <c r="A44" s="74" t="s">
        <v>232</v>
      </c>
      <c r="B44" s="269">
        <v>4538</v>
      </c>
      <c r="C44" s="136">
        <v>69.599999999999994</v>
      </c>
      <c r="D44" s="136">
        <v>1</v>
      </c>
      <c r="E44" s="136">
        <v>2.2999999999999998</v>
      </c>
      <c r="F44" s="136">
        <v>13.1</v>
      </c>
      <c r="G44" s="136">
        <v>75.599999999999994</v>
      </c>
      <c r="H44" s="136">
        <v>14</v>
      </c>
      <c r="I44" s="136">
        <v>92.8</v>
      </c>
      <c r="J44" s="136">
        <v>47.7</v>
      </c>
      <c r="K44" s="136">
        <v>1.5</v>
      </c>
      <c r="L44" s="136">
        <v>63.4</v>
      </c>
      <c r="M44" s="137">
        <v>51.5</v>
      </c>
      <c r="N44" s="138">
        <v>13.8</v>
      </c>
      <c r="O44" s="121">
        <v>6.8</v>
      </c>
      <c r="P44" s="130"/>
    </row>
    <row r="45" spans="1:16" ht="15.75" x14ac:dyDescent="0.25">
      <c r="A45" s="74" t="s">
        <v>233</v>
      </c>
      <c r="B45" s="269">
        <v>298</v>
      </c>
      <c r="C45" s="136">
        <v>54</v>
      </c>
      <c r="D45" s="136">
        <v>0.7</v>
      </c>
      <c r="E45" s="136">
        <v>8.1</v>
      </c>
      <c r="F45" s="136">
        <v>30.8</v>
      </c>
      <c r="G45" s="136">
        <v>4.4000000000000004</v>
      </c>
      <c r="H45" s="136">
        <v>5.6</v>
      </c>
      <c r="I45" s="136">
        <v>46</v>
      </c>
      <c r="J45" s="136">
        <v>39.799999999999997</v>
      </c>
      <c r="K45" s="136">
        <v>6.3</v>
      </c>
      <c r="L45" s="136">
        <v>36.799999999999997</v>
      </c>
      <c r="M45" s="137">
        <v>71.2</v>
      </c>
      <c r="N45" s="138">
        <v>16.899999999999999</v>
      </c>
      <c r="O45" s="121">
        <v>5.4</v>
      </c>
      <c r="P45" s="130"/>
    </row>
    <row r="46" spans="1:16" ht="15.75" x14ac:dyDescent="0.25">
      <c r="A46" s="74" t="s">
        <v>234</v>
      </c>
      <c r="B46" s="269">
        <v>343</v>
      </c>
      <c r="C46" s="136">
        <v>47.5</v>
      </c>
      <c r="D46" s="136" t="s">
        <v>189</v>
      </c>
      <c r="E46" s="136" t="s">
        <v>189</v>
      </c>
      <c r="F46" s="136">
        <v>33.6</v>
      </c>
      <c r="G46" s="136">
        <v>3.8</v>
      </c>
      <c r="H46" s="136">
        <v>5.8</v>
      </c>
      <c r="I46" s="136">
        <v>71.099999999999994</v>
      </c>
      <c r="J46" s="136">
        <v>41</v>
      </c>
      <c r="K46" s="136">
        <v>2.5</v>
      </c>
      <c r="L46" s="136">
        <v>96.4</v>
      </c>
      <c r="M46" s="137">
        <v>84.2</v>
      </c>
      <c r="N46" s="138">
        <v>7</v>
      </c>
      <c r="O46" s="121">
        <v>7</v>
      </c>
      <c r="P46" s="130"/>
    </row>
    <row r="47" spans="1:16" ht="15.75" x14ac:dyDescent="0.25">
      <c r="A47" s="74" t="s">
        <v>235</v>
      </c>
      <c r="B47" s="269">
        <v>61</v>
      </c>
      <c r="C47" s="136">
        <v>67.2</v>
      </c>
      <c r="D47" s="136" t="s">
        <v>189</v>
      </c>
      <c r="E47" s="136">
        <v>1.6</v>
      </c>
      <c r="F47" s="136">
        <v>15</v>
      </c>
      <c r="G47" s="136">
        <v>3.3</v>
      </c>
      <c r="H47" s="136">
        <v>20.3</v>
      </c>
      <c r="I47" s="136">
        <v>60.7</v>
      </c>
      <c r="J47" s="136">
        <v>41.4</v>
      </c>
      <c r="K47" s="136">
        <v>9.9</v>
      </c>
      <c r="L47" s="136">
        <v>47.5</v>
      </c>
      <c r="M47" s="137">
        <v>72.2</v>
      </c>
      <c r="N47" s="138">
        <v>13.9</v>
      </c>
      <c r="O47" s="121">
        <v>1.7</v>
      </c>
      <c r="P47" s="130"/>
    </row>
    <row r="48" spans="1:16" ht="15.75" x14ac:dyDescent="0.25">
      <c r="A48" s="74" t="s">
        <v>236</v>
      </c>
      <c r="B48" s="269">
        <v>68</v>
      </c>
      <c r="C48" s="136">
        <v>72.099999999999994</v>
      </c>
      <c r="D48" s="136">
        <v>8.8000000000000007</v>
      </c>
      <c r="E48" s="136">
        <v>4.4000000000000004</v>
      </c>
      <c r="F48" s="136">
        <v>9.4</v>
      </c>
      <c r="G48" s="136">
        <v>19.100000000000001</v>
      </c>
      <c r="H48" s="136">
        <v>20</v>
      </c>
      <c r="I48" s="136">
        <v>32.4</v>
      </c>
      <c r="J48" s="136">
        <v>42.1</v>
      </c>
      <c r="K48" s="136">
        <v>11</v>
      </c>
      <c r="L48" s="136">
        <v>14.5</v>
      </c>
      <c r="M48" s="137">
        <v>66.7</v>
      </c>
      <c r="N48" s="138" t="s">
        <v>189</v>
      </c>
      <c r="O48" s="121" t="s">
        <v>189</v>
      </c>
      <c r="P48" s="130"/>
    </row>
    <row r="49" spans="1:16" ht="15.75" x14ac:dyDescent="0.25">
      <c r="A49" s="74" t="s">
        <v>237</v>
      </c>
      <c r="B49" s="269">
        <v>4880</v>
      </c>
      <c r="C49" s="136">
        <v>59.1</v>
      </c>
      <c r="D49" s="136">
        <v>2.4</v>
      </c>
      <c r="E49" s="136">
        <v>5.8</v>
      </c>
      <c r="F49" s="136">
        <v>22.8</v>
      </c>
      <c r="G49" s="136">
        <v>2.1</v>
      </c>
      <c r="H49" s="136">
        <v>7</v>
      </c>
      <c r="I49" s="136">
        <v>39.9</v>
      </c>
      <c r="J49" s="136">
        <v>42.5</v>
      </c>
      <c r="K49" s="136">
        <v>12.9</v>
      </c>
      <c r="L49" s="136">
        <v>41</v>
      </c>
      <c r="M49" s="137">
        <v>85.4</v>
      </c>
      <c r="N49" s="138">
        <v>8.6999999999999993</v>
      </c>
      <c r="O49" s="121">
        <v>4.7</v>
      </c>
      <c r="P49" s="130"/>
    </row>
    <row r="50" spans="1:16" ht="15.75" x14ac:dyDescent="0.25">
      <c r="A50" s="74" t="s">
        <v>238</v>
      </c>
      <c r="B50" s="269">
        <v>52</v>
      </c>
      <c r="C50" s="136">
        <v>71.2</v>
      </c>
      <c r="D50" s="136" t="s">
        <v>189</v>
      </c>
      <c r="E50" s="136">
        <v>1.9</v>
      </c>
      <c r="F50" s="136">
        <v>17.600000000000001</v>
      </c>
      <c r="G50" s="136">
        <v>26.9</v>
      </c>
      <c r="H50" s="136">
        <v>13.2</v>
      </c>
      <c r="I50" s="136">
        <v>51.9</v>
      </c>
      <c r="J50" s="136">
        <v>43.7</v>
      </c>
      <c r="K50" s="136">
        <v>5.0999999999999996</v>
      </c>
      <c r="L50" s="136">
        <v>44.7</v>
      </c>
      <c r="M50" s="137">
        <v>66.7</v>
      </c>
      <c r="N50" s="138">
        <v>20.8</v>
      </c>
      <c r="O50" s="121">
        <v>10.4</v>
      </c>
      <c r="P50" s="130"/>
    </row>
    <row r="51" spans="1:16" ht="15.75" x14ac:dyDescent="0.25">
      <c r="A51" s="74" t="s">
        <v>239</v>
      </c>
      <c r="B51" s="269">
        <v>661</v>
      </c>
      <c r="C51" s="136">
        <v>56.3</v>
      </c>
      <c r="D51" s="136">
        <v>1.7</v>
      </c>
      <c r="E51" s="136">
        <v>2.7</v>
      </c>
      <c r="F51" s="136">
        <v>26</v>
      </c>
      <c r="G51" s="136">
        <v>11</v>
      </c>
      <c r="H51" s="136">
        <v>8</v>
      </c>
      <c r="I51" s="136">
        <v>37.799999999999997</v>
      </c>
      <c r="J51" s="136">
        <v>42.3</v>
      </c>
      <c r="K51" s="136">
        <v>6.3</v>
      </c>
      <c r="L51" s="136">
        <v>57.8</v>
      </c>
      <c r="M51" s="137">
        <v>89.2</v>
      </c>
      <c r="N51" s="138">
        <v>24.7</v>
      </c>
      <c r="O51" s="121">
        <v>14.6</v>
      </c>
      <c r="P51" s="130"/>
    </row>
    <row r="52" spans="1:16" ht="15.75" x14ac:dyDescent="0.25">
      <c r="A52" s="74" t="s">
        <v>240</v>
      </c>
      <c r="B52" s="269">
        <v>7571</v>
      </c>
      <c r="C52" s="136">
        <v>70.3</v>
      </c>
      <c r="D52" s="136">
        <v>2.4</v>
      </c>
      <c r="E52" s="136">
        <v>5</v>
      </c>
      <c r="F52" s="136">
        <v>25.6</v>
      </c>
      <c r="G52" s="136">
        <v>6.1</v>
      </c>
      <c r="H52" s="136">
        <v>13.7</v>
      </c>
      <c r="I52" s="136">
        <v>54</v>
      </c>
      <c r="J52" s="136">
        <v>41.6</v>
      </c>
      <c r="K52" s="136">
        <v>6.7</v>
      </c>
      <c r="L52" s="136">
        <v>53.7</v>
      </c>
      <c r="M52" s="137">
        <v>71.2</v>
      </c>
      <c r="N52" s="138">
        <v>9.1999999999999993</v>
      </c>
      <c r="O52" s="121">
        <v>4.8</v>
      </c>
      <c r="P52" s="130"/>
    </row>
    <row r="53" spans="1:16" ht="15.75" x14ac:dyDescent="0.25">
      <c r="A53" s="74" t="s">
        <v>241</v>
      </c>
      <c r="B53" s="269">
        <v>1597</v>
      </c>
      <c r="C53" s="136">
        <v>70.8</v>
      </c>
      <c r="D53" s="136">
        <v>2.6</v>
      </c>
      <c r="E53" s="136">
        <v>4.7</v>
      </c>
      <c r="F53" s="136">
        <v>23.7</v>
      </c>
      <c r="G53" s="136">
        <v>12</v>
      </c>
      <c r="H53" s="136">
        <v>8.6999999999999993</v>
      </c>
      <c r="I53" s="136">
        <v>73.7</v>
      </c>
      <c r="J53" s="136">
        <v>45.1</v>
      </c>
      <c r="K53" s="136">
        <v>2.9</v>
      </c>
      <c r="L53" s="136">
        <v>58.8</v>
      </c>
      <c r="M53" s="137">
        <v>66</v>
      </c>
      <c r="N53" s="138">
        <v>11.6</v>
      </c>
      <c r="O53" s="121">
        <v>6.6</v>
      </c>
      <c r="P53" s="130"/>
    </row>
    <row r="54" spans="1:16" ht="15.75" x14ac:dyDescent="0.25">
      <c r="A54" s="74" t="s">
        <v>242</v>
      </c>
      <c r="B54" s="269">
        <v>142</v>
      </c>
      <c r="C54" s="136">
        <v>74.599999999999994</v>
      </c>
      <c r="D54" s="136">
        <v>1.4</v>
      </c>
      <c r="E54" s="136">
        <v>2.1</v>
      </c>
      <c r="F54" s="136">
        <v>33.299999999999997</v>
      </c>
      <c r="G54" s="136">
        <v>21.1</v>
      </c>
      <c r="H54" s="136">
        <v>12.5</v>
      </c>
      <c r="I54" s="136">
        <v>30.3</v>
      </c>
      <c r="J54" s="136">
        <v>43.5</v>
      </c>
      <c r="K54" s="136">
        <v>2.2999999999999998</v>
      </c>
      <c r="L54" s="136">
        <v>72.3</v>
      </c>
      <c r="M54" s="137">
        <v>92.2</v>
      </c>
      <c r="N54" s="138">
        <v>17</v>
      </c>
      <c r="O54" s="121">
        <v>12.3</v>
      </c>
      <c r="P54" s="130"/>
    </row>
    <row r="55" spans="1:16" ht="15.75" x14ac:dyDescent="0.25">
      <c r="A55" s="74" t="s">
        <v>243</v>
      </c>
      <c r="B55" s="269">
        <v>558</v>
      </c>
      <c r="C55" s="136">
        <v>59.1</v>
      </c>
      <c r="D55" s="136">
        <v>1.1000000000000001</v>
      </c>
      <c r="E55" s="136">
        <v>2.2000000000000002</v>
      </c>
      <c r="F55" s="136">
        <v>29.1</v>
      </c>
      <c r="G55" s="136">
        <v>7.7</v>
      </c>
      <c r="H55" s="136">
        <v>3.7</v>
      </c>
      <c r="I55" s="136">
        <v>54.3</v>
      </c>
      <c r="J55" s="136">
        <v>42.8</v>
      </c>
      <c r="K55" s="136">
        <v>2</v>
      </c>
      <c r="L55" s="136">
        <v>66.400000000000006</v>
      </c>
      <c r="M55" s="137">
        <v>73.099999999999994</v>
      </c>
      <c r="N55" s="138">
        <v>18</v>
      </c>
      <c r="O55" s="121">
        <v>9.4</v>
      </c>
      <c r="P55" s="130"/>
    </row>
    <row r="56" spans="1:16" ht="15.75" x14ac:dyDescent="0.25">
      <c r="A56" s="74" t="s">
        <v>244</v>
      </c>
      <c r="B56" s="269">
        <v>640</v>
      </c>
      <c r="C56" s="136">
        <v>66.099999999999994</v>
      </c>
      <c r="D56" s="136">
        <v>0.8</v>
      </c>
      <c r="E56" s="136">
        <v>2.2000000000000002</v>
      </c>
      <c r="F56" s="136">
        <v>27</v>
      </c>
      <c r="G56" s="136">
        <v>9.5</v>
      </c>
      <c r="H56" s="136">
        <v>23.1</v>
      </c>
      <c r="I56" s="136">
        <v>51.1</v>
      </c>
      <c r="J56" s="136">
        <v>41.3</v>
      </c>
      <c r="K56" s="136">
        <v>5.9</v>
      </c>
      <c r="L56" s="136">
        <v>54.7</v>
      </c>
      <c r="M56" s="137">
        <v>89</v>
      </c>
      <c r="N56" s="138">
        <v>9.8000000000000007</v>
      </c>
      <c r="O56" s="121">
        <v>5</v>
      </c>
      <c r="P56" s="130"/>
    </row>
    <row r="57" spans="1:16" ht="15.75" x14ac:dyDescent="0.25">
      <c r="A57" s="74" t="s">
        <v>245</v>
      </c>
      <c r="B57" s="269">
        <v>178</v>
      </c>
      <c r="C57" s="136">
        <v>45.5</v>
      </c>
      <c r="D57" s="136" t="s">
        <v>189</v>
      </c>
      <c r="E57" s="136">
        <v>2.2000000000000002</v>
      </c>
      <c r="F57" s="136">
        <v>26.8</v>
      </c>
      <c r="G57" s="136">
        <v>13.5</v>
      </c>
      <c r="H57" s="136">
        <v>8.4</v>
      </c>
      <c r="I57" s="136">
        <v>55.6</v>
      </c>
      <c r="J57" s="136">
        <v>46.9</v>
      </c>
      <c r="K57" s="136">
        <v>8.8000000000000007</v>
      </c>
      <c r="L57" s="136">
        <v>79.2</v>
      </c>
      <c r="M57" s="137">
        <v>83.3</v>
      </c>
      <c r="N57" s="138">
        <v>8.6999999999999993</v>
      </c>
      <c r="O57" s="121">
        <v>6.7</v>
      </c>
      <c r="P57" s="130"/>
    </row>
    <row r="58" spans="1:16" ht="15.75" x14ac:dyDescent="0.25">
      <c r="A58" s="74" t="s">
        <v>246</v>
      </c>
      <c r="B58" s="269">
        <v>83</v>
      </c>
      <c r="C58" s="136">
        <v>78.3</v>
      </c>
      <c r="D58" s="136" t="s">
        <v>189</v>
      </c>
      <c r="E58" s="136">
        <v>1.2</v>
      </c>
      <c r="F58" s="136">
        <v>36.799999999999997</v>
      </c>
      <c r="G58" s="136">
        <v>16.899999999999999</v>
      </c>
      <c r="H58" s="136">
        <v>18.8</v>
      </c>
      <c r="I58" s="136">
        <v>55.4</v>
      </c>
      <c r="J58" s="136">
        <v>43</v>
      </c>
      <c r="K58" s="136">
        <v>3.3</v>
      </c>
      <c r="L58" s="136">
        <v>53.6</v>
      </c>
      <c r="M58" s="137">
        <v>71.400000000000006</v>
      </c>
      <c r="N58" s="138">
        <v>24.1</v>
      </c>
      <c r="O58" s="121">
        <v>15</v>
      </c>
      <c r="P58" s="130"/>
    </row>
    <row r="59" spans="1:16" ht="15.75" x14ac:dyDescent="0.25">
      <c r="A59" s="74" t="s">
        <v>247</v>
      </c>
      <c r="B59" s="269">
        <v>117</v>
      </c>
      <c r="C59" s="136">
        <v>70.099999999999994</v>
      </c>
      <c r="D59" s="136" t="s">
        <v>189</v>
      </c>
      <c r="E59" s="136">
        <v>5.0999999999999996</v>
      </c>
      <c r="F59" s="136">
        <v>9.6</v>
      </c>
      <c r="G59" s="136">
        <v>12</v>
      </c>
      <c r="H59" s="136">
        <v>19.399999999999999</v>
      </c>
      <c r="I59" s="136">
        <v>50.4</v>
      </c>
      <c r="J59" s="136">
        <v>44.3</v>
      </c>
      <c r="K59" s="136">
        <v>10.3</v>
      </c>
      <c r="L59" s="136">
        <v>42.7</v>
      </c>
      <c r="M59" s="137">
        <v>93.2</v>
      </c>
      <c r="N59" s="138">
        <v>12.5</v>
      </c>
      <c r="O59" s="121">
        <v>1</v>
      </c>
      <c r="P59" s="130"/>
    </row>
    <row r="60" spans="1:16" ht="15.75" x14ac:dyDescent="0.25">
      <c r="A60" s="74" t="s">
        <v>248</v>
      </c>
      <c r="B60" s="269">
        <v>95</v>
      </c>
      <c r="C60" s="136">
        <v>74.7</v>
      </c>
      <c r="D60" s="136" t="s">
        <v>189</v>
      </c>
      <c r="E60" s="136">
        <v>9.5</v>
      </c>
      <c r="F60" s="136">
        <v>21.1</v>
      </c>
      <c r="G60" s="136">
        <v>2.1</v>
      </c>
      <c r="H60" s="136">
        <v>15.1</v>
      </c>
      <c r="I60" s="136">
        <v>54.7</v>
      </c>
      <c r="J60" s="136">
        <v>41.9</v>
      </c>
      <c r="K60" s="136">
        <v>4.9000000000000004</v>
      </c>
      <c r="L60" s="136">
        <v>40.9</v>
      </c>
      <c r="M60" s="137">
        <v>76.7</v>
      </c>
      <c r="N60" s="138">
        <v>17.100000000000001</v>
      </c>
      <c r="O60" s="121">
        <v>6.1</v>
      </c>
      <c r="P60" s="130"/>
    </row>
    <row r="61" spans="1:16" ht="15.75" x14ac:dyDescent="0.25">
      <c r="A61" s="74" t="s">
        <v>249</v>
      </c>
      <c r="B61" s="269">
        <v>256</v>
      </c>
      <c r="C61" s="136">
        <v>69.5</v>
      </c>
      <c r="D61" s="136">
        <v>1.2</v>
      </c>
      <c r="E61" s="136">
        <v>4.7</v>
      </c>
      <c r="F61" s="136">
        <v>22.7</v>
      </c>
      <c r="G61" s="136">
        <v>2.2999999999999998</v>
      </c>
      <c r="H61" s="136">
        <v>13.6</v>
      </c>
      <c r="I61" s="136">
        <v>56.6</v>
      </c>
      <c r="J61" s="136">
        <v>41.1</v>
      </c>
      <c r="K61" s="136">
        <v>7.9</v>
      </c>
      <c r="L61" s="136">
        <v>48.8</v>
      </c>
      <c r="M61" s="137">
        <v>83.3</v>
      </c>
      <c r="N61" s="138">
        <v>13.1</v>
      </c>
      <c r="O61" s="121">
        <v>6.5</v>
      </c>
      <c r="P61" s="130"/>
    </row>
    <row r="62" spans="1:16" ht="15.75" x14ac:dyDescent="0.25">
      <c r="A62" s="74" t="s">
        <v>250</v>
      </c>
      <c r="B62" s="269">
        <v>35</v>
      </c>
      <c r="C62" s="136">
        <v>54.3</v>
      </c>
      <c r="D62" s="136">
        <v>2.9</v>
      </c>
      <c r="E62" s="136">
        <v>2.9</v>
      </c>
      <c r="F62" s="136">
        <v>26.5</v>
      </c>
      <c r="G62" s="136" t="s">
        <v>189</v>
      </c>
      <c r="H62" s="136">
        <v>14.3</v>
      </c>
      <c r="I62" s="136">
        <v>62.9</v>
      </c>
      <c r="J62" s="136">
        <v>33.4</v>
      </c>
      <c r="K62" s="136">
        <v>3.8</v>
      </c>
      <c r="L62" s="136">
        <v>48.6</v>
      </c>
      <c r="M62" s="137">
        <v>81.8</v>
      </c>
      <c r="N62" s="138">
        <v>25</v>
      </c>
      <c r="O62" s="121">
        <v>6.3</v>
      </c>
      <c r="P62" s="130"/>
    </row>
    <row r="63" spans="1:16" ht="15.75" x14ac:dyDescent="0.25">
      <c r="A63" s="74" t="s">
        <v>251</v>
      </c>
      <c r="B63" s="269">
        <v>22</v>
      </c>
      <c r="C63" s="136">
        <v>81.8</v>
      </c>
      <c r="D63" s="136">
        <v>4.5</v>
      </c>
      <c r="E63" s="136">
        <v>18.2</v>
      </c>
      <c r="F63" s="136">
        <v>20</v>
      </c>
      <c r="G63" s="136">
        <v>4.5</v>
      </c>
      <c r="H63" s="136">
        <v>9.5</v>
      </c>
      <c r="I63" s="136">
        <v>36.4</v>
      </c>
      <c r="J63" s="136">
        <v>43.8</v>
      </c>
      <c r="K63" s="136">
        <v>15.7</v>
      </c>
      <c r="L63" s="136">
        <v>23.8</v>
      </c>
      <c r="M63" s="137">
        <v>83.3</v>
      </c>
      <c r="N63" s="138">
        <v>31.6</v>
      </c>
      <c r="O63" s="121">
        <v>5.3</v>
      </c>
      <c r="P63" s="130"/>
    </row>
    <row r="64" spans="1:16" s="145" customFormat="1" ht="15.75" x14ac:dyDescent="0.25">
      <c r="A64" s="37" t="s">
        <v>252</v>
      </c>
      <c r="B64" s="328">
        <v>33</v>
      </c>
      <c r="C64" s="140">
        <v>81.8</v>
      </c>
      <c r="D64" s="140">
        <v>6.1</v>
      </c>
      <c r="E64" s="140">
        <v>3</v>
      </c>
      <c r="F64" s="136">
        <v>16.100000000000001</v>
      </c>
      <c r="G64" s="140">
        <v>6.1</v>
      </c>
      <c r="H64" s="140">
        <v>16.100000000000001</v>
      </c>
      <c r="I64" s="140">
        <v>21.2</v>
      </c>
      <c r="J64" s="140">
        <v>42.3</v>
      </c>
      <c r="K64" s="140">
        <v>9.3000000000000007</v>
      </c>
      <c r="L64" s="140">
        <v>32.299999999999997</v>
      </c>
      <c r="M64" s="141">
        <v>85.7</v>
      </c>
      <c r="N64" s="142">
        <v>19.399999999999999</v>
      </c>
      <c r="O64" s="143">
        <v>12.9</v>
      </c>
      <c r="P64" s="144"/>
    </row>
    <row r="65" spans="1:16" ht="15.75" x14ac:dyDescent="0.25">
      <c r="A65" s="74" t="s">
        <v>253</v>
      </c>
      <c r="B65" s="269">
        <v>43</v>
      </c>
      <c r="C65" s="136">
        <v>69.8</v>
      </c>
      <c r="D65" s="136" t="s">
        <v>189</v>
      </c>
      <c r="E65" s="136">
        <v>7</v>
      </c>
      <c r="F65" s="136">
        <v>35.9</v>
      </c>
      <c r="G65" s="136">
        <v>14</v>
      </c>
      <c r="H65" s="136">
        <v>13.5</v>
      </c>
      <c r="I65" s="136">
        <v>51.2</v>
      </c>
      <c r="J65" s="136">
        <v>42.9</v>
      </c>
      <c r="K65" s="136">
        <v>5.3</v>
      </c>
      <c r="L65" s="136">
        <v>51.4</v>
      </c>
      <c r="M65" s="137">
        <v>66.7</v>
      </c>
      <c r="N65" s="138">
        <v>30.1</v>
      </c>
      <c r="O65" s="121">
        <v>8.1999999999999993</v>
      </c>
      <c r="P65" s="130"/>
    </row>
    <row r="66" spans="1:16" ht="15.75" x14ac:dyDescent="0.25">
      <c r="A66" s="74" t="s">
        <v>254</v>
      </c>
      <c r="B66" s="269">
        <v>529</v>
      </c>
      <c r="C66" s="136">
        <v>53.5</v>
      </c>
      <c r="D66" s="136">
        <v>1.5</v>
      </c>
      <c r="E66" s="136">
        <v>2.5</v>
      </c>
      <c r="F66" s="136">
        <v>9.3000000000000007</v>
      </c>
      <c r="G66" s="136">
        <v>65.400000000000006</v>
      </c>
      <c r="H66" s="136">
        <v>9.8000000000000007</v>
      </c>
      <c r="I66" s="136">
        <v>83.9</v>
      </c>
      <c r="J66" s="136">
        <v>48.8</v>
      </c>
      <c r="K66" s="136">
        <v>3.6</v>
      </c>
      <c r="L66" s="136">
        <v>49.2</v>
      </c>
      <c r="M66" s="137">
        <v>58.3</v>
      </c>
      <c r="N66" s="138">
        <v>9.5</v>
      </c>
      <c r="O66" s="121">
        <v>3.8</v>
      </c>
      <c r="P66" s="130"/>
    </row>
    <row r="67" spans="1:16" ht="15.75" x14ac:dyDescent="0.25">
      <c r="A67" s="74" t="s">
        <v>255</v>
      </c>
      <c r="B67" s="269">
        <v>15534</v>
      </c>
      <c r="C67" s="136">
        <v>53.3</v>
      </c>
      <c r="D67" s="136">
        <v>2.2000000000000002</v>
      </c>
      <c r="E67" s="136">
        <v>2.8</v>
      </c>
      <c r="F67" s="136">
        <v>31.4</v>
      </c>
      <c r="G67" s="136">
        <v>4.4000000000000004</v>
      </c>
      <c r="H67" s="136">
        <v>9.8000000000000007</v>
      </c>
      <c r="I67" s="136">
        <v>76</v>
      </c>
      <c r="J67" s="136">
        <v>43.2</v>
      </c>
      <c r="K67" s="136">
        <v>10.9</v>
      </c>
      <c r="L67" s="136">
        <v>70.8</v>
      </c>
      <c r="M67" s="137">
        <v>57.9</v>
      </c>
      <c r="N67" s="138">
        <v>8.4</v>
      </c>
      <c r="O67" s="121">
        <v>4.8</v>
      </c>
      <c r="P67" s="130"/>
    </row>
    <row r="68" spans="1:16" ht="15.75" x14ac:dyDescent="0.25">
      <c r="A68" s="74" t="s">
        <v>256</v>
      </c>
      <c r="B68" s="269">
        <v>426</v>
      </c>
      <c r="C68" s="136">
        <v>63.4</v>
      </c>
      <c r="D68" s="136">
        <v>1.9</v>
      </c>
      <c r="E68" s="136">
        <v>6.1</v>
      </c>
      <c r="F68" s="136">
        <v>17.3</v>
      </c>
      <c r="G68" s="136">
        <v>8</v>
      </c>
      <c r="H68" s="136">
        <v>6.6</v>
      </c>
      <c r="I68" s="136">
        <v>52.8</v>
      </c>
      <c r="J68" s="136">
        <v>40.700000000000003</v>
      </c>
      <c r="K68" s="136">
        <v>4.5999999999999996</v>
      </c>
      <c r="L68" s="136">
        <v>36.700000000000003</v>
      </c>
      <c r="M68" s="137">
        <v>71.400000000000006</v>
      </c>
      <c r="N68" s="138">
        <v>30.4</v>
      </c>
      <c r="O68" s="121">
        <v>9.6999999999999993</v>
      </c>
      <c r="P68" s="130"/>
    </row>
    <row r="69" spans="1:16" ht="15.75" x14ac:dyDescent="0.25">
      <c r="A69" s="74" t="s">
        <v>257</v>
      </c>
      <c r="B69" s="269">
        <v>5656</v>
      </c>
      <c r="C69" s="136">
        <v>53.8</v>
      </c>
      <c r="D69" s="136">
        <v>2.2000000000000002</v>
      </c>
      <c r="E69" s="136">
        <v>6</v>
      </c>
      <c r="F69" s="136">
        <v>26</v>
      </c>
      <c r="G69" s="136">
        <v>6.6</v>
      </c>
      <c r="H69" s="136">
        <v>10</v>
      </c>
      <c r="I69" s="136">
        <v>57.2</v>
      </c>
      <c r="J69" s="136">
        <v>41.9</v>
      </c>
      <c r="K69" s="136">
        <v>7.9</v>
      </c>
      <c r="L69" s="136">
        <v>59</v>
      </c>
      <c r="M69" s="137">
        <v>79.7</v>
      </c>
      <c r="N69" s="138">
        <v>11.1</v>
      </c>
      <c r="O69" s="121">
        <v>4.8</v>
      </c>
      <c r="P69" s="130"/>
    </row>
    <row r="70" spans="1:16" ht="15.75" customHeight="1" x14ac:dyDescent="0.25">
      <c r="A70" s="74" t="s">
        <v>258</v>
      </c>
      <c r="B70" s="269">
        <v>173</v>
      </c>
      <c r="C70" s="136">
        <v>39.9</v>
      </c>
      <c r="D70" s="136" t="s">
        <v>189</v>
      </c>
      <c r="E70" s="136">
        <v>0.6</v>
      </c>
      <c r="F70" s="136">
        <v>21.5</v>
      </c>
      <c r="G70" s="136">
        <v>15</v>
      </c>
      <c r="H70" s="136">
        <v>6.8</v>
      </c>
      <c r="I70" s="136">
        <v>30.1</v>
      </c>
      <c r="J70" s="136">
        <v>47.5</v>
      </c>
      <c r="K70" s="136">
        <v>4</v>
      </c>
      <c r="L70" s="136">
        <v>89.8</v>
      </c>
      <c r="M70" s="137">
        <v>83.7</v>
      </c>
      <c r="N70" s="138">
        <v>11.9</v>
      </c>
      <c r="O70" s="121">
        <v>11.9</v>
      </c>
      <c r="P70" s="130"/>
    </row>
    <row r="71" spans="1:16" ht="15.75" customHeight="1" x14ac:dyDescent="0.25">
      <c r="A71" s="74" t="s">
        <v>259</v>
      </c>
      <c r="B71" s="269">
        <v>2451</v>
      </c>
      <c r="C71" s="136">
        <v>60.7</v>
      </c>
      <c r="D71" s="136">
        <v>3.5</v>
      </c>
      <c r="E71" s="136">
        <v>6.2</v>
      </c>
      <c r="F71" s="136">
        <v>19</v>
      </c>
      <c r="G71" s="136">
        <v>5.4</v>
      </c>
      <c r="H71" s="136">
        <v>10.8</v>
      </c>
      <c r="I71" s="136">
        <v>48.7</v>
      </c>
      <c r="J71" s="136">
        <v>40.799999999999997</v>
      </c>
      <c r="K71" s="136">
        <v>7.5</v>
      </c>
      <c r="L71" s="136">
        <v>37.700000000000003</v>
      </c>
      <c r="M71" s="137">
        <v>71.3</v>
      </c>
      <c r="N71" s="138">
        <v>14.1</v>
      </c>
      <c r="O71" s="121">
        <v>5.5</v>
      </c>
      <c r="P71" s="130"/>
    </row>
    <row r="72" spans="1:16" ht="15.75" x14ac:dyDescent="0.25">
      <c r="A72" s="74" t="s">
        <v>260</v>
      </c>
      <c r="B72" s="269">
        <v>658</v>
      </c>
      <c r="C72" s="136">
        <v>58.1</v>
      </c>
      <c r="D72" s="136">
        <v>0.8</v>
      </c>
      <c r="E72" s="136">
        <v>3.8</v>
      </c>
      <c r="F72" s="136">
        <v>19.100000000000001</v>
      </c>
      <c r="G72" s="136">
        <v>6.1</v>
      </c>
      <c r="H72" s="136">
        <v>11.5</v>
      </c>
      <c r="I72" s="136">
        <v>43.8</v>
      </c>
      <c r="J72" s="136">
        <v>42.9</v>
      </c>
      <c r="K72" s="136">
        <v>7.4</v>
      </c>
      <c r="L72" s="136">
        <v>55</v>
      </c>
      <c r="M72" s="137">
        <v>77</v>
      </c>
      <c r="N72" s="138">
        <v>13.6</v>
      </c>
      <c r="O72" s="121">
        <v>6.6</v>
      </c>
      <c r="P72" s="130"/>
    </row>
    <row r="73" spans="1:16" ht="15.75" x14ac:dyDescent="0.25">
      <c r="A73" s="74" t="s">
        <v>261</v>
      </c>
      <c r="B73" s="269">
        <v>119</v>
      </c>
      <c r="C73" s="136">
        <v>52.1</v>
      </c>
      <c r="D73" s="136">
        <v>2.5</v>
      </c>
      <c r="E73" s="136">
        <v>2.5</v>
      </c>
      <c r="F73" s="136">
        <v>24.1</v>
      </c>
      <c r="G73" s="136">
        <v>31.1</v>
      </c>
      <c r="H73" s="136">
        <v>6.1</v>
      </c>
      <c r="I73" s="136">
        <v>66.400000000000006</v>
      </c>
      <c r="J73" s="136">
        <v>47.6</v>
      </c>
      <c r="K73" s="136">
        <v>4.0999999999999996</v>
      </c>
      <c r="L73" s="136">
        <v>84.1</v>
      </c>
      <c r="M73" s="137">
        <v>73.900000000000006</v>
      </c>
      <c r="N73" s="138">
        <v>12.9</v>
      </c>
      <c r="O73" s="121">
        <v>12.9</v>
      </c>
      <c r="P73" s="130"/>
    </row>
    <row r="74" spans="1:16" ht="15.75" x14ac:dyDescent="0.25">
      <c r="A74" s="74" t="s">
        <v>262</v>
      </c>
      <c r="B74" s="269">
        <v>118</v>
      </c>
      <c r="C74" s="136">
        <v>38.1</v>
      </c>
      <c r="D74" s="136">
        <v>0.8</v>
      </c>
      <c r="E74" s="136">
        <v>4.2</v>
      </c>
      <c r="F74" s="136">
        <v>14</v>
      </c>
      <c r="G74" s="136">
        <v>5.0999999999999996</v>
      </c>
      <c r="H74" s="136">
        <v>8.9</v>
      </c>
      <c r="I74" s="136">
        <v>29.7</v>
      </c>
      <c r="J74" s="136">
        <v>46.4</v>
      </c>
      <c r="K74" s="136">
        <v>8.4</v>
      </c>
      <c r="L74" s="136">
        <v>73.2</v>
      </c>
      <c r="M74" s="137">
        <v>67.5</v>
      </c>
      <c r="N74" s="138">
        <v>9.3000000000000007</v>
      </c>
      <c r="O74" s="121">
        <v>9.3000000000000007</v>
      </c>
      <c r="P74" s="130"/>
    </row>
    <row r="75" spans="1:16" ht="15.75" x14ac:dyDescent="0.25">
      <c r="A75" s="74" t="s">
        <v>263</v>
      </c>
      <c r="B75" s="269">
        <v>23</v>
      </c>
      <c r="C75" s="136">
        <v>60.9</v>
      </c>
      <c r="D75" s="136" t="s">
        <v>189</v>
      </c>
      <c r="E75" s="136" t="s">
        <v>189</v>
      </c>
      <c r="F75" s="136">
        <v>9.5</v>
      </c>
      <c r="G75" s="136">
        <v>21.7</v>
      </c>
      <c r="H75" s="136" t="s">
        <v>189</v>
      </c>
      <c r="I75" s="136">
        <v>30.4</v>
      </c>
      <c r="J75" s="136">
        <v>42.3</v>
      </c>
      <c r="K75" s="136">
        <v>0.6</v>
      </c>
      <c r="L75" s="136">
        <v>50</v>
      </c>
      <c r="M75" s="137">
        <v>88.2</v>
      </c>
      <c r="N75" s="138">
        <v>35.700000000000003</v>
      </c>
      <c r="O75" s="121">
        <v>21.4</v>
      </c>
      <c r="P75" s="130"/>
    </row>
    <row r="76" spans="1:16" ht="15.75" x14ac:dyDescent="0.25">
      <c r="A76" s="74" t="s">
        <v>264</v>
      </c>
      <c r="B76" s="269">
        <v>437</v>
      </c>
      <c r="C76" s="136">
        <v>60</v>
      </c>
      <c r="D76" s="136">
        <v>1.8</v>
      </c>
      <c r="E76" s="136">
        <v>6.6</v>
      </c>
      <c r="F76" s="136">
        <v>19.2</v>
      </c>
      <c r="G76" s="136">
        <v>19.7</v>
      </c>
      <c r="H76" s="136">
        <v>14</v>
      </c>
      <c r="I76" s="136">
        <v>77.8</v>
      </c>
      <c r="J76" s="136">
        <v>44.3</v>
      </c>
      <c r="K76" s="136">
        <v>7.4</v>
      </c>
      <c r="L76" s="136">
        <v>51</v>
      </c>
      <c r="M76" s="137">
        <v>68.2</v>
      </c>
      <c r="N76" s="138">
        <v>13.7</v>
      </c>
      <c r="O76" s="121">
        <v>7.2</v>
      </c>
      <c r="P76" s="130"/>
    </row>
    <row r="77" spans="1:16" ht="15.75" x14ac:dyDescent="0.25">
      <c r="A77" s="74" t="s">
        <v>265</v>
      </c>
      <c r="B77" s="269">
        <v>70</v>
      </c>
      <c r="C77" s="136">
        <v>48.6</v>
      </c>
      <c r="D77" s="136" t="s">
        <v>189</v>
      </c>
      <c r="E77" s="136" t="s">
        <v>189</v>
      </c>
      <c r="F77" s="136">
        <v>28.9</v>
      </c>
      <c r="G77" s="136">
        <v>20</v>
      </c>
      <c r="H77" s="136">
        <v>3.6</v>
      </c>
      <c r="I77" s="136">
        <v>50</v>
      </c>
      <c r="J77" s="136">
        <v>43.4</v>
      </c>
      <c r="K77" s="136">
        <v>4.3</v>
      </c>
      <c r="L77" s="136">
        <v>50</v>
      </c>
      <c r="M77" s="137">
        <v>88.2</v>
      </c>
      <c r="N77" s="138">
        <v>14.7</v>
      </c>
      <c r="O77" s="121">
        <v>9.1999999999999993</v>
      </c>
      <c r="P77" s="130"/>
    </row>
    <row r="78" spans="1:16" ht="15.75" x14ac:dyDescent="0.25">
      <c r="A78" s="74" t="s">
        <v>266</v>
      </c>
      <c r="B78" s="269">
        <v>302</v>
      </c>
      <c r="C78" s="136">
        <v>51</v>
      </c>
      <c r="D78" s="136">
        <v>2</v>
      </c>
      <c r="E78" s="136">
        <v>3.6</v>
      </c>
      <c r="F78" s="136">
        <v>13.6</v>
      </c>
      <c r="G78" s="136">
        <v>32.1</v>
      </c>
      <c r="H78" s="136">
        <v>10.199999999999999</v>
      </c>
      <c r="I78" s="136">
        <v>76.8</v>
      </c>
      <c r="J78" s="136">
        <v>39.6</v>
      </c>
      <c r="K78" s="136">
        <v>3.6</v>
      </c>
      <c r="L78" s="136">
        <v>62.9</v>
      </c>
      <c r="M78" s="137">
        <v>82.8</v>
      </c>
      <c r="N78" s="138">
        <v>13.2</v>
      </c>
      <c r="O78" s="121">
        <v>9.4</v>
      </c>
      <c r="P78" s="130"/>
    </row>
    <row r="79" spans="1:16" ht="15.75" x14ac:dyDescent="0.25">
      <c r="A79" s="74" t="s">
        <v>267</v>
      </c>
      <c r="B79" s="269">
        <v>461</v>
      </c>
      <c r="C79" s="136">
        <v>67.900000000000006</v>
      </c>
      <c r="D79" s="136">
        <v>2.8</v>
      </c>
      <c r="E79" s="136">
        <v>7.4</v>
      </c>
      <c r="F79" s="136">
        <v>16.899999999999999</v>
      </c>
      <c r="G79" s="136">
        <v>8.6999999999999993</v>
      </c>
      <c r="H79" s="136">
        <v>14.7</v>
      </c>
      <c r="I79" s="136">
        <v>68.8</v>
      </c>
      <c r="J79" s="136">
        <v>43.8</v>
      </c>
      <c r="K79" s="136">
        <v>9.1</v>
      </c>
      <c r="L79" s="136">
        <v>54.2</v>
      </c>
      <c r="M79" s="137">
        <v>79</v>
      </c>
      <c r="N79" s="138">
        <v>13.3</v>
      </c>
      <c r="O79" s="121">
        <v>10.199999999999999</v>
      </c>
      <c r="P79" s="130"/>
    </row>
    <row r="80" spans="1:16" ht="15.75" x14ac:dyDescent="0.25">
      <c r="A80" s="74" t="s">
        <v>268</v>
      </c>
      <c r="B80" s="269">
        <v>295</v>
      </c>
      <c r="C80" s="136">
        <v>67.8</v>
      </c>
      <c r="D80" s="136">
        <v>4.4000000000000004</v>
      </c>
      <c r="E80" s="136">
        <v>5.4</v>
      </c>
      <c r="F80" s="136">
        <v>12.3</v>
      </c>
      <c r="G80" s="136">
        <v>32.5</v>
      </c>
      <c r="H80" s="136">
        <v>19.100000000000001</v>
      </c>
      <c r="I80" s="136">
        <v>79.3</v>
      </c>
      <c r="J80" s="136">
        <v>41.7</v>
      </c>
      <c r="K80" s="136">
        <v>4</v>
      </c>
      <c r="L80" s="136">
        <v>56.8</v>
      </c>
      <c r="M80" s="137">
        <v>68.7</v>
      </c>
      <c r="N80" s="138">
        <v>17.5</v>
      </c>
      <c r="O80" s="121">
        <v>9</v>
      </c>
      <c r="P80" s="130"/>
    </row>
    <row r="81" spans="1:17" ht="15.75" x14ac:dyDescent="0.25">
      <c r="A81" s="74" t="s">
        <v>269</v>
      </c>
      <c r="B81" s="269">
        <v>65</v>
      </c>
      <c r="C81" s="136">
        <v>67.7</v>
      </c>
      <c r="D81" s="136">
        <v>3.1</v>
      </c>
      <c r="E81" s="136">
        <v>4.5999999999999996</v>
      </c>
      <c r="F81" s="136">
        <v>10.5</v>
      </c>
      <c r="G81" s="136">
        <v>16.899999999999999</v>
      </c>
      <c r="H81" s="136">
        <v>20.399999999999999</v>
      </c>
      <c r="I81" s="136">
        <v>64.599999999999994</v>
      </c>
      <c r="J81" s="136">
        <v>41</v>
      </c>
      <c r="K81" s="136">
        <v>4.2</v>
      </c>
      <c r="L81" s="136">
        <v>53.7</v>
      </c>
      <c r="M81" s="137">
        <v>87.5</v>
      </c>
      <c r="N81" s="138">
        <v>22.7</v>
      </c>
      <c r="O81" s="121">
        <v>16.5</v>
      </c>
      <c r="P81" s="130"/>
    </row>
    <row r="82" spans="1:17" ht="15.75" x14ac:dyDescent="0.25">
      <c r="A82" s="74" t="s">
        <v>270</v>
      </c>
      <c r="B82" s="269">
        <v>156</v>
      </c>
      <c r="C82" s="136">
        <v>68.599999999999994</v>
      </c>
      <c r="D82" s="136">
        <v>1.3</v>
      </c>
      <c r="E82" s="136">
        <v>5.0999999999999996</v>
      </c>
      <c r="F82" s="136">
        <v>9.9</v>
      </c>
      <c r="G82" s="136">
        <v>37.200000000000003</v>
      </c>
      <c r="H82" s="136">
        <v>17.3</v>
      </c>
      <c r="I82" s="136">
        <v>77.599999999999994</v>
      </c>
      <c r="J82" s="136">
        <v>38</v>
      </c>
      <c r="K82" s="136">
        <v>3.5</v>
      </c>
      <c r="L82" s="136">
        <v>40.799999999999997</v>
      </c>
      <c r="M82" s="137">
        <v>86.7</v>
      </c>
      <c r="N82" s="138">
        <v>18.899999999999999</v>
      </c>
      <c r="O82" s="121">
        <v>7.1</v>
      </c>
      <c r="P82" s="130"/>
    </row>
    <row r="83" spans="1:17" ht="15.75" x14ac:dyDescent="0.25">
      <c r="A83" s="74" t="s">
        <v>271</v>
      </c>
      <c r="B83" s="269">
        <v>3</v>
      </c>
      <c r="C83" s="136">
        <v>33.299999999999997</v>
      </c>
      <c r="D83" s="136" t="s">
        <v>189</v>
      </c>
      <c r="E83" s="136" t="s">
        <v>189</v>
      </c>
      <c r="F83" s="136" t="s">
        <v>189</v>
      </c>
      <c r="G83" s="136" t="s">
        <v>189</v>
      </c>
      <c r="H83" s="136" t="s">
        <v>189</v>
      </c>
      <c r="I83" s="136" t="s">
        <v>189</v>
      </c>
      <c r="J83" s="136">
        <v>54.7</v>
      </c>
      <c r="K83" s="136">
        <v>19.3</v>
      </c>
      <c r="L83" s="136">
        <v>100</v>
      </c>
      <c r="M83" s="137" t="s">
        <v>189</v>
      </c>
      <c r="N83" s="138" t="s">
        <v>189</v>
      </c>
      <c r="O83" s="121" t="s">
        <v>189</v>
      </c>
      <c r="P83" s="130"/>
    </row>
    <row r="84" spans="1:17" ht="15.75" x14ac:dyDescent="0.25">
      <c r="A84" s="74" t="s">
        <v>272</v>
      </c>
      <c r="B84" s="269">
        <v>1401</v>
      </c>
      <c r="C84" s="136">
        <v>67</v>
      </c>
      <c r="D84" s="136">
        <v>2.1</v>
      </c>
      <c r="E84" s="136">
        <v>5.3</v>
      </c>
      <c r="F84" s="136">
        <v>15.5</v>
      </c>
      <c r="G84" s="136">
        <v>6</v>
      </c>
      <c r="H84" s="136">
        <v>10.3</v>
      </c>
      <c r="I84" s="136">
        <v>43.6</v>
      </c>
      <c r="J84" s="136">
        <v>37.6</v>
      </c>
      <c r="K84" s="136">
        <v>6.1</v>
      </c>
      <c r="L84" s="136">
        <v>28.5</v>
      </c>
      <c r="M84" s="137">
        <v>80.5</v>
      </c>
      <c r="N84" s="138">
        <v>23.5</v>
      </c>
      <c r="O84" s="121">
        <v>5.3</v>
      </c>
      <c r="P84" s="130"/>
    </row>
    <row r="85" spans="1:17" ht="15.75" x14ac:dyDescent="0.25">
      <c r="A85" s="74" t="s">
        <v>273</v>
      </c>
      <c r="B85" s="269">
        <v>447</v>
      </c>
      <c r="C85" s="136">
        <v>57.5</v>
      </c>
      <c r="D85" s="136">
        <v>43</v>
      </c>
      <c r="E85" s="136">
        <v>4</v>
      </c>
      <c r="F85" s="136">
        <v>37.799999999999997</v>
      </c>
      <c r="G85" s="136">
        <v>33.299999999999997</v>
      </c>
      <c r="H85" s="136">
        <v>21.1</v>
      </c>
      <c r="I85" s="136">
        <v>91.3</v>
      </c>
      <c r="J85" s="136">
        <v>48.4</v>
      </c>
      <c r="K85" s="136">
        <v>3.9</v>
      </c>
      <c r="L85" s="136">
        <v>83.2</v>
      </c>
      <c r="M85" s="137">
        <v>23</v>
      </c>
      <c r="N85" s="138">
        <v>16.8</v>
      </c>
      <c r="O85" s="121">
        <v>15</v>
      </c>
      <c r="P85" s="130"/>
    </row>
    <row r="86" spans="1:17" ht="15.75" x14ac:dyDescent="0.25">
      <c r="A86" s="74" t="s">
        <v>274</v>
      </c>
      <c r="B86" s="269">
        <v>189</v>
      </c>
      <c r="C86" s="136">
        <v>56.6</v>
      </c>
      <c r="D86" s="136">
        <v>36</v>
      </c>
      <c r="E86" s="136">
        <v>6.9</v>
      </c>
      <c r="F86" s="136">
        <v>18.2</v>
      </c>
      <c r="G86" s="136">
        <v>23.8</v>
      </c>
      <c r="H86" s="136">
        <v>10.4</v>
      </c>
      <c r="I86" s="136">
        <v>65.099999999999994</v>
      </c>
      <c r="J86" s="136">
        <v>42.2</v>
      </c>
      <c r="K86" s="136">
        <v>3.6</v>
      </c>
      <c r="L86" s="136">
        <v>50</v>
      </c>
      <c r="M86" s="137">
        <v>58.1</v>
      </c>
      <c r="N86" s="138">
        <v>22.1</v>
      </c>
      <c r="O86" s="121">
        <v>16.2</v>
      </c>
      <c r="P86" s="130"/>
    </row>
    <row r="87" spans="1:17" ht="15.75" x14ac:dyDescent="0.25">
      <c r="A87" s="74" t="s">
        <v>275</v>
      </c>
      <c r="B87" s="269">
        <v>475</v>
      </c>
      <c r="C87" s="136">
        <v>56</v>
      </c>
      <c r="D87" s="136">
        <v>0.8</v>
      </c>
      <c r="E87" s="136">
        <v>5.5</v>
      </c>
      <c r="F87" s="136">
        <v>34.299999999999997</v>
      </c>
      <c r="G87" s="136">
        <v>5.5</v>
      </c>
      <c r="H87" s="136">
        <v>8.6999999999999993</v>
      </c>
      <c r="I87" s="136">
        <v>51.4</v>
      </c>
      <c r="J87" s="136">
        <v>38.5</v>
      </c>
      <c r="K87" s="136">
        <v>4.9000000000000004</v>
      </c>
      <c r="L87" s="136">
        <v>52.1</v>
      </c>
      <c r="M87" s="137">
        <v>91.4</v>
      </c>
      <c r="N87" s="138">
        <v>21.7</v>
      </c>
      <c r="O87" s="121">
        <v>8.4</v>
      </c>
      <c r="P87" s="130"/>
    </row>
    <row r="88" spans="1:17" ht="15.75" x14ac:dyDescent="0.25">
      <c r="A88" s="74" t="s">
        <v>276</v>
      </c>
      <c r="B88" s="269">
        <v>467</v>
      </c>
      <c r="C88" s="136">
        <v>73.900000000000006</v>
      </c>
      <c r="D88" s="136">
        <v>3</v>
      </c>
      <c r="E88" s="136">
        <v>9</v>
      </c>
      <c r="F88" s="136">
        <v>19.100000000000001</v>
      </c>
      <c r="G88" s="136">
        <v>16.100000000000001</v>
      </c>
      <c r="H88" s="136">
        <v>13.8</v>
      </c>
      <c r="I88" s="136">
        <v>42.4</v>
      </c>
      <c r="J88" s="136">
        <v>42.8</v>
      </c>
      <c r="K88" s="136">
        <v>8.5</v>
      </c>
      <c r="L88" s="136">
        <v>21.7</v>
      </c>
      <c r="M88" s="137">
        <v>80.2</v>
      </c>
      <c r="N88" s="138">
        <v>22.4</v>
      </c>
      <c r="O88" s="121">
        <v>6.6</v>
      </c>
      <c r="P88" s="130"/>
      <c r="Q88" s="139"/>
    </row>
    <row r="89" spans="1:17" s="145" customFormat="1" ht="15.75" x14ac:dyDescent="0.25">
      <c r="A89" s="37" t="s">
        <v>277</v>
      </c>
      <c r="B89" s="328">
        <v>1464</v>
      </c>
      <c r="C89" s="140">
        <v>70.8</v>
      </c>
      <c r="D89" s="140">
        <v>25.7</v>
      </c>
      <c r="E89" s="140">
        <v>6.9</v>
      </c>
      <c r="F89" s="136">
        <v>13.5</v>
      </c>
      <c r="G89" s="140">
        <v>6.3</v>
      </c>
      <c r="H89" s="140">
        <v>12.7</v>
      </c>
      <c r="I89" s="140">
        <v>49.8</v>
      </c>
      <c r="J89" s="140">
        <v>44.4</v>
      </c>
      <c r="K89" s="140">
        <v>11.1</v>
      </c>
      <c r="L89" s="140">
        <v>38.1</v>
      </c>
      <c r="M89" s="141">
        <v>63.7</v>
      </c>
      <c r="N89" s="142">
        <v>20</v>
      </c>
      <c r="O89" s="143">
        <v>7.9</v>
      </c>
      <c r="P89" s="144"/>
    </row>
    <row r="90" spans="1:17" ht="15.75" x14ac:dyDescent="0.25">
      <c r="A90" s="74" t="s">
        <v>278</v>
      </c>
      <c r="B90" s="269">
        <v>425</v>
      </c>
      <c r="C90" s="136">
        <v>54.1</v>
      </c>
      <c r="D90" s="136">
        <v>2.1</v>
      </c>
      <c r="E90" s="136">
        <v>4.5</v>
      </c>
      <c r="F90" s="136">
        <v>10.199999999999999</v>
      </c>
      <c r="G90" s="136">
        <v>7.3</v>
      </c>
      <c r="H90" s="136">
        <v>11.4</v>
      </c>
      <c r="I90" s="136">
        <v>31.1</v>
      </c>
      <c r="J90" s="136">
        <v>41.9</v>
      </c>
      <c r="K90" s="136">
        <v>9.4</v>
      </c>
      <c r="L90" s="136">
        <v>21.1</v>
      </c>
      <c r="M90" s="137">
        <v>88.4</v>
      </c>
      <c r="N90" s="138">
        <v>10.8</v>
      </c>
      <c r="O90" s="121">
        <v>6.4</v>
      </c>
      <c r="P90" s="130"/>
    </row>
    <row r="91" spans="1:17" ht="15.75" x14ac:dyDescent="0.25">
      <c r="A91" s="74" t="s">
        <v>279</v>
      </c>
      <c r="B91" s="269">
        <v>158</v>
      </c>
      <c r="C91" s="136">
        <v>62</v>
      </c>
      <c r="D91" s="136">
        <v>81</v>
      </c>
      <c r="E91" s="136">
        <v>0.6</v>
      </c>
      <c r="F91" s="136">
        <v>69.7</v>
      </c>
      <c r="G91" s="136">
        <v>9.5</v>
      </c>
      <c r="H91" s="136" t="s">
        <v>189</v>
      </c>
      <c r="I91" s="136">
        <v>78.5</v>
      </c>
      <c r="J91" s="136">
        <v>42.2</v>
      </c>
      <c r="K91" s="136">
        <v>7.7</v>
      </c>
      <c r="L91" s="136">
        <v>72.7</v>
      </c>
      <c r="M91" s="137">
        <v>26.4</v>
      </c>
      <c r="N91" s="138">
        <v>4.4000000000000004</v>
      </c>
      <c r="O91" s="121">
        <v>2.9</v>
      </c>
      <c r="P91" s="130"/>
    </row>
    <row r="92" spans="1:17" ht="15.75" x14ac:dyDescent="0.25">
      <c r="A92" s="74" t="s">
        <v>280</v>
      </c>
      <c r="B92" s="269">
        <v>48</v>
      </c>
      <c r="C92" s="136">
        <v>75</v>
      </c>
      <c r="D92" s="136" t="s">
        <v>189</v>
      </c>
      <c r="E92" s="136">
        <v>8.3000000000000007</v>
      </c>
      <c r="F92" s="136">
        <v>14</v>
      </c>
      <c r="G92" s="136">
        <v>16.7</v>
      </c>
      <c r="H92" s="136">
        <v>15</v>
      </c>
      <c r="I92" s="136">
        <v>56.3</v>
      </c>
      <c r="J92" s="136">
        <v>41.5</v>
      </c>
      <c r="K92" s="136">
        <v>2.1</v>
      </c>
      <c r="L92" s="136">
        <v>82.5</v>
      </c>
      <c r="M92" s="137">
        <v>84.2</v>
      </c>
      <c r="N92" s="138">
        <v>26.7</v>
      </c>
      <c r="O92" s="121">
        <v>16</v>
      </c>
      <c r="P92" s="130"/>
    </row>
    <row r="93" spans="1:17" ht="15.75" x14ac:dyDescent="0.25">
      <c r="A93" s="74" t="s">
        <v>281</v>
      </c>
      <c r="B93" s="269">
        <v>3581</v>
      </c>
      <c r="C93" s="136">
        <v>72</v>
      </c>
      <c r="D93" s="136">
        <v>4.5999999999999996</v>
      </c>
      <c r="E93" s="136">
        <v>7.9</v>
      </c>
      <c r="F93" s="136">
        <v>17.5</v>
      </c>
      <c r="G93" s="136">
        <v>5.6</v>
      </c>
      <c r="H93" s="136">
        <v>13.8</v>
      </c>
      <c r="I93" s="136">
        <v>61.2</v>
      </c>
      <c r="J93" s="136">
        <v>42</v>
      </c>
      <c r="K93" s="136">
        <v>7.3</v>
      </c>
      <c r="L93" s="136">
        <v>41.6</v>
      </c>
      <c r="M93" s="137">
        <v>59.2</v>
      </c>
      <c r="N93" s="138">
        <v>13</v>
      </c>
      <c r="O93" s="121">
        <v>4.7</v>
      </c>
      <c r="P93" s="130"/>
    </row>
    <row r="94" spans="1:17" ht="15.75" x14ac:dyDescent="0.25">
      <c r="A94" s="74" t="s">
        <v>282</v>
      </c>
      <c r="B94" s="269">
        <v>117</v>
      </c>
      <c r="C94" s="136">
        <v>76.099999999999994</v>
      </c>
      <c r="D94" s="136">
        <v>0.9</v>
      </c>
      <c r="E94" s="136">
        <v>0.9</v>
      </c>
      <c r="F94" s="136">
        <v>24.3</v>
      </c>
      <c r="G94" s="136">
        <v>17.899999999999999</v>
      </c>
      <c r="H94" s="136">
        <v>25</v>
      </c>
      <c r="I94" s="136">
        <v>53.8</v>
      </c>
      <c r="J94" s="136">
        <v>42.4</v>
      </c>
      <c r="K94" s="136">
        <v>2.9</v>
      </c>
      <c r="L94" s="136">
        <v>79.2</v>
      </c>
      <c r="M94" s="137">
        <v>92.6</v>
      </c>
      <c r="N94" s="138">
        <v>13.6</v>
      </c>
      <c r="O94" s="121">
        <v>9.4</v>
      </c>
      <c r="P94" s="130"/>
    </row>
    <row r="95" spans="1:17" ht="15.75" x14ac:dyDescent="0.25">
      <c r="A95" s="74" t="s">
        <v>283</v>
      </c>
      <c r="B95" s="269">
        <v>16</v>
      </c>
      <c r="C95" s="136">
        <v>81.3</v>
      </c>
      <c r="D95" s="136">
        <v>12.5</v>
      </c>
      <c r="E95" s="136" t="s">
        <v>189</v>
      </c>
      <c r="F95" s="136">
        <v>33.299999999999997</v>
      </c>
      <c r="G95" s="136">
        <v>31.3</v>
      </c>
      <c r="H95" s="136">
        <v>9.1</v>
      </c>
      <c r="I95" s="136">
        <v>37.5</v>
      </c>
      <c r="J95" s="136">
        <v>41.4</v>
      </c>
      <c r="K95" s="136">
        <v>1.5</v>
      </c>
      <c r="L95" s="136">
        <v>63.6</v>
      </c>
      <c r="M95" s="137">
        <v>66.7</v>
      </c>
      <c r="N95" s="138" t="s">
        <v>189</v>
      </c>
      <c r="O95" s="121" t="s">
        <v>189</v>
      </c>
      <c r="P95" s="130"/>
    </row>
    <row r="96" spans="1:17" ht="15.75" x14ac:dyDescent="0.25">
      <c r="A96" s="74" t="s">
        <v>284</v>
      </c>
      <c r="B96" s="269">
        <v>9129</v>
      </c>
      <c r="C96" s="136">
        <v>73.3</v>
      </c>
      <c r="D96" s="136">
        <v>2.7</v>
      </c>
      <c r="E96" s="136">
        <v>10.7</v>
      </c>
      <c r="F96" s="136">
        <v>23.7</v>
      </c>
      <c r="G96" s="136">
        <v>4.3</v>
      </c>
      <c r="H96" s="136">
        <v>11.7</v>
      </c>
      <c r="I96" s="136">
        <v>83.3</v>
      </c>
      <c r="J96" s="136">
        <v>43.8</v>
      </c>
      <c r="K96" s="136">
        <v>3.6</v>
      </c>
      <c r="L96" s="136">
        <v>66.900000000000006</v>
      </c>
      <c r="M96" s="137">
        <v>60.7</v>
      </c>
      <c r="N96" s="138">
        <v>7.1</v>
      </c>
      <c r="O96" s="121">
        <v>5.2</v>
      </c>
      <c r="P96" s="130"/>
    </row>
    <row r="97" spans="1:16" ht="15.75" x14ac:dyDescent="0.25">
      <c r="A97" s="74" t="s">
        <v>285</v>
      </c>
      <c r="B97" s="269">
        <v>959</v>
      </c>
      <c r="C97" s="136">
        <v>65.7</v>
      </c>
      <c r="D97" s="136">
        <v>3.8</v>
      </c>
      <c r="E97" s="136">
        <v>9.1</v>
      </c>
      <c r="F97" s="136">
        <v>24.9</v>
      </c>
      <c r="G97" s="136">
        <v>14.1</v>
      </c>
      <c r="H97" s="136">
        <v>7.5</v>
      </c>
      <c r="I97" s="136">
        <v>70</v>
      </c>
      <c r="J97" s="136">
        <v>43.1</v>
      </c>
      <c r="K97" s="136">
        <v>2.5</v>
      </c>
      <c r="L97" s="136">
        <v>51.5</v>
      </c>
      <c r="M97" s="137">
        <v>57.8</v>
      </c>
      <c r="N97" s="138">
        <v>17</v>
      </c>
      <c r="O97" s="121">
        <v>9.3000000000000007</v>
      </c>
      <c r="P97" s="130"/>
    </row>
    <row r="98" spans="1:16" ht="15.75" x14ac:dyDescent="0.25">
      <c r="A98" s="74" t="s">
        <v>286</v>
      </c>
      <c r="B98" s="269">
        <v>35048</v>
      </c>
      <c r="C98" s="136">
        <v>68.2</v>
      </c>
      <c r="D98" s="136">
        <v>5.6</v>
      </c>
      <c r="E98" s="136">
        <v>8.5</v>
      </c>
      <c r="F98" s="136">
        <v>28.3</v>
      </c>
      <c r="G98" s="136">
        <v>1.5</v>
      </c>
      <c r="H98" s="136">
        <v>17.2</v>
      </c>
      <c r="I98" s="136">
        <v>89</v>
      </c>
      <c r="J98" s="136">
        <v>44.2</v>
      </c>
      <c r="K98" s="136">
        <v>8.1999999999999993</v>
      </c>
      <c r="L98" s="136">
        <v>87.5</v>
      </c>
      <c r="M98" s="137">
        <v>47.2</v>
      </c>
      <c r="N98" s="138">
        <v>15.8</v>
      </c>
      <c r="O98" s="121">
        <v>11.1</v>
      </c>
      <c r="P98" s="130"/>
    </row>
    <row r="99" spans="1:16" ht="15.75" x14ac:dyDescent="0.25">
      <c r="A99" s="74" t="s">
        <v>287</v>
      </c>
      <c r="B99" s="269">
        <v>2218</v>
      </c>
      <c r="C99" s="136">
        <v>52.9</v>
      </c>
      <c r="D99" s="136">
        <v>1.3</v>
      </c>
      <c r="E99" s="136">
        <v>4.3</v>
      </c>
      <c r="F99" s="136">
        <v>26.5</v>
      </c>
      <c r="G99" s="136">
        <v>4.2</v>
      </c>
      <c r="H99" s="136">
        <v>8.8000000000000007</v>
      </c>
      <c r="I99" s="136">
        <v>47.4</v>
      </c>
      <c r="J99" s="136">
        <v>38.200000000000003</v>
      </c>
      <c r="K99" s="136">
        <v>6.8</v>
      </c>
      <c r="L99" s="136">
        <v>42.6</v>
      </c>
      <c r="M99" s="137">
        <v>81.5</v>
      </c>
      <c r="N99" s="138">
        <v>14</v>
      </c>
      <c r="O99" s="121">
        <v>7</v>
      </c>
      <c r="P99" s="130"/>
    </row>
    <row r="100" spans="1:16" ht="15.75" x14ac:dyDescent="0.25">
      <c r="A100" s="74" t="s">
        <v>288</v>
      </c>
      <c r="B100" s="269">
        <v>3458</v>
      </c>
      <c r="C100" s="136">
        <v>49.5</v>
      </c>
      <c r="D100" s="136">
        <v>1.2</v>
      </c>
      <c r="E100" s="136">
        <v>3.9</v>
      </c>
      <c r="F100" s="136">
        <v>23.6</v>
      </c>
      <c r="G100" s="136">
        <v>7.8</v>
      </c>
      <c r="H100" s="136">
        <v>16.2</v>
      </c>
      <c r="I100" s="136">
        <v>72.599999999999994</v>
      </c>
      <c r="J100" s="136">
        <v>41.2</v>
      </c>
      <c r="K100" s="136">
        <v>7.9</v>
      </c>
      <c r="L100" s="136">
        <v>77.099999999999994</v>
      </c>
      <c r="M100" s="137">
        <v>84.6</v>
      </c>
      <c r="N100" s="138">
        <v>7.9</v>
      </c>
      <c r="O100" s="121">
        <v>5.3</v>
      </c>
      <c r="P100" s="130"/>
    </row>
    <row r="101" spans="1:16" ht="15.75" x14ac:dyDescent="0.25">
      <c r="A101" s="74" t="s">
        <v>289</v>
      </c>
      <c r="B101" s="269">
        <v>1870</v>
      </c>
      <c r="C101" s="136">
        <v>57.8</v>
      </c>
      <c r="D101" s="136">
        <v>2.2000000000000002</v>
      </c>
      <c r="E101" s="136">
        <v>5.2</v>
      </c>
      <c r="F101" s="136">
        <v>27.1</v>
      </c>
      <c r="G101" s="136">
        <v>5.7</v>
      </c>
      <c r="H101" s="136">
        <v>15.6</v>
      </c>
      <c r="I101" s="136">
        <v>46.7</v>
      </c>
      <c r="J101" s="136">
        <v>39</v>
      </c>
      <c r="K101" s="136">
        <v>5.9</v>
      </c>
      <c r="L101" s="136">
        <v>61.7</v>
      </c>
      <c r="M101" s="137">
        <v>88.6</v>
      </c>
      <c r="N101" s="138">
        <v>8.6</v>
      </c>
      <c r="O101" s="121">
        <v>5</v>
      </c>
      <c r="P101" s="130"/>
    </row>
    <row r="102" spans="1:16" ht="15.75" x14ac:dyDescent="0.25">
      <c r="A102" s="74" t="s">
        <v>290</v>
      </c>
      <c r="B102" s="269">
        <v>21450</v>
      </c>
      <c r="C102" s="136">
        <v>55.5</v>
      </c>
      <c r="D102" s="136">
        <v>3.2</v>
      </c>
      <c r="E102" s="136">
        <v>6</v>
      </c>
      <c r="F102" s="136">
        <v>36.1</v>
      </c>
      <c r="G102" s="136">
        <v>7.9</v>
      </c>
      <c r="H102" s="136">
        <v>9.3000000000000007</v>
      </c>
      <c r="I102" s="136">
        <v>67.900000000000006</v>
      </c>
      <c r="J102" s="136">
        <v>43.4</v>
      </c>
      <c r="K102" s="136">
        <v>11.4</v>
      </c>
      <c r="L102" s="136">
        <v>84.3</v>
      </c>
      <c r="M102" s="137">
        <v>75.8</v>
      </c>
      <c r="N102" s="138">
        <v>6.5</v>
      </c>
      <c r="O102" s="121">
        <v>5.0999999999999996</v>
      </c>
      <c r="P102" s="130"/>
    </row>
    <row r="103" spans="1:16" ht="15.75" x14ac:dyDescent="0.25">
      <c r="A103" s="74" t="s">
        <v>291</v>
      </c>
      <c r="B103" s="269">
        <v>25</v>
      </c>
      <c r="C103" s="136">
        <v>36</v>
      </c>
      <c r="D103" s="136" t="s">
        <v>189</v>
      </c>
      <c r="E103" s="136" t="s">
        <v>189</v>
      </c>
      <c r="F103" s="136">
        <v>50</v>
      </c>
      <c r="G103" s="136">
        <v>12</v>
      </c>
      <c r="H103" s="136">
        <v>13.6</v>
      </c>
      <c r="I103" s="136">
        <v>56</v>
      </c>
      <c r="J103" s="136">
        <v>43.2</v>
      </c>
      <c r="K103" s="136">
        <v>12.9</v>
      </c>
      <c r="L103" s="136">
        <v>27.3</v>
      </c>
      <c r="M103" s="137">
        <v>100</v>
      </c>
      <c r="N103" s="138">
        <v>12.8</v>
      </c>
      <c r="O103" s="121" t="s">
        <v>189</v>
      </c>
      <c r="P103" s="130"/>
    </row>
    <row r="104" spans="1:16" ht="15.75" x14ac:dyDescent="0.25">
      <c r="A104" s="74" t="s">
        <v>292</v>
      </c>
      <c r="B104" s="269">
        <v>178</v>
      </c>
      <c r="C104" s="136">
        <v>55.6</v>
      </c>
      <c r="D104" s="136">
        <v>3.9</v>
      </c>
      <c r="E104" s="136">
        <v>2.8</v>
      </c>
      <c r="F104" s="136">
        <v>24</v>
      </c>
      <c r="G104" s="136">
        <v>3.9</v>
      </c>
      <c r="H104" s="136">
        <v>15.2</v>
      </c>
      <c r="I104" s="136">
        <v>47.2</v>
      </c>
      <c r="J104" s="136">
        <v>40.299999999999997</v>
      </c>
      <c r="K104" s="136">
        <v>6.3</v>
      </c>
      <c r="L104" s="136">
        <v>46.8</v>
      </c>
      <c r="M104" s="137">
        <v>84</v>
      </c>
      <c r="N104" s="138">
        <v>23.4</v>
      </c>
      <c r="O104" s="121">
        <v>9.1</v>
      </c>
      <c r="P104" s="130"/>
    </row>
    <row r="105" spans="1:16" ht="15.75" x14ac:dyDescent="0.25">
      <c r="A105" s="74" t="s">
        <v>293</v>
      </c>
      <c r="B105" s="269">
        <v>4041</v>
      </c>
      <c r="C105" s="136">
        <v>67.599999999999994</v>
      </c>
      <c r="D105" s="136">
        <v>1.9</v>
      </c>
      <c r="E105" s="136">
        <v>3.7</v>
      </c>
      <c r="F105" s="136">
        <v>21.4</v>
      </c>
      <c r="G105" s="136">
        <v>10.7</v>
      </c>
      <c r="H105" s="136">
        <v>7.7</v>
      </c>
      <c r="I105" s="136">
        <v>80.099999999999994</v>
      </c>
      <c r="J105" s="136">
        <v>43.1</v>
      </c>
      <c r="K105" s="136">
        <v>3.1</v>
      </c>
      <c r="L105" s="136">
        <v>63.8</v>
      </c>
      <c r="M105" s="137">
        <v>53.9</v>
      </c>
      <c r="N105" s="138">
        <v>11.8</v>
      </c>
      <c r="O105" s="121">
        <v>7.1</v>
      </c>
      <c r="P105" s="130"/>
    </row>
    <row r="106" spans="1:16" ht="15.75" x14ac:dyDescent="0.25">
      <c r="A106" s="74" t="s">
        <v>294</v>
      </c>
      <c r="B106" s="269">
        <v>375</v>
      </c>
      <c r="C106" s="136">
        <v>58.7</v>
      </c>
      <c r="D106" s="136">
        <v>1.9</v>
      </c>
      <c r="E106" s="136">
        <v>5.3</v>
      </c>
      <c r="F106" s="136">
        <v>8.6</v>
      </c>
      <c r="G106" s="136">
        <v>25.6</v>
      </c>
      <c r="H106" s="136">
        <v>6.1</v>
      </c>
      <c r="I106" s="136">
        <v>77.3</v>
      </c>
      <c r="J106" s="136">
        <v>42</v>
      </c>
      <c r="K106" s="136">
        <v>5.2</v>
      </c>
      <c r="L106" s="136">
        <v>67.400000000000006</v>
      </c>
      <c r="M106" s="137">
        <v>59.5</v>
      </c>
      <c r="N106" s="138">
        <v>16.100000000000001</v>
      </c>
      <c r="O106" s="121">
        <v>10.1</v>
      </c>
      <c r="P106" s="130"/>
    </row>
    <row r="107" spans="1:16" ht="16.5" thickBot="1" x14ac:dyDescent="0.3">
      <c r="A107" s="78" t="s">
        <v>193</v>
      </c>
      <c r="B107" s="273">
        <v>193503</v>
      </c>
      <c r="C107" s="146">
        <v>60.6</v>
      </c>
      <c r="D107" s="146">
        <v>3.4</v>
      </c>
      <c r="E107" s="146">
        <v>5.5</v>
      </c>
      <c r="F107" s="146">
        <v>26.1</v>
      </c>
      <c r="G107" s="146">
        <v>7.9</v>
      </c>
      <c r="H107" s="146">
        <v>11.7</v>
      </c>
      <c r="I107" s="146">
        <v>68.900000000000006</v>
      </c>
      <c r="J107" s="146">
        <v>43</v>
      </c>
      <c r="K107" s="146">
        <v>6.9</v>
      </c>
      <c r="L107" s="146">
        <v>68.400000000000006</v>
      </c>
      <c r="M107" s="147">
        <v>68</v>
      </c>
      <c r="N107" s="148">
        <v>11.7</v>
      </c>
      <c r="O107" s="122">
        <v>7</v>
      </c>
      <c r="P107" s="130"/>
    </row>
    <row r="109" spans="1:16" x14ac:dyDescent="0.25">
      <c r="A109" s="41" t="s">
        <v>194</v>
      </c>
      <c r="B109" s="27"/>
      <c r="C109" s="27"/>
      <c r="D109" s="27"/>
      <c r="E109" s="27"/>
      <c r="F109" s="27"/>
      <c r="G109" s="27"/>
      <c r="H109" s="27"/>
      <c r="I109" s="27"/>
      <c r="J109" s="27"/>
      <c r="K109" s="27"/>
    </row>
    <row r="110" spans="1:16" x14ac:dyDescent="0.25">
      <c r="A110" s="149"/>
      <c r="B110" s="27"/>
      <c r="C110" s="27"/>
      <c r="D110" s="27"/>
      <c r="E110" s="27"/>
      <c r="F110" s="27"/>
      <c r="G110" s="27"/>
      <c r="H110" s="27"/>
      <c r="I110" s="27"/>
      <c r="J110" s="27"/>
      <c r="K110" s="27"/>
    </row>
    <row r="111" spans="1:16" x14ac:dyDescent="0.25">
      <c r="A111" s="41" t="s">
        <v>517</v>
      </c>
      <c r="B111" s="27"/>
      <c r="C111" s="27"/>
      <c r="D111" s="27"/>
      <c r="E111" s="27"/>
      <c r="F111" s="27"/>
      <c r="G111" s="27"/>
      <c r="H111" s="27"/>
      <c r="I111" s="27"/>
      <c r="J111" s="27"/>
      <c r="K111" s="27"/>
    </row>
    <row r="112" spans="1:16" ht="30" customHeight="1" x14ac:dyDescent="0.25">
      <c r="A112" s="434" t="s">
        <v>518</v>
      </c>
      <c r="B112" s="434"/>
      <c r="C112" s="434"/>
      <c r="D112" s="434"/>
      <c r="E112" s="434"/>
      <c r="F112" s="434"/>
      <c r="G112" s="434"/>
      <c r="H112" s="434"/>
      <c r="I112" s="434"/>
      <c r="J112" s="434"/>
      <c r="K112" s="434"/>
      <c r="L112" s="115"/>
    </row>
    <row r="113" spans="1:11" x14ac:dyDescent="0.25">
      <c r="A113" s="150" t="s">
        <v>519</v>
      </c>
      <c r="B113" s="27"/>
      <c r="C113" s="27"/>
      <c r="D113" s="27"/>
      <c r="E113" s="27"/>
      <c r="F113" s="27"/>
      <c r="G113" s="27"/>
      <c r="H113" s="27"/>
      <c r="I113" s="27"/>
      <c r="J113" s="27"/>
      <c r="K113" s="27"/>
    </row>
    <row r="114" spans="1:11" x14ac:dyDescent="0.25">
      <c r="A114" s="150" t="s">
        <v>520</v>
      </c>
      <c r="B114" s="27"/>
      <c r="C114" s="27"/>
      <c r="D114" s="27"/>
      <c r="E114" s="27"/>
      <c r="F114" s="27"/>
      <c r="G114" s="27"/>
      <c r="H114" s="27"/>
      <c r="I114" s="27"/>
      <c r="J114" s="27"/>
      <c r="K114" s="27"/>
    </row>
    <row r="115" spans="1:11" x14ac:dyDescent="0.25">
      <c r="A115" s="150" t="s">
        <v>521</v>
      </c>
    </row>
    <row r="116" spans="1:11" x14ac:dyDescent="0.25">
      <c r="A116" s="150" t="s">
        <v>1020</v>
      </c>
    </row>
  </sheetData>
  <mergeCells count="4">
    <mergeCell ref="A112:K112"/>
    <mergeCell ref="A3:A5"/>
    <mergeCell ref="B3:M4"/>
    <mergeCell ref="N3:O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05.7109375" customWidth="1"/>
    <col min="2" max="5" width="12.85546875" customWidth="1"/>
    <col min="6" max="6" width="11.7109375" customWidth="1"/>
    <col min="7" max="7" width="16.140625" customWidth="1"/>
    <col min="8" max="8" width="12.85546875" customWidth="1"/>
    <col min="9" max="9" width="13.42578125" customWidth="1"/>
    <col min="10" max="10" width="12.85546875" customWidth="1"/>
    <col min="11" max="11" width="14.42578125" customWidth="1"/>
    <col min="12" max="12" width="21.28515625" customWidth="1"/>
    <col min="13" max="13" width="17.85546875" customWidth="1"/>
    <col min="14" max="15" width="18.42578125" customWidth="1"/>
  </cols>
  <sheetData>
    <row r="1" spans="1:15" x14ac:dyDescent="0.25">
      <c r="A1" s="24" t="s">
        <v>151</v>
      </c>
      <c r="F1" s="23" t="s">
        <v>87</v>
      </c>
    </row>
    <row r="2" spans="1:15" ht="15.75" thickBot="1" x14ac:dyDescent="0.3">
      <c r="A2" s="2"/>
    </row>
    <row r="3" spans="1:15" ht="14.45" customHeight="1" x14ac:dyDescent="0.25">
      <c r="A3" s="402" t="s">
        <v>1</v>
      </c>
      <c r="B3" s="438">
        <v>45627</v>
      </c>
      <c r="C3" s="439"/>
      <c r="D3" s="439"/>
      <c r="E3" s="439"/>
      <c r="F3" s="439"/>
      <c r="G3" s="439"/>
      <c r="H3" s="439"/>
      <c r="I3" s="439"/>
      <c r="J3" s="439"/>
      <c r="K3" s="439"/>
      <c r="L3" s="439"/>
      <c r="M3" s="440"/>
      <c r="N3" s="444" t="s">
        <v>508</v>
      </c>
      <c r="O3" s="445"/>
    </row>
    <row r="4" spans="1:15" ht="15" customHeight="1" thickBot="1" x14ac:dyDescent="0.3">
      <c r="A4" s="448"/>
      <c r="B4" s="441"/>
      <c r="C4" s="442"/>
      <c r="D4" s="442"/>
      <c r="E4" s="442"/>
      <c r="F4" s="442"/>
      <c r="G4" s="442"/>
      <c r="H4" s="442"/>
      <c r="I4" s="442"/>
      <c r="J4" s="442"/>
      <c r="K4" s="442"/>
      <c r="L4" s="442"/>
      <c r="M4" s="443"/>
      <c r="N4" s="446"/>
      <c r="O4" s="447"/>
    </row>
    <row r="5" spans="1:15" ht="63.75" thickBot="1" x14ac:dyDescent="0.3">
      <c r="A5" s="412"/>
      <c r="B5" s="151" t="s">
        <v>509</v>
      </c>
      <c r="C5" s="152" t="s">
        <v>510</v>
      </c>
      <c r="D5" s="152" t="s">
        <v>511</v>
      </c>
      <c r="E5" s="152" t="s">
        <v>512</v>
      </c>
      <c r="F5" s="152" t="s">
        <v>513</v>
      </c>
      <c r="G5" s="152" t="s">
        <v>514</v>
      </c>
      <c r="H5" s="152" t="s">
        <v>1002</v>
      </c>
      <c r="I5" s="152" t="s">
        <v>1003</v>
      </c>
      <c r="J5" s="152" t="s">
        <v>515</v>
      </c>
      <c r="K5" s="152" t="s">
        <v>516</v>
      </c>
      <c r="L5" s="152" t="s">
        <v>1004</v>
      </c>
      <c r="M5" s="153" t="s">
        <v>1005</v>
      </c>
      <c r="N5" s="154" t="s">
        <v>1006</v>
      </c>
      <c r="O5" s="155" t="s">
        <v>1007</v>
      </c>
    </row>
    <row r="6" spans="1:15" ht="15.75" customHeight="1" x14ac:dyDescent="0.25">
      <c r="A6" s="120" t="s">
        <v>198</v>
      </c>
      <c r="B6" s="287">
        <v>1631</v>
      </c>
      <c r="C6" s="156">
        <v>70.599999999999994</v>
      </c>
      <c r="D6" s="156">
        <v>2.9</v>
      </c>
      <c r="E6" s="156">
        <v>6.4</v>
      </c>
      <c r="F6" s="136">
        <v>20.8</v>
      </c>
      <c r="G6" s="156">
        <v>5.8</v>
      </c>
      <c r="H6" s="156">
        <v>11.9</v>
      </c>
      <c r="I6" s="156">
        <v>49.7</v>
      </c>
      <c r="J6" s="156">
        <v>36.9</v>
      </c>
      <c r="K6" s="156">
        <v>5.7</v>
      </c>
      <c r="L6" s="156">
        <v>44.5</v>
      </c>
      <c r="M6" s="157">
        <v>81</v>
      </c>
      <c r="N6" s="158">
        <v>18.899999999999999</v>
      </c>
      <c r="O6" s="254">
        <v>7.1</v>
      </c>
    </row>
    <row r="7" spans="1:15" ht="15.75" customHeight="1" x14ac:dyDescent="0.25">
      <c r="A7" s="74" t="s">
        <v>522</v>
      </c>
      <c r="B7" s="269">
        <v>796</v>
      </c>
      <c r="C7" s="136">
        <v>71.7</v>
      </c>
      <c r="D7" s="136">
        <v>0.5</v>
      </c>
      <c r="E7" s="136">
        <v>3</v>
      </c>
      <c r="F7" s="136">
        <v>17.2</v>
      </c>
      <c r="G7" s="136">
        <v>9.1999999999999993</v>
      </c>
      <c r="H7" s="136">
        <v>16</v>
      </c>
      <c r="I7" s="136">
        <v>45.5</v>
      </c>
      <c r="J7" s="136">
        <v>37.4</v>
      </c>
      <c r="K7" s="136">
        <v>5.3</v>
      </c>
      <c r="L7" s="136">
        <v>57.7</v>
      </c>
      <c r="M7" s="137">
        <v>92.1</v>
      </c>
      <c r="N7" s="138">
        <v>12.9</v>
      </c>
      <c r="O7" s="254">
        <v>9.8000000000000007</v>
      </c>
    </row>
    <row r="8" spans="1:15" ht="15.75" customHeight="1" x14ac:dyDescent="0.25">
      <c r="A8" s="74" t="s">
        <v>240</v>
      </c>
      <c r="B8" s="269">
        <v>6096</v>
      </c>
      <c r="C8" s="136">
        <v>71.599999999999994</v>
      </c>
      <c r="D8" s="136">
        <v>2.7</v>
      </c>
      <c r="E8" s="136">
        <v>5.5</v>
      </c>
      <c r="F8" s="136">
        <v>22.8</v>
      </c>
      <c r="G8" s="136">
        <v>6.3</v>
      </c>
      <c r="H8" s="136">
        <v>14</v>
      </c>
      <c r="I8" s="136">
        <v>53.9</v>
      </c>
      <c r="J8" s="136">
        <v>41.6</v>
      </c>
      <c r="K8" s="136">
        <v>7.5</v>
      </c>
      <c r="L8" s="136">
        <v>49.3</v>
      </c>
      <c r="M8" s="137">
        <v>68.7</v>
      </c>
      <c r="N8" s="138">
        <v>9.8000000000000007</v>
      </c>
      <c r="O8" s="254">
        <v>5</v>
      </c>
    </row>
    <row r="9" spans="1:15" ht="15.75" customHeight="1" x14ac:dyDescent="0.25">
      <c r="A9" s="74" t="s">
        <v>523</v>
      </c>
      <c r="B9" s="269">
        <v>148</v>
      </c>
      <c r="C9" s="136">
        <v>60.1</v>
      </c>
      <c r="D9" s="136">
        <v>0.7</v>
      </c>
      <c r="E9" s="136">
        <v>4.0999999999999996</v>
      </c>
      <c r="F9" s="136">
        <v>45.1</v>
      </c>
      <c r="G9" s="136">
        <v>3.4</v>
      </c>
      <c r="H9" s="136">
        <v>14</v>
      </c>
      <c r="I9" s="136">
        <v>54.7</v>
      </c>
      <c r="J9" s="136">
        <v>47.2</v>
      </c>
      <c r="K9" s="136">
        <v>12.1</v>
      </c>
      <c r="L9" s="136">
        <v>72</v>
      </c>
      <c r="M9" s="137">
        <v>83.6</v>
      </c>
      <c r="N9" s="138">
        <v>3.6</v>
      </c>
      <c r="O9" s="254">
        <v>1.4</v>
      </c>
    </row>
    <row r="10" spans="1:15" ht="15.75" customHeight="1" x14ac:dyDescent="0.25">
      <c r="A10" s="74" t="s">
        <v>524</v>
      </c>
      <c r="B10" s="269">
        <v>1327</v>
      </c>
      <c r="C10" s="136">
        <v>65.5</v>
      </c>
      <c r="D10" s="136">
        <v>0.9</v>
      </c>
      <c r="E10" s="136">
        <v>2.9</v>
      </c>
      <c r="F10" s="136">
        <v>36.299999999999997</v>
      </c>
      <c r="G10" s="136">
        <v>5.6</v>
      </c>
      <c r="H10" s="136">
        <v>12.1</v>
      </c>
      <c r="I10" s="136">
        <v>54.4</v>
      </c>
      <c r="J10" s="136">
        <v>41.1</v>
      </c>
      <c r="K10" s="136">
        <v>3.5</v>
      </c>
      <c r="L10" s="136">
        <v>71.7</v>
      </c>
      <c r="M10" s="137">
        <v>82</v>
      </c>
      <c r="N10" s="138">
        <v>6.9</v>
      </c>
      <c r="O10" s="254">
        <v>4.5</v>
      </c>
    </row>
    <row r="11" spans="1:15" ht="15.75" customHeight="1" x14ac:dyDescent="0.25">
      <c r="A11" s="74" t="s">
        <v>257</v>
      </c>
      <c r="B11" s="269">
        <v>3456</v>
      </c>
      <c r="C11" s="136">
        <v>57.2</v>
      </c>
      <c r="D11" s="136">
        <v>2.6</v>
      </c>
      <c r="E11" s="136">
        <v>6.7</v>
      </c>
      <c r="F11" s="136">
        <v>24.4</v>
      </c>
      <c r="G11" s="136">
        <v>5.4</v>
      </c>
      <c r="H11" s="136">
        <v>10.3</v>
      </c>
      <c r="I11" s="136">
        <v>52.7</v>
      </c>
      <c r="J11" s="136">
        <v>41.7</v>
      </c>
      <c r="K11" s="136">
        <v>6.9</v>
      </c>
      <c r="L11" s="136">
        <v>50.6</v>
      </c>
      <c r="M11" s="137">
        <v>80.8</v>
      </c>
      <c r="N11" s="138">
        <v>12.4</v>
      </c>
      <c r="O11" s="254">
        <v>4.3</v>
      </c>
    </row>
    <row r="12" spans="1:15" ht="15.75" customHeight="1" x14ac:dyDescent="0.25">
      <c r="A12" s="74" t="s">
        <v>525</v>
      </c>
      <c r="B12" s="269">
        <v>702</v>
      </c>
      <c r="C12" s="136">
        <v>44.6</v>
      </c>
      <c r="D12" s="136">
        <v>0.6</v>
      </c>
      <c r="E12" s="136">
        <v>4.0999999999999996</v>
      </c>
      <c r="F12" s="136">
        <v>28.9</v>
      </c>
      <c r="G12" s="136">
        <v>3.7</v>
      </c>
      <c r="H12" s="136">
        <v>5.3</v>
      </c>
      <c r="I12" s="136">
        <v>48</v>
      </c>
      <c r="J12" s="136">
        <v>45.1</v>
      </c>
      <c r="K12" s="136">
        <v>9.5</v>
      </c>
      <c r="L12" s="136">
        <v>68.599999999999994</v>
      </c>
      <c r="M12" s="137">
        <v>78.599999999999994</v>
      </c>
      <c r="N12" s="138">
        <v>10.8</v>
      </c>
      <c r="O12" s="254">
        <v>7.1</v>
      </c>
    </row>
    <row r="13" spans="1:15" ht="15.75" customHeight="1" x14ac:dyDescent="0.25">
      <c r="A13" s="74" t="s">
        <v>526</v>
      </c>
      <c r="B13" s="269">
        <v>1199</v>
      </c>
      <c r="C13" s="136">
        <v>48.1</v>
      </c>
      <c r="D13" s="136">
        <v>1.7</v>
      </c>
      <c r="E13" s="136">
        <v>4.8</v>
      </c>
      <c r="F13" s="136">
        <v>31.1</v>
      </c>
      <c r="G13" s="136">
        <v>1</v>
      </c>
      <c r="H13" s="136">
        <v>11.7</v>
      </c>
      <c r="I13" s="136">
        <v>67.400000000000006</v>
      </c>
      <c r="J13" s="136">
        <v>42.7</v>
      </c>
      <c r="K13" s="136">
        <v>10.9</v>
      </c>
      <c r="L13" s="136">
        <v>75.5</v>
      </c>
      <c r="M13" s="137">
        <v>78.099999999999994</v>
      </c>
      <c r="N13" s="138">
        <v>8.1999999999999993</v>
      </c>
      <c r="O13" s="254">
        <v>4.7</v>
      </c>
    </row>
    <row r="14" spans="1:15" ht="15.75" customHeight="1" x14ac:dyDescent="0.25">
      <c r="A14" s="74" t="s">
        <v>527</v>
      </c>
      <c r="B14" s="269">
        <v>299</v>
      </c>
      <c r="C14" s="136">
        <v>59.2</v>
      </c>
      <c r="D14" s="136">
        <v>3</v>
      </c>
      <c r="E14" s="136">
        <v>7.7</v>
      </c>
      <c r="F14" s="136">
        <v>10.1</v>
      </c>
      <c r="G14" s="136">
        <v>50.5</v>
      </c>
      <c r="H14" s="136">
        <v>8.8000000000000007</v>
      </c>
      <c r="I14" s="136">
        <v>88.6</v>
      </c>
      <c r="J14" s="136">
        <v>33.5</v>
      </c>
      <c r="K14" s="136">
        <v>3.3</v>
      </c>
      <c r="L14" s="136">
        <v>70.3</v>
      </c>
      <c r="M14" s="137">
        <v>81</v>
      </c>
      <c r="N14" s="138">
        <v>9.5</v>
      </c>
      <c r="O14" s="254">
        <v>7.3</v>
      </c>
    </row>
    <row r="15" spans="1:15" ht="15.75" customHeight="1" x14ac:dyDescent="0.25">
      <c r="A15" s="74" t="s">
        <v>287</v>
      </c>
      <c r="B15" s="269">
        <v>1859</v>
      </c>
      <c r="C15" s="136">
        <v>54.4</v>
      </c>
      <c r="D15" s="136">
        <v>1.5</v>
      </c>
      <c r="E15" s="136">
        <v>4.5</v>
      </c>
      <c r="F15" s="136">
        <v>23.9</v>
      </c>
      <c r="G15" s="136">
        <v>3.6</v>
      </c>
      <c r="H15" s="136">
        <v>8.9</v>
      </c>
      <c r="I15" s="136">
        <v>42.2</v>
      </c>
      <c r="J15" s="136">
        <v>37.299999999999997</v>
      </c>
      <c r="K15" s="136">
        <v>6.9</v>
      </c>
      <c r="L15" s="136">
        <v>36.200000000000003</v>
      </c>
      <c r="M15" s="137">
        <v>88.4</v>
      </c>
      <c r="N15" s="138">
        <v>14.2</v>
      </c>
      <c r="O15" s="254">
        <v>6.7</v>
      </c>
    </row>
    <row r="16" spans="1:15" ht="15.75" customHeight="1" x14ac:dyDescent="0.25">
      <c r="A16" s="159" t="s">
        <v>528</v>
      </c>
      <c r="B16" s="269">
        <v>50</v>
      </c>
      <c r="C16" s="136">
        <v>44</v>
      </c>
      <c r="D16" s="136" t="s">
        <v>189</v>
      </c>
      <c r="E16" s="136">
        <v>4</v>
      </c>
      <c r="F16" s="136">
        <v>22.2</v>
      </c>
      <c r="G16" s="136">
        <v>6</v>
      </c>
      <c r="H16" s="136">
        <v>8.5</v>
      </c>
      <c r="I16" s="136">
        <v>48</v>
      </c>
      <c r="J16" s="136">
        <v>39.6</v>
      </c>
      <c r="K16" s="136">
        <v>6.5</v>
      </c>
      <c r="L16" s="136">
        <v>59.6</v>
      </c>
      <c r="M16" s="137">
        <v>87.5</v>
      </c>
      <c r="N16" s="138">
        <v>10.5</v>
      </c>
      <c r="O16" s="254">
        <v>8.4</v>
      </c>
    </row>
    <row r="17" spans="1:15" ht="15.75" customHeight="1" x14ac:dyDescent="0.25">
      <c r="A17" s="74" t="s">
        <v>529</v>
      </c>
      <c r="B17" s="269">
        <v>38</v>
      </c>
      <c r="C17" s="136">
        <v>50</v>
      </c>
      <c r="D17" s="136" t="s">
        <v>189</v>
      </c>
      <c r="E17" s="136">
        <v>2.6</v>
      </c>
      <c r="F17" s="136">
        <v>25</v>
      </c>
      <c r="G17" s="136">
        <v>10.5</v>
      </c>
      <c r="H17" s="136">
        <v>11.8</v>
      </c>
      <c r="I17" s="136">
        <v>39.5</v>
      </c>
      <c r="J17" s="136">
        <v>41.2</v>
      </c>
      <c r="K17" s="136">
        <v>9.1999999999999993</v>
      </c>
      <c r="L17" s="136">
        <v>38.200000000000003</v>
      </c>
      <c r="M17" s="137">
        <v>100</v>
      </c>
      <c r="N17" s="138">
        <v>2.9</v>
      </c>
      <c r="O17" s="254" t="s">
        <v>189</v>
      </c>
    </row>
    <row r="18" spans="1:15" ht="15.75" customHeight="1" thickBot="1" x14ac:dyDescent="0.3">
      <c r="A18" s="78" t="s">
        <v>530</v>
      </c>
      <c r="B18" s="306">
        <v>271</v>
      </c>
      <c r="C18" s="160">
        <v>44.6</v>
      </c>
      <c r="D18" s="160">
        <v>0.7</v>
      </c>
      <c r="E18" s="160">
        <v>3.3</v>
      </c>
      <c r="F18" s="160">
        <v>42.7</v>
      </c>
      <c r="G18" s="160">
        <v>7</v>
      </c>
      <c r="H18" s="160">
        <v>7.5</v>
      </c>
      <c r="I18" s="160">
        <v>84.5</v>
      </c>
      <c r="J18" s="160">
        <v>43.7</v>
      </c>
      <c r="K18" s="160">
        <v>4.3</v>
      </c>
      <c r="L18" s="160">
        <v>85.3</v>
      </c>
      <c r="M18" s="161">
        <v>37.200000000000003</v>
      </c>
      <c r="N18" s="162">
        <v>15.1</v>
      </c>
      <c r="O18" s="255">
        <v>9.6</v>
      </c>
    </row>
    <row r="20" spans="1:15" x14ac:dyDescent="0.25">
      <c r="A20" s="59" t="s">
        <v>194</v>
      </c>
      <c r="B20" s="27"/>
      <c r="C20" s="27"/>
      <c r="D20" s="27"/>
      <c r="E20" s="27"/>
      <c r="F20" s="27"/>
      <c r="G20" s="27"/>
      <c r="H20" s="27"/>
      <c r="I20" s="27"/>
      <c r="J20" s="27"/>
      <c r="K20" s="27"/>
      <c r="L20" s="27"/>
      <c r="M20" s="27"/>
    </row>
    <row r="21" spans="1:15" x14ac:dyDescent="0.25">
      <c r="A21" s="149"/>
      <c r="B21" s="27"/>
      <c r="C21" s="27"/>
      <c r="D21" s="27"/>
      <c r="E21" s="27"/>
      <c r="F21" s="27"/>
      <c r="G21" s="27"/>
      <c r="H21" s="27"/>
      <c r="I21" s="27"/>
      <c r="J21" s="27"/>
      <c r="K21" s="27"/>
      <c r="L21" s="27"/>
      <c r="M21" s="27"/>
    </row>
    <row r="22" spans="1:15" x14ac:dyDescent="0.25">
      <c r="A22" s="59" t="s">
        <v>517</v>
      </c>
      <c r="B22" s="27"/>
      <c r="C22" s="27"/>
      <c r="D22" s="27"/>
      <c r="E22" s="27"/>
      <c r="F22" s="27"/>
      <c r="G22" s="27"/>
      <c r="H22" s="27"/>
      <c r="I22" s="27"/>
      <c r="J22" s="27"/>
      <c r="K22" s="27"/>
      <c r="L22" s="27"/>
      <c r="M22" s="27"/>
    </row>
    <row r="23" spans="1:15" x14ac:dyDescent="0.25">
      <c r="A23" s="27" t="s">
        <v>531</v>
      </c>
      <c r="B23" s="27"/>
      <c r="C23" s="27"/>
      <c r="D23" s="27"/>
      <c r="E23" s="27"/>
      <c r="F23" s="27"/>
      <c r="G23" s="27"/>
      <c r="H23" s="27"/>
      <c r="I23" s="27"/>
      <c r="J23" s="27"/>
      <c r="K23" s="27"/>
      <c r="L23" s="27"/>
      <c r="M23" s="27"/>
    </row>
    <row r="24" spans="1:15" ht="30.6" customHeight="1" x14ac:dyDescent="0.25">
      <c r="A24" s="434" t="s">
        <v>532</v>
      </c>
      <c r="B24" s="434"/>
      <c r="C24" s="434"/>
      <c r="D24" s="434"/>
      <c r="E24" s="434"/>
      <c r="F24" s="434"/>
      <c r="G24" s="434"/>
      <c r="H24" s="434"/>
      <c r="I24" s="434"/>
      <c r="J24" s="434"/>
      <c r="K24" s="434"/>
      <c r="L24" s="149"/>
      <c r="M24" s="149"/>
    </row>
    <row r="25" spans="1:15" x14ac:dyDescent="0.25">
      <c r="A25" s="27" t="s">
        <v>533</v>
      </c>
      <c r="B25" s="27"/>
      <c r="C25" s="27"/>
      <c r="D25" s="27"/>
      <c r="E25" s="27"/>
      <c r="F25" s="27"/>
      <c r="G25" s="27"/>
      <c r="H25" s="27"/>
      <c r="I25" s="27"/>
      <c r="J25" s="27"/>
      <c r="K25" s="27"/>
      <c r="L25" s="27"/>
      <c r="M25" s="27"/>
    </row>
    <row r="26" spans="1:15" x14ac:dyDescent="0.25">
      <c r="A26" s="27" t="s">
        <v>534</v>
      </c>
      <c r="B26" s="27"/>
      <c r="C26" s="27"/>
      <c r="D26" s="27"/>
      <c r="E26" s="27"/>
      <c r="F26" s="27"/>
      <c r="G26" s="27"/>
      <c r="H26" s="27"/>
      <c r="I26" s="27"/>
      <c r="J26" s="27"/>
      <c r="K26" s="27"/>
      <c r="L26" s="27"/>
      <c r="M26" s="27"/>
    </row>
    <row r="27" spans="1:15" x14ac:dyDescent="0.25">
      <c r="A27" s="27" t="s">
        <v>535</v>
      </c>
      <c r="B27" s="27"/>
      <c r="C27" s="27"/>
      <c r="D27" s="27"/>
      <c r="E27" s="27"/>
      <c r="F27" s="27"/>
      <c r="G27" s="27"/>
      <c r="H27" s="27"/>
      <c r="I27" s="27"/>
      <c r="J27" s="27"/>
      <c r="K27" s="27"/>
      <c r="L27" s="27"/>
      <c r="M27" s="27"/>
    </row>
    <row r="28" spans="1:15" x14ac:dyDescent="0.25">
      <c r="A28" s="150" t="s">
        <v>1019</v>
      </c>
    </row>
  </sheetData>
  <mergeCells count="4">
    <mergeCell ref="A24:K24"/>
    <mergeCell ref="A3:A5"/>
    <mergeCell ref="B3:M4"/>
    <mergeCell ref="N3:O4"/>
  </mergeCells>
  <hyperlinks>
    <hyperlink ref="F1" location="'Table of Contents'!C2" display="Back to Table of Contents"/>
  </hyperlinks>
  <pageMargins left="0.75" right="0.75" top="1" bottom="1" header="0.5" footer="0.5"/>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1" t="s">
        <v>122</v>
      </c>
      <c r="C1" s="23" t="s">
        <v>87</v>
      </c>
    </row>
    <row r="2" spans="1:15" ht="15.75" thickBot="1" x14ac:dyDescent="0.3">
      <c r="A2" s="2"/>
    </row>
    <row r="3" spans="1:15" ht="15.75" thickBot="1" x14ac:dyDescent="0.3">
      <c r="A3" s="402" t="s">
        <v>1</v>
      </c>
      <c r="B3" s="398" t="s">
        <v>0</v>
      </c>
      <c r="C3" s="398"/>
      <c r="D3" s="398"/>
      <c r="E3" s="398"/>
      <c r="F3" s="398"/>
      <c r="G3" s="398"/>
      <c r="H3" s="398"/>
      <c r="I3" s="398"/>
      <c r="J3" s="398"/>
      <c r="K3" s="398"/>
      <c r="L3" s="398"/>
      <c r="M3" s="398"/>
      <c r="N3" s="398"/>
      <c r="O3" s="400" t="s">
        <v>193</v>
      </c>
    </row>
    <row r="4" spans="1:15" ht="15.75" customHeight="1" thickBot="1" x14ac:dyDescent="0.3">
      <c r="A4" s="449"/>
      <c r="B4" s="65" t="s">
        <v>300</v>
      </c>
      <c r="C4" s="66" t="s">
        <v>301</v>
      </c>
      <c r="D4" s="66" t="s">
        <v>302</v>
      </c>
      <c r="E4" s="66" t="s">
        <v>303</v>
      </c>
      <c r="F4" s="66" t="s">
        <v>304</v>
      </c>
      <c r="G4" s="66" t="s">
        <v>305</v>
      </c>
      <c r="H4" s="66" t="s">
        <v>306</v>
      </c>
      <c r="I4" s="66" t="s">
        <v>307</v>
      </c>
      <c r="J4" s="66" t="s">
        <v>308</v>
      </c>
      <c r="K4" s="66" t="s">
        <v>309</v>
      </c>
      <c r="L4" s="66" t="s">
        <v>310</v>
      </c>
      <c r="M4" s="66" t="s">
        <v>311</v>
      </c>
      <c r="N4" s="67" t="s">
        <v>312</v>
      </c>
      <c r="O4" s="401"/>
    </row>
    <row r="5" spans="1:15" ht="15.75" x14ac:dyDescent="0.25">
      <c r="A5" s="74" t="s">
        <v>195</v>
      </c>
      <c r="B5" s="324">
        <v>7</v>
      </c>
      <c r="C5" s="276">
        <v>17</v>
      </c>
      <c r="D5" s="276">
        <v>8</v>
      </c>
      <c r="E5" s="276">
        <v>5</v>
      </c>
      <c r="F5" s="276">
        <v>66</v>
      </c>
      <c r="G5" s="276">
        <v>1629</v>
      </c>
      <c r="H5" s="276">
        <v>865</v>
      </c>
      <c r="I5" s="276">
        <v>1312</v>
      </c>
      <c r="J5" s="276">
        <v>1265</v>
      </c>
      <c r="K5" s="276">
        <v>573</v>
      </c>
      <c r="L5" s="276">
        <v>84</v>
      </c>
      <c r="M5" s="276">
        <v>26</v>
      </c>
      <c r="N5" s="270">
        <v>5</v>
      </c>
      <c r="O5" s="286">
        <v>5862</v>
      </c>
    </row>
    <row r="6" spans="1:15" ht="15.75" x14ac:dyDescent="0.25">
      <c r="A6" s="74" t="s">
        <v>196</v>
      </c>
      <c r="B6" s="324" t="s">
        <v>189</v>
      </c>
      <c r="C6" s="276">
        <v>2</v>
      </c>
      <c r="D6" s="276" t="s">
        <v>189</v>
      </c>
      <c r="E6" s="276" t="s">
        <v>189</v>
      </c>
      <c r="F6" s="276">
        <v>1</v>
      </c>
      <c r="G6" s="276">
        <v>5</v>
      </c>
      <c r="H6" s="276">
        <v>9</v>
      </c>
      <c r="I6" s="276">
        <v>58</v>
      </c>
      <c r="J6" s="276">
        <v>38</v>
      </c>
      <c r="K6" s="276">
        <v>16</v>
      </c>
      <c r="L6" s="276">
        <v>8</v>
      </c>
      <c r="M6" s="276">
        <v>1</v>
      </c>
      <c r="N6" s="270" t="s">
        <v>189</v>
      </c>
      <c r="O6" s="286">
        <v>138</v>
      </c>
    </row>
    <row r="7" spans="1:15" ht="15.75" x14ac:dyDescent="0.25">
      <c r="A7" s="74" t="s">
        <v>197</v>
      </c>
      <c r="B7" s="324" t="s">
        <v>189</v>
      </c>
      <c r="C7" s="276" t="s">
        <v>189</v>
      </c>
      <c r="D7" s="276" t="s">
        <v>189</v>
      </c>
      <c r="E7" s="276" t="s">
        <v>189</v>
      </c>
      <c r="F7" s="276" t="s">
        <v>189</v>
      </c>
      <c r="G7" s="276">
        <v>14</v>
      </c>
      <c r="H7" s="276">
        <v>42</v>
      </c>
      <c r="I7" s="276">
        <v>70</v>
      </c>
      <c r="J7" s="276">
        <v>52</v>
      </c>
      <c r="K7" s="276">
        <v>27</v>
      </c>
      <c r="L7" s="276">
        <v>5</v>
      </c>
      <c r="M7" s="276" t="s">
        <v>189</v>
      </c>
      <c r="N7" s="270" t="s">
        <v>189</v>
      </c>
      <c r="O7" s="286">
        <v>210</v>
      </c>
    </row>
    <row r="8" spans="1:15" ht="15.75" x14ac:dyDescent="0.25">
      <c r="A8" s="74" t="s">
        <v>198</v>
      </c>
      <c r="B8" s="324" t="s">
        <v>189</v>
      </c>
      <c r="C8" s="276">
        <v>54</v>
      </c>
      <c r="D8" s="276">
        <v>1</v>
      </c>
      <c r="E8" s="276">
        <v>2</v>
      </c>
      <c r="F8" s="276">
        <v>29</v>
      </c>
      <c r="G8" s="276">
        <v>140</v>
      </c>
      <c r="H8" s="276">
        <v>268</v>
      </c>
      <c r="I8" s="276">
        <v>506</v>
      </c>
      <c r="J8" s="276">
        <v>653</v>
      </c>
      <c r="K8" s="276">
        <v>409</v>
      </c>
      <c r="L8" s="276">
        <v>157</v>
      </c>
      <c r="M8" s="276">
        <v>33</v>
      </c>
      <c r="N8" s="270">
        <v>7</v>
      </c>
      <c r="O8" s="286">
        <v>2259</v>
      </c>
    </row>
    <row r="9" spans="1:15" ht="15.75" x14ac:dyDescent="0.25">
      <c r="A9" s="74" t="s">
        <v>199</v>
      </c>
      <c r="B9" s="324" t="s">
        <v>189</v>
      </c>
      <c r="C9" s="276" t="s">
        <v>189</v>
      </c>
      <c r="D9" s="276" t="s">
        <v>189</v>
      </c>
      <c r="E9" s="276" t="s">
        <v>189</v>
      </c>
      <c r="F9" s="276">
        <v>15</v>
      </c>
      <c r="G9" s="276">
        <v>88</v>
      </c>
      <c r="H9" s="276">
        <v>107</v>
      </c>
      <c r="I9" s="276">
        <v>140</v>
      </c>
      <c r="J9" s="276">
        <v>348</v>
      </c>
      <c r="K9" s="276">
        <v>94</v>
      </c>
      <c r="L9" s="276">
        <v>17</v>
      </c>
      <c r="M9" s="276">
        <v>6</v>
      </c>
      <c r="N9" s="270">
        <v>3</v>
      </c>
      <c r="O9" s="286">
        <v>818</v>
      </c>
    </row>
    <row r="10" spans="1:15" ht="15.75" x14ac:dyDescent="0.25">
      <c r="A10" s="74" t="s">
        <v>200</v>
      </c>
      <c r="B10" s="324" t="s">
        <v>189</v>
      </c>
      <c r="C10" s="276" t="s">
        <v>189</v>
      </c>
      <c r="D10" s="276" t="s">
        <v>189</v>
      </c>
      <c r="E10" s="276">
        <v>3</v>
      </c>
      <c r="F10" s="276">
        <v>23</v>
      </c>
      <c r="G10" s="276">
        <v>55</v>
      </c>
      <c r="H10" s="276">
        <v>63</v>
      </c>
      <c r="I10" s="276">
        <v>131</v>
      </c>
      <c r="J10" s="276">
        <v>119</v>
      </c>
      <c r="K10" s="276">
        <v>49</v>
      </c>
      <c r="L10" s="276">
        <v>8</v>
      </c>
      <c r="M10" s="276">
        <v>1</v>
      </c>
      <c r="N10" s="270" t="s">
        <v>189</v>
      </c>
      <c r="O10" s="286">
        <v>452</v>
      </c>
    </row>
    <row r="11" spans="1:15" ht="15.75" x14ac:dyDescent="0.25">
      <c r="A11" s="74" t="s">
        <v>201</v>
      </c>
      <c r="B11" s="324" t="s">
        <v>189</v>
      </c>
      <c r="C11" s="276" t="s">
        <v>189</v>
      </c>
      <c r="D11" s="276" t="s">
        <v>189</v>
      </c>
      <c r="E11" s="276" t="s">
        <v>189</v>
      </c>
      <c r="F11" s="276" t="s">
        <v>189</v>
      </c>
      <c r="G11" s="276">
        <v>19</v>
      </c>
      <c r="H11" s="276">
        <v>10</v>
      </c>
      <c r="I11" s="276">
        <v>36</v>
      </c>
      <c r="J11" s="276">
        <v>29</v>
      </c>
      <c r="K11" s="276">
        <v>22</v>
      </c>
      <c r="L11" s="276">
        <v>2</v>
      </c>
      <c r="M11" s="276">
        <v>1</v>
      </c>
      <c r="N11" s="270" t="s">
        <v>189</v>
      </c>
      <c r="O11" s="286">
        <v>119</v>
      </c>
    </row>
    <row r="12" spans="1:15" ht="15.75" x14ac:dyDescent="0.25">
      <c r="A12" s="74" t="s">
        <v>202</v>
      </c>
      <c r="B12" s="324" t="s">
        <v>189</v>
      </c>
      <c r="C12" s="276" t="s">
        <v>189</v>
      </c>
      <c r="D12" s="276" t="s">
        <v>189</v>
      </c>
      <c r="E12" s="276" t="s">
        <v>189</v>
      </c>
      <c r="F12" s="276" t="s">
        <v>189</v>
      </c>
      <c r="G12" s="276" t="s">
        <v>189</v>
      </c>
      <c r="H12" s="276">
        <v>1</v>
      </c>
      <c r="I12" s="276">
        <v>4</v>
      </c>
      <c r="J12" s="276" t="s">
        <v>189</v>
      </c>
      <c r="K12" s="276">
        <v>3</v>
      </c>
      <c r="L12" s="276">
        <v>1</v>
      </c>
      <c r="M12" s="276" t="s">
        <v>189</v>
      </c>
      <c r="N12" s="270" t="s">
        <v>189</v>
      </c>
      <c r="O12" s="286">
        <v>9</v>
      </c>
    </row>
    <row r="13" spans="1:15" ht="15.75" x14ac:dyDescent="0.25">
      <c r="A13" s="74" t="s">
        <v>203</v>
      </c>
      <c r="B13" s="324" t="s">
        <v>189</v>
      </c>
      <c r="C13" s="276" t="s">
        <v>189</v>
      </c>
      <c r="D13" s="276" t="s">
        <v>189</v>
      </c>
      <c r="E13" s="276">
        <v>5</v>
      </c>
      <c r="F13" s="276">
        <v>64</v>
      </c>
      <c r="G13" s="276">
        <v>254</v>
      </c>
      <c r="H13" s="276">
        <v>101</v>
      </c>
      <c r="I13" s="276">
        <v>116</v>
      </c>
      <c r="J13" s="276">
        <v>99</v>
      </c>
      <c r="K13" s="276">
        <v>50</v>
      </c>
      <c r="L13" s="276">
        <v>9</v>
      </c>
      <c r="M13" s="276">
        <v>1</v>
      </c>
      <c r="N13" s="270" t="s">
        <v>189</v>
      </c>
      <c r="O13" s="286">
        <v>699</v>
      </c>
    </row>
    <row r="14" spans="1:15" ht="15.75" x14ac:dyDescent="0.25">
      <c r="A14" s="74" t="s">
        <v>204</v>
      </c>
      <c r="B14" s="324" t="s">
        <v>189</v>
      </c>
      <c r="C14" s="276" t="s">
        <v>189</v>
      </c>
      <c r="D14" s="276" t="s">
        <v>189</v>
      </c>
      <c r="E14" s="276" t="s">
        <v>189</v>
      </c>
      <c r="F14" s="276" t="s">
        <v>189</v>
      </c>
      <c r="G14" s="276">
        <v>17</v>
      </c>
      <c r="H14" s="276">
        <v>72</v>
      </c>
      <c r="I14" s="276">
        <v>234</v>
      </c>
      <c r="J14" s="276">
        <v>164</v>
      </c>
      <c r="K14" s="276">
        <v>76</v>
      </c>
      <c r="L14" s="276">
        <v>10</v>
      </c>
      <c r="M14" s="276">
        <v>4</v>
      </c>
      <c r="N14" s="270" t="s">
        <v>189</v>
      </c>
      <c r="O14" s="286">
        <v>577</v>
      </c>
    </row>
    <row r="15" spans="1:15" ht="15.75" x14ac:dyDescent="0.25">
      <c r="A15" s="74" t="s">
        <v>205</v>
      </c>
      <c r="B15" s="324" t="s">
        <v>189</v>
      </c>
      <c r="C15" s="276">
        <v>1</v>
      </c>
      <c r="D15" s="276">
        <v>1</v>
      </c>
      <c r="E15" s="276" t="s">
        <v>189</v>
      </c>
      <c r="F15" s="276">
        <v>9</v>
      </c>
      <c r="G15" s="276">
        <v>261</v>
      </c>
      <c r="H15" s="276">
        <v>172</v>
      </c>
      <c r="I15" s="276">
        <v>172</v>
      </c>
      <c r="J15" s="276">
        <v>218</v>
      </c>
      <c r="K15" s="276">
        <v>153</v>
      </c>
      <c r="L15" s="276">
        <v>12</v>
      </c>
      <c r="M15" s="276">
        <v>5</v>
      </c>
      <c r="N15" s="270" t="s">
        <v>189</v>
      </c>
      <c r="O15" s="286">
        <v>1004</v>
      </c>
    </row>
    <row r="16" spans="1:15" ht="15.75" x14ac:dyDescent="0.25">
      <c r="A16" s="74" t="s">
        <v>206</v>
      </c>
      <c r="B16" s="324" t="s">
        <v>189</v>
      </c>
      <c r="C16" s="276" t="s">
        <v>189</v>
      </c>
      <c r="D16" s="276" t="s">
        <v>189</v>
      </c>
      <c r="E16" s="276" t="s">
        <v>189</v>
      </c>
      <c r="F16" s="276" t="s">
        <v>189</v>
      </c>
      <c r="G16" s="276">
        <v>9</v>
      </c>
      <c r="H16" s="276">
        <v>30</v>
      </c>
      <c r="I16" s="276">
        <v>66</v>
      </c>
      <c r="J16" s="276">
        <v>83</v>
      </c>
      <c r="K16" s="276">
        <v>27</v>
      </c>
      <c r="L16" s="276">
        <v>7</v>
      </c>
      <c r="M16" s="276" t="s">
        <v>189</v>
      </c>
      <c r="N16" s="270" t="s">
        <v>189</v>
      </c>
      <c r="O16" s="286">
        <v>222</v>
      </c>
    </row>
    <row r="17" spans="1:15" ht="15.75" x14ac:dyDescent="0.25">
      <c r="A17" s="74" t="s">
        <v>207</v>
      </c>
      <c r="B17" s="324" t="s">
        <v>189</v>
      </c>
      <c r="C17" s="276" t="s">
        <v>189</v>
      </c>
      <c r="D17" s="276" t="s">
        <v>189</v>
      </c>
      <c r="E17" s="276" t="s">
        <v>189</v>
      </c>
      <c r="F17" s="276" t="s">
        <v>189</v>
      </c>
      <c r="G17" s="276">
        <v>6</v>
      </c>
      <c r="H17" s="276">
        <v>15</v>
      </c>
      <c r="I17" s="276">
        <v>42</v>
      </c>
      <c r="J17" s="276">
        <v>44</v>
      </c>
      <c r="K17" s="276">
        <v>32</v>
      </c>
      <c r="L17" s="276">
        <v>4</v>
      </c>
      <c r="M17" s="276" t="s">
        <v>189</v>
      </c>
      <c r="N17" s="270" t="s">
        <v>189</v>
      </c>
      <c r="O17" s="286">
        <v>143</v>
      </c>
    </row>
    <row r="18" spans="1:15" ht="15.75" x14ac:dyDescent="0.25">
      <c r="A18" s="74" t="s">
        <v>208</v>
      </c>
      <c r="B18" s="324" t="s">
        <v>189</v>
      </c>
      <c r="C18" s="276" t="s">
        <v>189</v>
      </c>
      <c r="D18" s="276" t="s">
        <v>189</v>
      </c>
      <c r="E18" s="276" t="s">
        <v>189</v>
      </c>
      <c r="F18" s="276" t="s">
        <v>189</v>
      </c>
      <c r="G18" s="276">
        <v>34</v>
      </c>
      <c r="H18" s="276">
        <v>71</v>
      </c>
      <c r="I18" s="276">
        <v>86</v>
      </c>
      <c r="J18" s="276">
        <v>63</v>
      </c>
      <c r="K18" s="276">
        <v>31</v>
      </c>
      <c r="L18" s="276">
        <v>7</v>
      </c>
      <c r="M18" s="276">
        <v>1</v>
      </c>
      <c r="N18" s="270" t="s">
        <v>189</v>
      </c>
      <c r="O18" s="286">
        <v>293</v>
      </c>
    </row>
    <row r="19" spans="1:15" ht="15.75" x14ac:dyDescent="0.25">
      <c r="A19" s="74" t="s">
        <v>209</v>
      </c>
      <c r="B19" s="324" t="s">
        <v>189</v>
      </c>
      <c r="C19" s="276" t="s">
        <v>189</v>
      </c>
      <c r="D19" s="276">
        <v>1</v>
      </c>
      <c r="E19" s="276">
        <v>1</v>
      </c>
      <c r="F19" s="276">
        <v>3</v>
      </c>
      <c r="G19" s="276">
        <v>43</v>
      </c>
      <c r="H19" s="276">
        <v>36</v>
      </c>
      <c r="I19" s="276">
        <v>119</v>
      </c>
      <c r="J19" s="276">
        <v>142</v>
      </c>
      <c r="K19" s="276">
        <v>73</v>
      </c>
      <c r="L19" s="276">
        <v>25</v>
      </c>
      <c r="M19" s="276">
        <v>7</v>
      </c>
      <c r="N19" s="270">
        <v>1</v>
      </c>
      <c r="O19" s="286">
        <v>451</v>
      </c>
    </row>
    <row r="20" spans="1:15" ht="15.75" x14ac:dyDescent="0.25">
      <c r="A20" s="74" t="s">
        <v>210</v>
      </c>
      <c r="B20" s="324" t="s">
        <v>189</v>
      </c>
      <c r="C20" s="276" t="s">
        <v>189</v>
      </c>
      <c r="D20" s="276" t="s">
        <v>189</v>
      </c>
      <c r="E20" s="276" t="s">
        <v>189</v>
      </c>
      <c r="F20" s="276" t="s">
        <v>189</v>
      </c>
      <c r="G20" s="276">
        <v>3</v>
      </c>
      <c r="H20" s="276">
        <v>2</v>
      </c>
      <c r="I20" s="276">
        <v>10</v>
      </c>
      <c r="J20" s="276">
        <v>18</v>
      </c>
      <c r="K20" s="276">
        <v>11</v>
      </c>
      <c r="L20" s="276">
        <v>2</v>
      </c>
      <c r="M20" s="276">
        <v>1</v>
      </c>
      <c r="N20" s="270" t="s">
        <v>189</v>
      </c>
      <c r="O20" s="286">
        <v>47</v>
      </c>
    </row>
    <row r="21" spans="1:15" ht="15.75" x14ac:dyDescent="0.25">
      <c r="A21" s="74" t="s">
        <v>211</v>
      </c>
      <c r="B21" s="324" t="s">
        <v>189</v>
      </c>
      <c r="C21" s="276" t="s">
        <v>189</v>
      </c>
      <c r="D21" s="276" t="s">
        <v>189</v>
      </c>
      <c r="E21" s="276" t="s">
        <v>189</v>
      </c>
      <c r="F21" s="276" t="s">
        <v>189</v>
      </c>
      <c r="G21" s="276">
        <v>6</v>
      </c>
      <c r="H21" s="276">
        <v>26</v>
      </c>
      <c r="I21" s="276">
        <v>17</v>
      </c>
      <c r="J21" s="276">
        <v>22</v>
      </c>
      <c r="K21" s="276">
        <v>21</v>
      </c>
      <c r="L21" s="276">
        <v>25</v>
      </c>
      <c r="M21" s="276">
        <v>1</v>
      </c>
      <c r="N21" s="270">
        <v>2</v>
      </c>
      <c r="O21" s="286">
        <v>120</v>
      </c>
    </row>
    <row r="22" spans="1:15" ht="15.75" x14ac:dyDescent="0.25">
      <c r="A22" s="74" t="s">
        <v>212</v>
      </c>
      <c r="B22" s="324" t="s">
        <v>189</v>
      </c>
      <c r="C22" s="276" t="s">
        <v>189</v>
      </c>
      <c r="D22" s="276" t="s">
        <v>189</v>
      </c>
      <c r="E22" s="276" t="s">
        <v>189</v>
      </c>
      <c r="F22" s="276" t="s">
        <v>189</v>
      </c>
      <c r="G22" s="276" t="s">
        <v>189</v>
      </c>
      <c r="H22" s="276" t="s">
        <v>189</v>
      </c>
      <c r="I22" s="276" t="s">
        <v>189</v>
      </c>
      <c r="J22" s="276" t="s">
        <v>189</v>
      </c>
      <c r="K22" s="276" t="s">
        <v>189</v>
      </c>
      <c r="L22" s="276">
        <v>1</v>
      </c>
      <c r="M22" s="276">
        <v>1</v>
      </c>
      <c r="N22" s="270" t="s">
        <v>189</v>
      </c>
      <c r="O22" s="286">
        <v>2</v>
      </c>
    </row>
    <row r="23" spans="1:15" ht="15.75" x14ac:dyDescent="0.25">
      <c r="A23" s="74" t="s">
        <v>213</v>
      </c>
      <c r="B23" s="324" t="s">
        <v>189</v>
      </c>
      <c r="C23" s="276">
        <v>51</v>
      </c>
      <c r="D23" s="276">
        <v>5</v>
      </c>
      <c r="E23" s="276">
        <v>7</v>
      </c>
      <c r="F23" s="276">
        <v>60</v>
      </c>
      <c r="G23" s="276">
        <v>206</v>
      </c>
      <c r="H23" s="276">
        <v>598</v>
      </c>
      <c r="I23" s="276">
        <v>1293</v>
      </c>
      <c r="J23" s="276">
        <v>1581</v>
      </c>
      <c r="K23" s="276">
        <v>670</v>
      </c>
      <c r="L23" s="276">
        <v>125</v>
      </c>
      <c r="M23" s="276">
        <v>32</v>
      </c>
      <c r="N23" s="270">
        <v>7</v>
      </c>
      <c r="O23" s="286">
        <v>4635</v>
      </c>
    </row>
    <row r="24" spans="1:15" ht="15.75" x14ac:dyDescent="0.25">
      <c r="A24" s="74" t="s">
        <v>214</v>
      </c>
      <c r="B24" s="324" t="s">
        <v>189</v>
      </c>
      <c r="C24" s="276">
        <v>1</v>
      </c>
      <c r="D24" s="276">
        <v>1</v>
      </c>
      <c r="E24" s="276">
        <v>1</v>
      </c>
      <c r="F24" s="276">
        <v>23</v>
      </c>
      <c r="G24" s="276">
        <v>49</v>
      </c>
      <c r="H24" s="276">
        <v>143</v>
      </c>
      <c r="I24" s="276">
        <v>488</v>
      </c>
      <c r="J24" s="276">
        <v>645</v>
      </c>
      <c r="K24" s="276">
        <v>335</v>
      </c>
      <c r="L24" s="276">
        <v>18</v>
      </c>
      <c r="M24" s="276">
        <v>5</v>
      </c>
      <c r="N24" s="270" t="s">
        <v>189</v>
      </c>
      <c r="O24" s="286">
        <v>1709</v>
      </c>
    </row>
    <row r="25" spans="1:15" ht="15.75" x14ac:dyDescent="0.25">
      <c r="A25" s="74" t="s">
        <v>215</v>
      </c>
      <c r="B25" s="324" t="s">
        <v>189</v>
      </c>
      <c r="C25" s="276" t="s">
        <v>189</v>
      </c>
      <c r="D25" s="276" t="s">
        <v>189</v>
      </c>
      <c r="E25" s="276">
        <v>1</v>
      </c>
      <c r="F25" s="276">
        <v>3</v>
      </c>
      <c r="G25" s="276">
        <v>49</v>
      </c>
      <c r="H25" s="276">
        <v>68</v>
      </c>
      <c r="I25" s="276">
        <v>127</v>
      </c>
      <c r="J25" s="276">
        <v>109</v>
      </c>
      <c r="K25" s="276">
        <v>51</v>
      </c>
      <c r="L25" s="276">
        <v>11</v>
      </c>
      <c r="M25" s="276">
        <v>2</v>
      </c>
      <c r="N25" s="270" t="s">
        <v>189</v>
      </c>
      <c r="O25" s="286">
        <v>421</v>
      </c>
    </row>
    <row r="26" spans="1:15" ht="15.75" x14ac:dyDescent="0.25">
      <c r="A26" s="74" t="s">
        <v>216</v>
      </c>
      <c r="B26" s="324" t="s">
        <v>189</v>
      </c>
      <c r="C26" s="276" t="s">
        <v>189</v>
      </c>
      <c r="D26" s="276">
        <v>3</v>
      </c>
      <c r="E26" s="276" t="s">
        <v>189</v>
      </c>
      <c r="F26" s="276" t="s">
        <v>189</v>
      </c>
      <c r="G26" s="276">
        <v>5</v>
      </c>
      <c r="H26" s="276">
        <v>5</v>
      </c>
      <c r="I26" s="276">
        <v>15</v>
      </c>
      <c r="J26" s="276">
        <v>18</v>
      </c>
      <c r="K26" s="276">
        <v>10</v>
      </c>
      <c r="L26" s="276">
        <v>3</v>
      </c>
      <c r="M26" s="276" t="s">
        <v>189</v>
      </c>
      <c r="N26" s="270" t="s">
        <v>189</v>
      </c>
      <c r="O26" s="286">
        <v>59</v>
      </c>
    </row>
    <row r="27" spans="1:15" ht="15.75" x14ac:dyDescent="0.25">
      <c r="A27" s="74" t="s">
        <v>217</v>
      </c>
      <c r="B27" s="324" t="s">
        <v>189</v>
      </c>
      <c r="C27" s="276" t="s">
        <v>189</v>
      </c>
      <c r="D27" s="276" t="s">
        <v>189</v>
      </c>
      <c r="E27" s="276" t="s">
        <v>189</v>
      </c>
      <c r="F27" s="276">
        <v>7</v>
      </c>
      <c r="G27" s="276">
        <v>27</v>
      </c>
      <c r="H27" s="276">
        <v>30</v>
      </c>
      <c r="I27" s="276">
        <v>90</v>
      </c>
      <c r="J27" s="276">
        <v>57</v>
      </c>
      <c r="K27" s="276">
        <v>20</v>
      </c>
      <c r="L27" s="276">
        <v>3</v>
      </c>
      <c r="M27" s="276" t="s">
        <v>189</v>
      </c>
      <c r="N27" s="270" t="s">
        <v>189</v>
      </c>
      <c r="O27" s="286">
        <v>234</v>
      </c>
    </row>
    <row r="28" spans="1:15" ht="15.75" x14ac:dyDescent="0.25">
      <c r="A28" s="74" t="s">
        <v>218</v>
      </c>
      <c r="B28" s="324" t="s">
        <v>189</v>
      </c>
      <c r="C28" s="276" t="s">
        <v>189</v>
      </c>
      <c r="D28" s="276">
        <v>1</v>
      </c>
      <c r="E28" s="276">
        <v>1</v>
      </c>
      <c r="F28" s="276" t="s">
        <v>189</v>
      </c>
      <c r="G28" s="276">
        <v>8</v>
      </c>
      <c r="H28" s="276">
        <v>37</v>
      </c>
      <c r="I28" s="276">
        <v>97</v>
      </c>
      <c r="J28" s="276">
        <v>142</v>
      </c>
      <c r="K28" s="276">
        <v>73</v>
      </c>
      <c r="L28" s="276">
        <v>9</v>
      </c>
      <c r="M28" s="276">
        <v>4</v>
      </c>
      <c r="N28" s="270" t="s">
        <v>189</v>
      </c>
      <c r="O28" s="286">
        <v>372</v>
      </c>
    </row>
    <row r="29" spans="1:15" ht="15.75" x14ac:dyDescent="0.25">
      <c r="A29" s="74" t="s">
        <v>219</v>
      </c>
      <c r="B29" s="324">
        <v>162</v>
      </c>
      <c r="C29" s="276">
        <v>229</v>
      </c>
      <c r="D29" s="276">
        <v>30</v>
      </c>
      <c r="E29" s="276">
        <v>140</v>
      </c>
      <c r="F29" s="276">
        <v>714</v>
      </c>
      <c r="G29" s="276">
        <v>1683</v>
      </c>
      <c r="H29" s="276">
        <v>3053</v>
      </c>
      <c r="I29" s="276">
        <v>6186</v>
      </c>
      <c r="J29" s="276">
        <v>4970</v>
      </c>
      <c r="K29" s="276">
        <v>2356</v>
      </c>
      <c r="L29" s="276">
        <v>146</v>
      </c>
      <c r="M29" s="276">
        <v>58</v>
      </c>
      <c r="N29" s="270">
        <v>11</v>
      </c>
      <c r="O29" s="286">
        <v>19738</v>
      </c>
    </row>
    <row r="30" spans="1:15" ht="15.75" x14ac:dyDescent="0.25">
      <c r="A30" s="74" t="s">
        <v>220</v>
      </c>
      <c r="B30" s="324">
        <v>8</v>
      </c>
      <c r="C30" s="276">
        <v>25</v>
      </c>
      <c r="D30" s="276" t="s">
        <v>189</v>
      </c>
      <c r="E30" s="276" t="s">
        <v>189</v>
      </c>
      <c r="F30" s="276">
        <v>9</v>
      </c>
      <c r="G30" s="276">
        <v>24</v>
      </c>
      <c r="H30" s="276">
        <v>89</v>
      </c>
      <c r="I30" s="276">
        <v>119</v>
      </c>
      <c r="J30" s="276">
        <v>171</v>
      </c>
      <c r="K30" s="276">
        <v>147</v>
      </c>
      <c r="L30" s="276">
        <v>19</v>
      </c>
      <c r="M30" s="276">
        <v>11</v>
      </c>
      <c r="N30" s="270">
        <v>1</v>
      </c>
      <c r="O30" s="286">
        <v>623</v>
      </c>
    </row>
    <row r="31" spans="1:15" ht="15.75" x14ac:dyDescent="0.25">
      <c r="A31" s="74" t="s">
        <v>221</v>
      </c>
      <c r="B31" s="324" t="s">
        <v>189</v>
      </c>
      <c r="C31" s="276" t="s">
        <v>189</v>
      </c>
      <c r="D31" s="276" t="s">
        <v>189</v>
      </c>
      <c r="E31" s="276" t="s">
        <v>189</v>
      </c>
      <c r="F31" s="276">
        <v>38</v>
      </c>
      <c r="G31" s="276">
        <v>192</v>
      </c>
      <c r="H31" s="276">
        <v>103</v>
      </c>
      <c r="I31" s="276">
        <v>120</v>
      </c>
      <c r="J31" s="276">
        <v>108</v>
      </c>
      <c r="K31" s="276">
        <v>35</v>
      </c>
      <c r="L31" s="276">
        <v>6</v>
      </c>
      <c r="M31" s="276">
        <v>4</v>
      </c>
      <c r="N31" s="270" t="s">
        <v>189</v>
      </c>
      <c r="O31" s="286">
        <v>606</v>
      </c>
    </row>
    <row r="32" spans="1:15" ht="15.75" x14ac:dyDescent="0.25">
      <c r="A32" s="74" t="s">
        <v>9</v>
      </c>
      <c r="B32" s="324">
        <v>5</v>
      </c>
      <c r="C32" s="276" t="s">
        <v>189</v>
      </c>
      <c r="D32" s="276" t="s">
        <v>189</v>
      </c>
      <c r="E32" s="276">
        <v>2</v>
      </c>
      <c r="F32" s="276">
        <v>10</v>
      </c>
      <c r="G32" s="276">
        <v>106</v>
      </c>
      <c r="H32" s="276">
        <v>233</v>
      </c>
      <c r="I32" s="276">
        <v>471</v>
      </c>
      <c r="J32" s="276">
        <v>561</v>
      </c>
      <c r="K32" s="276">
        <v>231</v>
      </c>
      <c r="L32" s="276">
        <v>60</v>
      </c>
      <c r="M32" s="276">
        <v>21</v>
      </c>
      <c r="N32" s="270">
        <v>4</v>
      </c>
      <c r="O32" s="286">
        <v>1704</v>
      </c>
    </row>
    <row r="33" spans="1:15" ht="15.75" x14ac:dyDescent="0.25">
      <c r="A33" s="74" t="s">
        <v>222</v>
      </c>
      <c r="B33" s="324" t="s">
        <v>189</v>
      </c>
      <c r="C33" s="276" t="s">
        <v>189</v>
      </c>
      <c r="D33" s="276" t="s">
        <v>189</v>
      </c>
      <c r="E33" s="276">
        <v>3</v>
      </c>
      <c r="F33" s="276">
        <v>3</v>
      </c>
      <c r="G33" s="276">
        <v>5</v>
      </c>
      <c r="H33" s="276">
        <v>18</v>
      </c>
      <c r="I33" s="276">
        <v>33</v>
      </c>
      <c r="J33" s="276">
        <v>47</v>
      </c>
      <c r="K33" s="276">
        <v>21</v>
      </c>
      <c r="L33" s="276">
        <v>4</v>
      </c>
      <c r="M33" s="276" t="s">
        <v>189</v>
      </c>
      <c r="N33" s="270" t="s">
        <v>189</v>
      </c>
      <c r="O33" s="286">
        <v>134</v>
      </c>
    </row>
    <row r="34" spans="1:15" ht="15.75" x14ac:dyDescent="0.25">
      <c r="A34" s="74" t="s">
        <v>223</v>
      </c>
      <c r="B34" s="324" t="s">
        <v>189</v>
      </c>
      <c r="C34" s="276" t="s">
        <v>189</v>
      </c>
      <c r="D34" s="276" t="s">
        <v>189</v>
      </c>
      <c r="E34" s="276" t="s">
        <v>189</v>
      </c>
      <c r="F34" s="276" t="s">
        <v>189</v>
      </c>
      <c r="G34" s="276">
        <v>3</v>
      </c>
      <c r="H34" s="276">
        <v>13</v>
      </c>
      <c r="I34" s="276">
        <v>44</v>
      </c>
      <c r="J34" s="276">
        <v>24</v>
      </c>
      <c r="K34" s="276">
        <v>7</v>
      </c>
      <c r="L34" s="276">
        <v>1</v>
      </c>
      <c r="M34" s="276" t="s">
        <v>189</v>
      </c>
      <c r="N34" s="270" t="s">
        <v>189</v>
      </c>
      <c r="O34" s="286">
        <v>92</v>
      </c>
    </row>
    <row r="35" spans="1:15" ht="15.75" x14ac:dyDescent="0.25">
      <c r="A35" s="74" t="s">
        <v>224</v>
      </c>
      <c r="B35" s="324">
        <v>21</v>
      </c>
      <c r="C35" s="276" t="s">
        <v>189</v>
      </c>
      <c r="D35" s="276" t="s">
        <v>189</v>
      </c>
      <c r="E35" s="276">
        <v>14</v>
      </c>
      <c r="F35" s="276">
        <v>115</v>
      </c>
      <c r="G35" s="276">
        <v>389</v>
      </c>
      <c r="H35" s="276">
        <v>665</v>
      </c>
      <c r="I35" s="276">
        <v>1084</v>
      </c>
      <c r="J35" s="276">
        <v>1272</v>
      </c>
      <c r="K35" s="276">
        <v>463</v>
      </c>
      <c r="L35" s="276">
        <v>78</v>
      </c>
      <c r="M35" s="276">
        <v>25</v>
      </c>
      <c r="N35" s="270">
        <v>4</v>
      </c>
      <c r="O35" s="286">
        <v>4130</v>
      </c>
    </row>
    <row r="36" spans="1:15" ht="15.75" x14ac:dyDescent="0.25">
      <c r="A36" s="74" t="s">
        <v>225</v>
      </c>
      <c r="B36" s="324" t="s">
        <v>189</v>
      </c>
      <c r="C36" s="276" t="s">
        <v>189</v>
      </c>
      <c r="D36" s="276" t="s">
        <v>189</v>
      </c>
      <c r="E36" s="276" t="s">
        <v>189</v>
      </c>
      <c r="F36" s="276" t="s">
        <v>189</v>
      </c>
      <c r="G36" s="276">
        <v>1</v>
      </c>
      <c r="H36" s="276" t="s">
        <v>189</v>
      </c>
      <c r="I36" s="276">
        <v>5</v>
      </c>
      <c r="J36" s="276">
        <v>6</v>
      </c>
      <c r="K36" s="276">
        <v>4</v>
      </c>
      <c r="L36" s="276" t="s">
        <v>189</v>
      </c>
      <c r="M36" s="276" t="s">
        <v>189</v>
      </c>
      <c r="N36" s="270" t="s">
        <v>189</v>
      </c>
      <c r="O36" s="286">
        <v>16</v>
      </c>
    </row>
    <row r="37" spans="1:15" ht="15.75" x14ac:dyDescent="0.25">
      <c r="A37" s="74" t="s">
        <v>226</v>
      </c>
      <c r="B37" s="324" t="s">
        <v>189</v>
      </c>
      <c r="C37" s="276" t="s">
        <v>189</v>
      </c>
      <c r="D37" s="276" t="s">
        <v>189</v>
      </c>
      <c r="E37" s="276" t="s">
        <v>189</v>
      </c>
      <c r="F37" s="276">
        <v>1</v>
      </c>
      <c r="G37" s="276">
        <v>23</v>
      </c>
      <c r="H37" s="276">
        <v>35</v>
      </c>
      <c r="I37" s="276">
        <v>74</v>
      </c>
      <c r="J37" s="276">
        <v>65</v>
      </c>
      <c r="K37" s="276">
        <v>21</v>
      </c>
      <c r="L37" s="276">
        <v>4</v>
      </c>
      <c r="M37" s="276">
        <v>1</v>
      </c>
      <c r="N37" s="270" t="s">
        <v>189</v>
      </c>
      <c r="O37" s="286">
        <v>224</v>
      </c>
    </row>
    <row r="38" spans="1:15" ht="15.75" x14ac:dyDescent="0.25">
      <c r="A38" s="74" t="s">
        <v>227</v>
      </c>
      <c r="B38" s="324" t="s">
        <v>189</v>
      </c>
      <c r="C38" s="276">
        <v>5</v>
      </c>
      <c r="D38" s="276">
        <v>1</v>
      </c>
      <c r="E38" s="276">
        <v>4</v>
      </c>
      <c r="F38" s="276">
        <v>19</v>
      </c>
      <c r="G38" s="276">
        <v>64</v>
      </c>
      <c r="H38" s="276">
        <v>136</v>
      </c>
      <c r="I38" s="276">
        <v>215</v>
      </c>
      <c r="J38" s="276">
        <v>180</v>
      </c>
      <c r="K38" s="276">
        <v>60</v>
      </c>
      <c r="L38" s="276">
        <v>6</v>
      </c>
      <c r="M38" s="276" t="s">
        <v>189</v>
      </c>
      <c r="N38" s="270" t="s">
        <v>189</v>
      </c>
      <c r="O38" s="286">
        <v>690</v>
      </c>
    </row>
    <row r="39" spans="1:15" ht="15.75" x14ac:dyDescent="0.25">
      <c r="A39" s="74" t="s">
        <v>228</v>
      </c>
      <c r="B39" s="324" t="s">
        <v>189</v>
      </c>
      <c r="C39" s="276" t="s">
        <v>189</v>
      </c>
      <c r="D39" s="276" t="s">
        <v>189</v>
      </c>
      <c r="E39" s="276" t="s">
        <v>189</v>
      </c>
      <c r="F39" s="276">
        <v>3</v>
      </c>
      <c r="G39" s="276">
        <v>57</v>
      </c>
      <c r="H39" s="276">
        <v>127</v>
      </c>
      <c r="I39" s="276">
        <v>73</v>
      </c>
      <c r="J39" s="276">
        <v>54</v>
      </c>
      <c r="K39" s="276">
        <v>32</v>
      </c>
      <c r="L39" s="276">
        <v>6</v>
      </c>
      <c r="M39" s="276" t="s">
        <v>189</v>
      </c>
      <c r="N39" s="270" t="s">
        <v>189</v>
      </c>
      <c r="O39" s="286">
        <v>352</v>
      </c>
    </row>
    <row r="40" spans="1:15" ht="15.75" x14ac:dyDescent="0.25">
      <c r="A40" s="74" t="s">
        <v>229</v>
      </c>
      <c r="B40" s="324" t="s">
        <v>189</v>
      </c>
      <c r="C40" s="276" t="s">
        <v>189</v>
      </c>
      <c r="D40" s="276" t="s">
        <v>189</v>
      </c>
      <c r="E40" s="276">
        <v>1</v>
      </c>
      <c r="F40" s="276">
        <v>90</v>
      </c>
      <c r="G40" s="276">
        <v>115</v>
      </c>
      <c r="H40" s="276">
        <v>313</v>
      </c>
      <c r="I40" s="276">
        <v>229</v>
      </c>
      <c r="J40" s="276">
        <v>160</v>
      </c>
      <c r="K40" s="276">
        <v>67</v>
      </c>
      <c r="L40" s="276">
        <v>13</v>
      </c>
      <c r="M40" s="276">
        <v>4</v>
      </c>
      <c r="N40" s="270" t="s">
        <v>189</v>
      </c>
      <c r="O40" s="286">
        <v>992</v>
      </c>
    </row>
    <row r="41" spans="1:15" ht="15.75" x14ac:dyDescent="0.25">
      <c r="A41" s="74" t="s">
        <v>230</v>
      </c>
      <c r="B41" s="324" t="s">
        <v>189</v>
      </c>
      <c r="C41" s="276">
        <v>3</v>
      </c>
      <c r="D41" s="276" t="s">
        <v>189</v>
      </c>
      <c r="E41" s="276" t="s">
        <v>189</v>
      </c>
      <c r="F41" s="276">
        <v>1</v>
      </c>
      <c r="G41" s="276">
        <v>10</v>
      </c>
      <c r="H41" s="276">
        <v>11</v>
      </c>
      <c r="I41" s="276">
        <v>24</v>
      </c>
      <c r="J41" s="276">
        <v>34</v>
      </c>
      <c r="K41" s="276">
        <v>14</v>
      </c>
      <c r="L41" s="276">
        <v>5</v>
      </c>
      <c r="M41" s="276">
        <v>1</v>
      </c>
      <c r="N41" s="270" t="s">
        <v>189</v>
      </c>
      <c r="O41" s="286">
        <v>103</v>
      </c>
    </row>
    <row r="42" spans="1:15" ht="15.75" x14ac:dyDescent="0.25">
      <c r="A42" s="74" t="s">
        <v>231</v>
      </c>
      <c r="B42" s="324">
        <v>15</v>
      </c>
      <c r="C42" s="276">
        <v>24</v>
      </c>
      <c r="D42" s="276">
        <v>13</v>
      </c>
      <c r="E42" s="276">
        <v>18</v>
      </c>
      <c r="F42" s="276">
        <v>31</v>
      </c>
      <c r="G42" s="276">
        <v>170</v>
      </c>
      <c r="H42" s="276">
        <v>216</v>
      </c>
      <c r="I42" s="276">
        <v>352</v>
      </c>
      <c r="J42" s="276">
        <v>619</v>
      </c>
      <c r="K42" s="276">
        <v>268</v>
      </c>
      <c r="L42" s="276">
        <v>63</v>
      </c>
      <c r="M42" s="276">
        <v>20</v>
      </c>
      <c r="N42" s="270">
        <v>5</v>
      </c>
      <c r="O42" s="286">
        <v>1814</v>
      </c>
    </row>
    <row r="43" spans="1:15" ht="15.75" x14ac:dyDescent="0.25">
      <c r="A43" s="74" t="s">
        <v>232</v>
      </c>
      <c r="B43" s="324" t="s">
        <v>189</v>
      </c>
      <c r="C43" s="276">
        <v>17</v>
      </c>
      <c r="D43" s="276">
        <v>3</v>
      </c>
      <c r="E43" s="276">
        <v>121</v>
      </c>
      <c r="F43" s="276">
        <v>111</v>
      </c>
      <c r="G43" s="276">
        <v>92</v>
      </c>
      <c r="H43" s="276">
        <v>183</v>
      </c>
      <c r="I43" s="276">
        <v>268</v>
      </c>
      <c r="J43" s="276">
        <v>220</v>
      </c>
      <c r="K43" s="276">
        <v>75</v>
      </c>
      <c r="L43" s="276">
        <v>13</v>
      </c>
      <c r="M43" s="276">
        <v>3</v>
      </c>
      <c r="N43" s="270">
        <v>1</v>
      </c>
      <c r="O43" s="286">
        <v>1107</v>
      </c>
    </row>
    <row r="44" spans="1:15" ht="15.75" x14ac:dyDescent="0.25">
      <c r="A44" s="74" t="s">
        <v>233</v>
      </c>
      <c r="B44" s="324" t="s">
        <v>189</v>
      </c>
      <c r="C44" s="276">
        <v>2</v>
      </c>
      <c r="D44" s="276" t="s">
        <v>189</v>
      </c>
      <c r="E44" s="276">
        <v>2</v>
      </c>
      <c r="F44" s="276">
        <v>1</v>
      </c>
      <c r="G44" s="276">
        <v>14</v>
      </c>
      <c r="H44" s="276">
        <v>32</v>
      </c>
      <c r="I44" s="276">
        <v>70</v>
      </c>
      <c r="J44" s="276">
        <v>102</v>
      </c>
      <c r="K44" s="276">
        <v>49</v>
      </c>
      <c r="L44" s="276">
        <v>10</v>
      </c>
      <c r="M44" s="276">
        <v>3</v>
      </c>
      <c r="N44" s="270" t="s">
        <v>189</v>
      </c>
      <c r="O44" s="286">
        <v>285</v>
      </c>
    </row>
    <row r="45" spans="1:15" ht="15.75" x14ac:dyDescent="0.25">
      <c r="A45" s="74" t="s">
        <v>234</v>
      </c>
      <c r="B45" s="324" t="s">
        <v>189</v>
      </c>
      <c r="C45" s="276" t="s">
        <v>189</v>
      </c>
      <c r="D45" s="276">
        <v>4</v>
      </c>
      <c r="E45" s="276" t="s">
        <v>189</v>
      </c>
      <c r="F45" s="276">
        <v>3</v>
      </c>
      <c r="G45" s="276">
        <v>46</v>
      </c>
      <c r="H45" s="276">
        <v>77</v>
      </c>
      <c r="I45" s="276">
        <v>103</v>
      </c>
      <c r="J45" s="276">
        <v>50</v>
      </c>
      <c r="K45" s="276">
        <v>44</v>
      </c>
      <c r="L45" s="276" t="s">
        <v>189</v>
      </c>
      <c r="M45" s="276">
        <v>2</v>
      </c>
      <c r="N45" s="270">
        <v>1</v>
      </c>
      <c r="O45" s="286">
        <v>330</v>
      </c>
    </row>
    <row r="46" spans="1:15" ht="15.75" x14ac:dyDescent="0.25">
      <c r="A46" s="74" t="s">
        <v>235</v>
      </c>
      <c r="B46" s="324" t="s">
        <v>189</v>
      </c>
      <c r="C46" s="276" t="s">
        <v>189</v>
      </c>
      <c r="D46" s="276" t="s">
        <v>189</v>
      </c>
      <c r="E46" s="276" t="s">
        <v>189</v>
      </c>
      <c r="F46" s="276">
        <v>5</v>
      </c>
      <c r="G46" s="276">
        <v>7</v>
      </c>
      <c r="H46" s="276">
        <v>9</v>
      </c>
      <c r="I46" s="276">
        <v>14</v>
      </c>
      <c r="J46" s="276">
        <v>15</v>
      </c>
      <c r="K46" s="276">
        <v>6</v>
      </c>
      <c r="L46" s="276">
        <v>3</v>
      </c>
      <c r="M46" s="276" t="s">
        <v>189</v>
      </c>
      <c r="N46" s="270" t="s">
        <v>189</v>
      </c>
      <c r="O46" s="286">
        <v>59</v>
      </c>
    </row>
    <row r="47" spans="1:15" ht="15.75" x14ac:dyDescent="0.25">
      <c r="A47" s="74" t="s">
        <v>236</v>
      </c>
      <c r="B47" s="324" t="s">
        <v>189</v>
      </c>
      <c r="C47" s="276">
        <v>1</v>
      </c>
      <c r="D47" s="276" t="s">
        <v>189</v>
      </c>
      <c r="E47" s="276" t="s">
        <v>189</v>
      </c>
      <c r="F47" s="276" t="s">
        <v>189</v>
      </c>
      <c r="G47" s="276" t="s">
        <v>189</v>
      </c>
      <c r="H47" s="276" t="s">
        <v>189</v>
      </c>
      <c r="I47" s="276">
        <v>8</v>
      </c>
      <c r="J47" s="276">
        <v>28</v>
      </c>
      <c r="K47" s="276">
        <v>15</v>
      </c>
      <c r="L47" s="276">
        <v>1</v>
      </c>
      <c r="M47" s="276">
        <v>2</v>
      </c>
      <c r="N47" s="270" t="s">
        <v>189</v>
      </c>
      <c r="O47" s="286">
        <v>55</v>
      </c>
    </row>
    <row r="48" spans="1:15" ht="15.75" x14ac:dyDescent="0.25">
      <c r="A48" s="74" t="s">
        <v>237</v>
      </c>
      <c r="B48" s="324" t="s">
        <v>189</v>
      </c>
      <c r="C48" s="276">
        <v>69</v>
      </c>
      <c r="D48" s="276">
        <v>3</v>
      </c>
      <c r="E48" s="276">
        <v>1</v>
      </c>
      <c r="F48" s="276">
        <v>66</v>
      </c>
      <c r="G48" s="276">
        <v>334</v>
      </c>
      <c r="H48" s="276">
        <v>519</v>
      </c>
      <c r="I48" s="276">
        <v>788</v>
      </c>
      <c r="J48" s="276">
        <v>1802</v>
      </c>
      <c r="K48" s="276">
        <v>838</v>
      </c>
      <c r="L48" s="276">
        <v>257</v>
      </c>
      <c r="M48" s="276">
        <v>80</v>
      </c>
      <c r="N48" s="270">
        <v>19</v>
      </c>
      <c r="O48" s="286">
        <v>4776</v>
      </c>
    </row>
    <row r="49" spans="1:15" ht="15.75" x14ac:dyDescent="0.25">
      <c r="A49" s="74" t="s">
        <v>238</v>
      </c>
      <c r="B49" s="324" t="s">
        <v>189</v>
      </c>
      <c r="C49" s="276" t="s">
        <v>189</v>
      </c>
      <c r="D49" s="276" t="s">
        <v>189</v>
      </c>
      <c r="E49" s="276" t="s">
        <v>189</v>
      </c>
      <c r="F49" s="276" t="s">
        <v>189</v>
      </c>
      <c r="G49" s="276" t="s">
        <v>189</v>
      </c>
      <c r="H49" s="276">
        <v>13</v>
      </c>
      <c r="I49" s="276">
        <v>8</v>
      </c>
      <c r="J49" s="276">
        <v>9</v>
      </c>
      <c r="K49" s="276">
        <v>6</v>
      </c>
      <c r="L49" s="276">
        <v>2</v>
      </c>
      <c r="M49" s="276" t="s">
        <v>189</v>
      </c>
      <c r="N49" s="270" t="s">
        <v>189</v>
      </c>
      <c r="O49" s="286">
        <v>38</v>
      </c>
    </row>
    <row r="50" spans="1:15" ht="15.75" x14ac:dyDescent="0.25">
      <c r="A50" s="74" t="s">
        <v>239</v>
      </c>
      <c r="B50" s="324" t="s">
        <v>189</v>
      </c>
      <c r="C50" s="276">
        <v>6</v>
      </c>
      <c r="D50" s="276" t="s">
        <v>189</v>
      </c>
      <c r="E50" s="276">
        <v>1</v>
      </c>
      <c r="F50" s="276" t="s">
        <v>189</v>
      </c>
      <c r="G50" s="276">
        <v>41</v>
      </c>
      <c r="H50" s="276">
        <v>51</v>
      </c>
      <c r="I50" s="276">
        <v>112</v>
      </c>
      <c r="J50" s="276">
        <v>212</v>
      </c>
      <c r="K50" s="276">
        <v>120</v>
      </c>
      <c r="L50" s="276">
        <v>33</v>
      </c>
      <c r="M50" s="276">
        <v>9</v>
      </c>
      <c r="N50" s="270">
        <v>3</v>
      </c>
      <c r="O50" s="286">
        <v>588</v>
      </c>
    </row>
    <row r="51" spans="1:15" ht="15.75" x14ac:dyDescent="0.25">
      <c r="A51" s="74" t="s">
        <v>240</v>
      </c>
      <c r="B51" s="324">
        <v>12</v>
      </c>
      <c r="C51" s="276">
        <v>41</v>
      </c>
      <c r="D51" s="276">
        <v>7</v>
      </c>
      <c r="E51" s="276">
        <v>28</v>
      </c>
      <c r="F51" s="276">
        <v>69</v>
      </c>
      <c r="G51" s="276">
        <v>393</v>
      </c>
      <c r="H51" s="276">
        <v>1007</v>
      </c>
      <c r="I51" s="276">
        <v>2095</v>
      </c>
      <c r="J51" s="276">
        <v>2227</v>
      </c>
      <c r="K51" s="276">
        <v>1016</v>
      </c>
      <c r="L51" s="276">
        <v>164</v>
      </c>
      <c r="M51" s="276">
        <v>43</v>
      </c>
      <c r="N51" s="270">
        <v>7</v>
      </c>
      <c r="O51" s="286">
        <v>7109</v>
      </c>
    </row>
    <row r="52" spans="1:15" ht="15.75" x14ac:dyDescent="0.25">
      <c r="A52" s="74" t="s">
        <v>241</v>
      </c>
      <c r="B52" s="324" t="s">
        <v>189</v>
      </c>
      <c r="C52" s="276" t="s">
        <v>189</v>
      </c>
      <c r="D52" s="276" t="s">
        <v>189</v>
      </c>
      <c r="E52" s="276" t="s">
        <v>189</v>
      </c>
      <c r="F52" s="276">
        <v>6</v>
      </c>
      <c r="G52" s="276">
        <v>80</v>
      </c>
      <c r="H52" s="276">
        <v>178</v>
      </c>
      <c r="I52" s="276">
        <v>732</v>
      </c>
      <c r="J52" s="276">
        <v>313</v>
      </c>
      <c r="K52" s="276">
        <v>84</v>
      </c>
      <c r="L52" s="276">
        <v>11</v>
      </c>
      <c r="M52" s="276">
        <v>2</v>
      </c>
      <c r="N52" s="270" t="s">
        <v>189</v>
      </c>
      <c r="O52" s="286">
        <v>1406</v>
      </c>
    </row>
    <row r="53" spans="1:15" ht="15.75" x14ac:dyDescent="0.25">
      <c r="A53" s="74" t="s">
        <v>242</v>
      </c>
      <c r="B53" s="324" t="s">
        <v>189</v>
      </c>
      <c r="C53" s="276" t="s">
        <v>189</v>
      </c>
      <c r="D53" s="276" t="s">
        <v>189</v>
      </c>
      <c r="E53" s="276" t="s">
        <v>189</v>
      </c>
      <c r="F53" s="276" t="s">
        <v>189</v>
      </c>
      <c r="G53" s="276">
        <v>1</v>
      </c>
      <c r="H53" s="276">
        <v>3</v>
      </c>
      <c r="I53" s="276">
        <v>24</v>
      </c>
      <c r="J53" s="276">
        <v>49</v>
      </c>
      <c r="K53" s="276">
        <v>33</v>
      </c>
      <c r="L53" s="276" t="s">
        <v>189</v>
      </c>
      <c r="M53" s="276">
        <v>2</v>
      </c>
      <c r="N53" s="270" t="s">
        <v>189</v>
      </c>
      <c r="O53" s="286">
        <v>112</v>
      </c>
    </row>
    <row r="54" spans="1:15" ht="15.75" x14ac:dyDescent="0.25">
      <c r="A54" s="74" t="s">
        <v>243</v>
      </c>
      <c r="B54" s="324" t="s">
        <v>189</v>
      </c>
      <c r="C54" s="276">
        <v>5</v>
      </c>
      <c r="D54" s="276" t="s">
        <v>189</v>
      </c>
      <c r="E54" s="276" t="s">
        <v>189</v>
      </c>
      <c r="F54" s="276">
        <v>3</v>
      </c>
      <c r="G54" s="276">
        <v>29</v>
      </c>
      <c r="H54" s="276">
        <v>44</v>
      </c>
      <c r="I54" s="276">
        <v>187</v>
      </c>
      <c r="J54" s="276">
        <v>156</v>
      </c>
      <c r="K54" s="276">
        <v>69</v>
      </c>
      <c r="L54" s="276">
        <v>17</v>
      </c>
      <c r="M54" s="276">
        <v>4</v>
      </c>
      <c r="N54" s="270" t="s">
        <v>189</v>
      </c>
      <c r="O54" s="286">
        <v>514</v>
      </c>
    </row>
    <row r="55" spans="1:15" ht="15.75" x14ac:dyDescent="0.25">
      <c r="A55" s="74" t="s">
        <v>244</v>
      </c>
      <c r="B55" s="324" t="s">
        <v>189</v>
      </c>
      <c r="C55" s="276">
        <v>10</v>
      </c>
      <c r="D55" s="276" t="s">
        <v>189</v>
      </c>
      <c r="E55" s="276">
        <v>1</v>
      </c>
      <c r="F55" s="276" t="s">
        <v>189</v>
      </c>
      <c r="G55" s="276">
        <v>34</v>
      </c>
      <c r="H55" s="276">
        <v>76</v>
      </c>
      <c r="I55" s="276">
        <v>155</v>
      </c>
      <c r="J55" s="276">
        <v>227</v>
      </c>
      <c r="K55" s="276">
        <v>66</v>
      </c>
      <c r="L55" s="276">
        <v>10</v>
      </c>
      <c r="M55" s="276" t="s">
        <v>189</v>
      </c>
      <c r="N55" s="270" t="s">
        <v>189</v>
      </c>
      <c r="O55" s="286">
        <v>579</v>
      </c>
    </row>
    <row r="56" spans="1:15" ht="15.75" x14ac:dyDescent="0.25">
      <c r="A56" s="74" t="s">
        <v>245</v>
      </c>
      <c r="B56" s="324" t="s">
        <v>189</v>
      </c>
      <c r="C56" s="276" t="s">
        <v>189</v>
      </c>
      <c r="D56" s="276" t="s">
        <v>189</v>
      </c>
      <c r="E56" s="276">
        <v>3</v>
      </c>
      <c r="F56" s="276">
        <v>12</v>
      </c>
      <c r="G56" s="276">
        <v>5</v>
      </c>
      <c r="H56" s="276">
        <v>15</v>
      </c>
      <c r="I56" s="276">
        <v>37</v>
      </c>
      <c r="J56" s="276">
        <v>51</v>
      </c>
      <c r="K56" s="276">
        <v>28</v>
      </c>
      <c r="L56" s="276">
        <v>3</v>
      </c>
      <c r="M56" s="276" t="s">
        <v>189</v>
      </c>
      <c r="N56" s="270" t="s">
        <v>189</v>
      </c>
      <c r="O56" s="286">
        <v>154</v>
      </c>
    </row>
    <row r="57" spans="1:15" ht="15.75" x14ac:dyDescent="0.25">
      <c r="A57" s="74" t="s">
        <v>246</v>
      </c>
      <c r="B57" s="324" t="s">
        <v>189</v>
      </c>
      <c r="C57" s="276" t="s">
        <v>189</v>
      </c>
      <c r="D57" s="276" t="s">
        <v>189</v>
      </c>
      <c r="E57" s="276" t="s">
        <v>189</v>
      </c>
      <c r="F57" s="276" t="s">
        <v>189</v>
      </c>
      <c r="G57" s="276" t="s">
        <v>189</v>
      </c>
      <c r="H57" s="276">
        <v>5</v>
      </c>
      <c r="I57" s="276">
        <v>27</v>
      </c>
      <c r="J57" s="276">
        <v>22</v>
      </c>
      <c r="K57" s="276">
        <v>10</v>
      </c>
      <c r="L57" s="276">
        <v>3</v>
      </c>
      <c r="M57" s="276">
        <v>2</v>
      </c>
      <c r="N57" s="270" t="s">
        <v>189</v>
      </c>
      <c r="O57" s="286">
        <v>69</v>
      </c>
    </row>
    <row r="58" spans="1:15" ht="15.75" x14ac:dyDescent="0.25">
      <c r="A58" s="74" t="s">
        <v>247</v>
      </c>
      <c r="B58" s="324" t="s">
        <v>189</v>
      </c>
      <c r="C58" s="276" t="s">
        <v>189</v>
      </c>
      <c r="D58" s="276" t="s">
        <v>189</v>
      </c>
      <c r="E58" s="276" t="s">
        <v>189</v>
      </c>
      <c r="F58" s="276" t="s">
        <v>189</v>
      </c>
      <c r="G58" s="276">
        <v>9</v>
      </c>
      <c r="H58" s="276">
        <v>6</v>
      </c>
      <c r="I58" s="276">
        <v>31</v>
      </c>
      <c r="J58" s="276">
        <v>39</v>
      </c>
      <c r="K58" s="276">
        <v>15</v>
      </c>
      <c r="L58" s="276">
        <v>2</v>
      </c>
      <c r="M58" s="276" t="s">
        <v>189</v>
      </c>
      <c r="N58" s="270">
        <v>1</v>
      </c>
      <c r="O58" s="286">
        <v>103</v>
      </c>
    </row>
    <row r="59" spans="1:15" ht="15.75" x14ac:dyDescent="0.25">
      <c r="A59" s="74" t="s">
        <v>248</v>
      </c>
      <c r="B59" s="324" t="s">
        <v>189</v>
      </c>
      <c r="C59" s="276" t="s">
        <v>189</v>
      </c>
      <c r="D59" s="276" t="s">
        <v>189</v>
      </c>
      <c r="E59" s="276" t="s">
        <v>189</v>
      </c>
      <c r="F59" s="276" t="s">
        <v>189</v>
      </c>
      <c r="G59" s="276">
        <v>14</v>
      </c>
      <c r="H59" s="276">
        <v>11</v>
      </c>
      <c r="I59" s="276">
        <v>25</v>
      </c>
      <c r="J59" s="276">
        <v>29</v>
      </c>
      <c r="K59" s="276">
        <v>12</v>
      </c>
      <c r="L59" s="276">
        <v>2</v>
      </c>
      <c r="M59" s="276" t="s">
        <v>189</v>
      </c>
      <c r="N59" s="270" t="s">
        <v>189</v>
      </c>
      <c r="O59" s="286">
        <v>93</v>
      </c>
    </row>
    <row r="60" spans="1:15" ht="15.75" x14ac:dyDescent="0.25">
      <c r="A60" s="74" t="s">
        <v>249</v>
      </c>
      <c r="B60" s="324" t="s">
        <v>189</v>
      </c>
      <c r="C60" s="276" t="s">
        <v>189</v>
      </c>
      <c r="D60" s="276" t="s">
        <v>189</v>
      </c>
      <c r="E60" s="276" t="s">
        <v>189</v>
      </c>
      <c r="F60" s="276" t="s">
        <v>189</v>
      </c>
      <c r="G60" s="276">
        <v>21</v>
      </c>
      <c r="H60" s="276">
        <v>38</v>
      </c>
      <c r="I60" s="276">
        <v>79</v>
      </c>
      <c r="J60" s="276">
        <v>83</v>
      </c>
      <c r="K60" s="276">
        <v>23</v>
      </c>
      <c r="L60" s="276">
        <v>3</v>
      </c>
      <c r="M60" s="276">
        <v>3</v>
      </c>
      <c r="N60" s="270" t="s">
        <v>189</v>
      </c>
      <c r="O60" s="286">
        <v>250</v>
      </c>
    </row>
    <row r="61" spans="1:15" ht="15.75" x14ac:dyDescent="0.25">
      <c r="A61" s="74" t="s">
        <v>250</v>
      </c>
      <c r="B61" s="324" t="s">
        <v>189</v>
      </c>
      <c r="C61" s="276">
        <v>1</v>
      </c>
      <c r="D61" s="276" t="s">
        <v>189</v>
      </c>
      <c r="E61" s="276">
        <v>1</v>
      </c>
      <c r="F61" s="276">
        <v>4</v>
      </c>
      <c r="G61" s="276" t="s">
        <v>189</v>
      </c>
      <c r="H61" s="276">
        <v>10</v>
      </c>
      <c r="I61" s="276">
        <v>6</v>
      </c>
      <c r="J61" s="276">
        <v>10</v>
      </c>
      <c r="K61" s="276">
        <v>3</v>
      </c>
      <c r="L61" s="276" t="s">
        <v>189</v>
      </c>
      <c r="M61" s="276" t="s">
        <v>189</v>
      </c>
      <c r="N61" s="270" t="s">
        <v>189</v>
      </c>
      <c r="O61" s="286">
        <v>35</v>
      </c>
    </row>
    <row r="62" spans="1:15" ht="15.75" x14ac:dyDescent="0.25">
      <c r="A62" s="74" t="s">
        <v>251</v>
      </c>
      <c r="B62" s="324" t="s">
        <v>189</v>
      </c>
      <c r="C62" s="276" t="s">
        <v>189</v>
      </c>
      <c r="D62" s="276" t="s">
        <v>189</v>
      </c>
      <c r="E62" s="276" t="s">
        <v>189</v>
      </c>
      <c r="F62" s="276" t="s">
        <v>189</v>
      </c>
      <c r="G62" s="276" t="s">
        <v>189</v>
      </c>
      <c r="H62" s="276" t="s">
        <v>189</v>
      </c>
      <c r="I62" s="276">
        <v>7</v>
      </c>
      <c r="J62" s="276">
        <v>8</v>
      </c>
      <c r="K62" s="276">
        <v>4</v>
      </c>
      <c r="L62" s="276">
        <v>2</v>
      </c>
      <c r="M62" s="276" t="s">
        <v>189</v>
      </c>
      <c r="N62" s="270" t="s">
        <v>189</v>
      </c>
      <c r="O62" s="286">
        <v>21</v>
      </c>
    </row>
    <row r="63" spans="1:15" ht="15.75" x14ac:dyDescent="0.25">
      <c r="A63" s="74" t="s">
        <v>252</v>
      </c>
      <c r="B63" s="324" t="s">
        <v>189</v>
      </c>
      <c r="C63" s="276" t="s">
        <v>189</v>
      </c>
      <c r="D63" s="276" t="s">
        <v>189</v>
      </c>
      <c r="E63" s="276" t="s">
        <v>189</v>
      </c>
      <c r="F63" s="276" t="s">
        <v>189</v>
      </c>
      <c r="G63" s="276" t="s">
        <v>189</v>
      </c>
      <c r="H63" s="276">
        <v>2</v>
      </c>
      <c r="I63" s="276">
        <v>4</v>
      </c>
      <c r="J63" s="276">
        <v>14</v>
      </c>
      <c r="K63" s="276">
        <v>9</v>
      </c>
      <c r="L63" s="276">
        <v>1</v>
      </c>
      <c r="M63" s="276" t="s">
        <v>189</v>
      </c>
      <c r="N63" s="270" t="s">
        <v>189</v>
      </c>
      <c r="O63" s="286">
        <v>30</v>
      </c>
    </row>
    <row r="64" spans="1:15" ht="15.75" x14ac:dyDescent="0.25">
      <c r="A64" s="74" t="s">
        <v>253</v>
      </c>
      <c r="B64" s="324" t="s">
        <v>189</v>
      </c>
      <c r="C64" s="276" t="s">
        <v>189</v>
      </c>
      <c r="D64" s="276" t="s">
        <v>189</v>
      </c>
      <c r="E64" s="276" t="s">
        <v>189</v>
      </c>
      <c r="F64" s="276" t="s">
        <v>189</v>
      </c>
      <c r="G64" s="276">
        <v>3</v>
      </c>
      <c r="H64" s="276">
        <v>7</v>
      </c>
      <c r="I64" s="276">
        <v>8</v>
      </c>
      <c r="J64" s="276">
        <v>8</v>
      </c>
      <c r="K64" s="276">
        <v>10</v>
      </c>
      <c r="L64" s="276">
        <v>1</v>
      </c>
      <c r="M64" s="276" t="s">
        <v>189</v>
      </c>
      <c r="N64" s="270" t="s">
        <v>189</v>
      </c>
      <c r="O64" s="286">
        <v>37</v>
      </c>
    </row>
    <row r="65" spans="1:15" ht="15.75" x14ac:dyDescent="0.25">
      <c r="A65" s="74" t="s">
        <v>254</v>
      </c>
      <c r="B65" s="324" t="s">
        <v>189</v>
      </c>
      <c r="C65" s="276" t="s">
        <v>189</v>
      </c>
      <c r="D65" s="276" t="s">
        <v>189</v>
      </c>
      <c r="E65" s="276" t="s">
        <v>189</v>
      </c>
      <c r="F65" s="276">
        <v>1</v>
      </c>
      <c r="G65" s="276">
        <v>10</v>
      </c>
      <c r="H65" s="276">
        <v>24</v>
      </c>
      <c r="I65" s="276">
        <v>65</v>
      </c>
      <c r="J65" s="276">
        <v>57</v>
      </c>
      <c r="K65" s="276">
        <v>22</v>
      </c>
      <c r="L65" s="276">
        <v>2</v>
      </c>
      <c r="M65" s="276">
        <v>2</v>
      </c>
      <c r="N65" s="270" t="s">
        <v>189</v>
      </c>
      <c r="O65" s="286">
        <v>183</v>
      </c>
    </row>
    <row r="66" spans="1:15" ht="15.75" x14ac:dyDescent="0.25">
      <c r="A66" s="74" t="s">
        <v>255</v>
      </c>
      <c r="B66" s="324">
        <v>228</v>
      </c>
      <c r="C66" s="276">
        <v>44</v>
      </c>
      <c r="D66" s="276">
        <v>14</v>
      </c>
      <c r="E66" s="276">
        <v>194</v>
      </c>
      <c r="F66" s="276">
        <v>2161</v>
      </c>
      <c r="G66" s="276">
        <v>2167</v>
      </c>
      <c r="H66" s="276">
        <v>2812</v>
      </c>
      <c r="I66" s="276">
        <v>3265</v>
      </c>
      <c r="J66" s="276">
        <v>2748</v>
      </c>
      <c r="K66" s="276">
        <v>1023</v>
      </c>
      <c r="L66" s="276">
        <v>134</v>
      </c>
      <c r="M66" s="276">
        <v>47</v>
      </c>
      <c r="N66" s="270">
        <v>10</v>
      </c>
      <c r="O66" s="286">
        <v>14847</v>
      </c>
    </row>
    <row r="67" spans="1:15" ht="15.75" x14ac:dyDescent="0.25">
      <c r="A67" s="74" t="s">
        <v>256</v>
      </c>
      <c r="B67" s="324" t="s">
        <v>189</v>
      </c>
      <c r="C67" s="276" t="s">
        <v>189</v>
      </c>
      <c r="D67" s="276" t="s">
        <v>189</v>
      </c>
      <c r="E67" s="276" t="s">
        <v>189</v>
      </c>
      <c r="F67" s="276">
        <v>1</v>
      </c>
      <c r="G67" s="276">
        <v>21</v>
      </c>
      <c r="H67" s="276">
        <v>51</v>
      </c>
      <c r="I67" s="276">
        <v>119</v>
      </c>
      <c r="J67" s="276">
        <v>120</v>
      </c>
      <c r="K67" s="276">
        <v>55</v>
      </c>
      <c r="L67" s="276">
        <v>16</v>
      </c>
      <c r="M67" s="276">
        <v>6</v>
      </c>
      <c r="N67" s="270">
        <v>3</v>
      </c>
      <c r="O67" s="286">
        <v>392</v>
      </c>
    </row>
    <row r="68" spans="1:15" ht="15.75" x14ac:dyDescent="0.25">
      <c r="A68" s="74" t="s">
        <v>257</v>
      </c>
      <c r="B68" s="324">
        <v>21</v>
      </c>
      <c r="C68" s="276">
        <v>73</v>
      </c>
      <c r="D68" s="276">
        <v>1</v>
      </c>
      <c r="E68" s="276">
        <v>13</v>
      </c>
      <c r="F68" s="276">
        <v>44</v>
      </c>
      <c r="G68" s="276">
        <v>305</v>
      </c>
      <c r="H68" s="276">
        <v>644</v>
      </c>
      <c r="I68" s="276">
        <v>1708</v>
      </c>
      <c r="J68" s="276">
        <v>1628</v>
      </c>
      <c r="K68" s="276">
        <v>709</v>
      </c>
      <c r="L68" s="276">
        <v>96</v>
      </c>
      <c r="M68" s="276">
        <v>32</v>
      </c>
      <c r="N68" s="270">
        <v>6</v>
      </c>
      <c r="O68" s="286">
        <v>5280</v>
      </c>
    </row>
    <row r="69" spans="1:15" ht="15.75" customHeight="1" x14ac:dyDescent="0.25">
      <c r="A69" s="74" t="s">
        <v>258</v>
      </c>
      <c r="B69" s="324" t="s">
        <v>189</v>
      </c>
      <c r="C69" s="276" t="s">
        <v>189</v>
      </c>
      <c r="D69" s="276" t="s">
        <v>189</v>
      </c>
      <c r="E69" s="276" t="s">
        <v>189</v>
      </c>
      <c r="F69" s="276" t="s">
        <v>189</v>
      </c>
      <c r="G69" s="276">
        <v>14</v>
      </c>
      <c r="H69" s="276">
        <v>8</v>
      </c>
      <c r="I69" s="276">
        <v>21</v>
      </c>
      <c r="J69" s="276">
        <v>72</v>
      </c>
      <c r="K69" s="276">
        <v>30</v>
      </c>
      <c r="L69" s="276">
        <v>2</v>
      </c>
      <c r="M69" s="276" t="s">
        <v>189</v>
      </c>
      <c r="N69" s="270" t="s">
        <v>189</v>
      </c>
      <c r="O69" s="286">
        <v>147</v>
      </c>
    </row>
    <row r="70" spans="1:15" ht="15.75" customHeight="1" x14ac:dyDescent="0.25">
      <c r="A70" s="74" t="s">
        <v>259</v>
      </c>
      <c r="B70" s="324">
        <v>1</v>
      </c>
      <c r="C70" s="276" t="s">
        <v>189</v>
      </c>
      <c r="D70" s="276" t="s">
        <v>189</v>
      </c>
      <c r="E70" s="276">
        <v>22</v>
      </c>
      <c r="F70" s="276">
        <v>15</v>
      </c>
      <c r="G70" s="276">
        <v>144</v>
      </c>
      <c r="H70" s="276">
        <v>320</v>
      </c>
      <c r="I70" s="276">
        <v>546</v>
      </c>
      <c r="J70" s="276">
        <v>799</v>
      </c>
      <c r="K70" s="276">
        <v>354</v>
      </c>
      <c r="L70" s="276">
        <v>88</v>
      </c>
      <c r="M70" s="276">
        <v>24</v>
      </c>
      <c r="N70" s="270">
        <v>6</v>
      </c>
      <c r="O70" s="286">
        <v>2319</v>
      </c>
    </row>
    <row r="71" spans="1:15" ht="15.75" x14ac:dyDescent="0.25">
      <c r="A71" s="74" t="s">
        <v>260</v>
      </c>
      <c r="B71" s="324" t="s">
        <v>189</v>
      </c>
      <c r="C71" s="276">
        <v>8</v>
      </c>
      <c r="D71" s="276" t="s">
        <v>189</v>
      </c>
      <c r="E71" s="276">
        <v>2</v>
      </c>
      <c r="F71" s="276">
        <v>8</v>
      </c>
      <c r="G71" s="276">
        <v>23</v>
      </c>
      <c r="H71" s="276">
        <v>47</v>
      </c>
      <c r="I71" s="276">
        <v>158</v>
      </c>
      <c r="J71" s="276">
        <v>249</v>
      </c>
      <c r="K71" s="276">
        <v>96</v>
      </c>
      <c r="L71" s="276">
        <v>19</v>
      </c>
      <c r="M71" s="276">
        <v>8</v>
      </c>
      <c r="N71" s="270" t="s">
        <v>189</v>
      </c>
      <c r="O71" s="286">
        <v>618</v>
      </c>
    </row>
    <row r="72" spans="1:15" ht="15.75" x14ac:dyDescent="0.25">
      <c r="A72" s="74" t="s">
        <v>261</v>
      </c>
      <c r="B72" s="324" t="s">
        <v>189</v>
      </c>
      <c r="C72" s="276" t="s">
        <v>189</v>
      </c>
      <c r="D72" s="276" t="s">
        <v>189</v>
      </c>
      <c r="E72" s="276" t="s">
        <v>189</v>
      </c>
      <c r="F72" s="276">
        <v>2</v>
      </c>
      <c r="G72" s="276">
        <v>4</v>
      </c>
      <c r="H72" s="276">
        <v>20</v>
      </c>
      <c r="I72" s="276">
        <v>28</v>
      </c>
      <c r="J72" s="276">
        <v>21</v>
      </c>
      <c r="K72" s="276">
        <v>7</v>
      </c>
      <c r="L72" s="276" t="s">
        <v>189</v>
      </c>
      <c r="M72" s="276" t="s">
        <v>189</v>
      </c>
      <c r="N72" s="270" t="s">
        <v>189</v>
      </c>
      <c r="O72" s="286">
        <v>82</v>
      </c>
    </row>
    <row r="73" spans="1:15" ht="15.75" x14ac:dyDescent="0.25">
      <c r="A73" s="74" t="s">
        <v>262</v>
      </c>
      <c r="B73" s="324" t="s">
        <v>189</v>
      </c>
      <c r="C73" s="276" t="s">
        <v>189</v>
      </c>
      <c r="D73" s="276" t="s">
        <v>189</v>
      </c>
      <c r="E73" s="276" t="s">
        <v>189</v>
      </c>
      <c r="F73" s="276" t="s">
        <v>189</v>
      </c>
      <c r="G73" s="276">
        <v>1</v>
      </c>
      <c r="H73" s="276">
        <v>10</v>
      </c>
      <c r="I73" s="276">
        <v>20</v>
      </c>
      <c r="J73" s="276">
        <v>13</v>
      </c>
      <c r="K73" s="276">
        <v>67</v>
      </c>
      <c r="L73" s="276" t="s">
        <v>189</v>
      </c>
      <c r="M73" s="276">
        <v>1</v>
      </c>
      <c r="N73" s="270" t="s">
        <v>189</v>
      </c>
      <c r="O73" s="286">
        <v>112</v>
      </c>
    </row>
    <row r="74" spans="1:15" ht="15.75" x14ac:dyDescent="0.25">
      <c r="A74" s="74" t="s">
        <v>263</v>
      </c>
      <c r="B74" s="324" t="s">
        <v>189</v>
      </c>
      <c r="C74" s="276" t="s">
        <v>189</v>
      </c>
      <c r="D74" s="276">
        <v>1</v>
      </c>
      <c r="E74" s="276" t="s">
        <v>189</v>
      </c>
      <c r="F74" s="276" t="s">
        <v>189</v>
      </c>
      <c r="G74" s="276">
        <v>1</v>
      </c>
      <c r="H74" s="276" t="s">
        <v>189</v>
      </c>
      <c r="I74" s="276">
        <v>2</v>
      </c>
      <c r="J74" s="276">
        <v>6</v>
      </c>
      <c r="K74" s="276">
        <v>2</v>
      </c>
      <c r="L74" s="276">
        <v>6</v>
      </c>
      <c r="M74" s="276" t="s">
        <v>189</v>
      </c>
      <c r="N74" s="270" t="s">
        <v>189</v>
      </c>
      <c r="O74" s="286">
        <v>18</v>
      </c>
    </row>
    <row r="75" spans="1:15" ht="15.75" x14ac:dyDescent="0.25">
      <c r="A75" s="74" t="s">
        <v>264</v>
      </c>
      <c r="B75" s="324" t="s">
        <v>189</v>
      </c>
      <c r="C75" s="276" t="s">
        <v>189</v>
      </c>
      <c r="D75" s="276">
        <v>2</v>
      </c>
      <c r="E75" s="276">
        <v>17</v>
      </c>
      <c r="F75" s="276">
        <v>13</v>
      </c>
      <c r="G75" s="276">
        <v>55</v>
      </c>
      <c r="H75" s="276">
        <v>63</v>
      </c>
      <c r="I75" s="276">
        <v>93</v>
      </c>
      <c r="J75" s="276">
        <v>73</v>
      </c>
      <c r="K75" s="276">
        <v>32</v>
      </c>
      <c r="L75" s="276">
        <v>3</v>
      </c>
      <c r="M75" s="276" t="s">
        <v>189</v>
      </c>
      <c r="N75" s="270" t="s">
        <v>189</v>
      </c>
      <c r="O75" s="286">
        <v>351</v>
      </c>
    </row>
    <row r="76" spans="1:15" ht="15.75" x14ac:dyDescent="0.25">
      <c r="A76" s="74" t="s">
        <v>265</v>
      </c>
      <c r="B76" s="324" t="s">
        <v>189</v>
      </c>
      <c r="C76" s="276" t="s">
        <v>189</v>
      </c>
      <c r="D76" s="276" t="s">
        <v>189</v>
      </c>
      <c r="E76" s="276">
        <v>1</v>
      </c>
      <c r="F76" s="276">
        <v>2</v>
      </c>
      <c r="G76" s="276">
        <v>5</v>
      </c>
      <c r="H76" s="276">
        <v>4</v>
      </c>
      <c r="I76" s="276">
        <v>15</v>
      </c>
      <c r="J76" s="276">
        <v>15</v>
      </c>
      <c r="K76" s="276">
        <v>11</v>
      </c>
      <c r="L76" s="276">
        <v>3</v>
      </c>
      <c r="M76" s="276" t="s">
        <v>189</v>
      </c>
      <c r="N76" s="270" t="s">
        <v>189</v>
      </c>
      <c r="O76" s="286">
        <v>56</v>
      </c>
    </row>
    <row r="77" spans="1:15" ht="15.75" x14ac:dyDescent="0.25">
      <c r="A77" s="74" t="s">
        <v>266</v>
      </c>
      <c r="B77" s="324" t="s">
        <v>189</v>
      </c>
      <c r="C77" s="276" t="s">
        <v>189</v>
      </c>
      <c r="D77" s="276" t="s">
        <v>189</v>
      </c>
      <c r="E77" s="276" t="s">
        <v>189</v>
      </c>
      <c r="F77" s="276">
        <v>14</v>
      </c>
      <c r="G77" s="276">
        <v>33</v>
      </c>
      <c r="H77" s="276">
        <v>38</v>
      </c>
      <c r="I77" s="276">
        <v>59</v>
      </c>
      <c r="J77" s="276">
        <v>39</v>
      </c>
      <c r="K77" s="276">
        <v>20</v>
      </c>
      <c r="L77" s="276">
        <v>2</v>
      </c>
      <c r="M77" s="276" t="s">
        <v>189</v>
      </c>
      <c r="N77" s="270" t="s">
        <v>189</v>
      </c>
      <c r="O77" s="286">
        <v>205</v>
      </c>
    </row>
    <row r="78" spans="1:15" ht="15.75" x14ac:dyDescent="0.25">
      <c r="A78" s="74" t="s">
        <v>267</v>
      </c>
      <c r="B78" s="324" t="s">
        <v>189</v>
      </c>
      <c r="C78" s="276" t="s">
        <v>189</v>
      </c>
      <c r="D78" s="276" t="s">
        <v>189</v>
      </c>
      <c r="E78" s="276">
        <v>5</v>
      </c>
      <c r="F78" s="276">
        <v>31</v>
      </c>
      <c r="G78" s="276">
        <v>71</v>
      </c>
      <c r="H78" s="276">
        <v>81</v>
      </c>
      <c r="I78" s="276">
        <v>80</v>
      </c>
      <c r="J78" s="276">
        <v>106</v>
      </c>
      <c r="K78" s="276">
        <v>41</v>
      </c>
      <c r="L78" s="276">
        <v>6</v>
      </c>
      <c r="M78" s="276" t="s">
        <v>189</v>
      </c>
      <c r="N78" s="270" t="s">
        <v>189</v>
      </c>
      <c r="O78" s="286">
        <v>421</v>
      </c>
    </row>
    <row r="79" spans="1:15" ht="15.75" x14ac:dyDescent="0.25">
      <c r="A79" s="74" t="s">
        <v>268</v>
      </c>
      <c r="B79" s="324" t="s">
        <v>189</v>
      </c>
      <c r="C79" s="276" t="s">
        <v>189</v>
      </c>
      <c r="D79" s="276">
        <v>2</v>
      </c>
      <c r="E79" s="276">
        <v>16</v>
      </c>
      <c r="F79" s="276">
        <v>5</v>
      </c>
      <c r="G79" s="276">
        <v>29</v>
      </c>
      <c r="H79" s="276">
        <v>31</v>
      </c>
      <c r="I79" s="276">
        <v>63</v>
      </c>
      <c r="J79" s="276">
        <v>34</v>
      </c>
      <c r="K79" s="276">
        <v>15</v>
      </c>
      <c r="L79" s="276">
        <v>4</v>
      </c>
      <c r="M79" s="276" t="s">
        <v>189</v>
      </c>
      <c r="N79" s="270" t="s">
        <v>189</v>
      </c>
      <c r="O79" s="286">
        <v>199</v>
      </c>
    </row>
    <row r="80" spans="1:15" ht="15.75" x14ac:dyDescent="0.25">
      <c r="A80" s="74" t="s">
        <v>269</v>
      </c>
      <c r="B80" s="324" t="s">
        <v>189</v>
      </c>
      <c r="C80" s="276" t="s">
        <v>189</v>
      </c>
      <c r="D80" s="276" t="s">
        <v>189</v>
      </c>
      <c r="E80" s="276">
        <v>2</v>
      </c>
      <c r="F80" s="276">
        <v>1</v>
      </c>
      <c r="G80" s="276">
        <v>12</v>
      </c>
      <c r="H80" s="276">
        <v>8</v>
      </c>
      <c r="I80" s="276">
        <v>10</v>
      </c>
      <c r="J80" s="276">
        <v>16</v>
      </c>
      <c r="K80" s="276">
        <v>5</v>
      </c>
      <c r="L80" s="276" t="s">
        <v>189</v>
      </c>
      <c r="M80" s="276" t="s">
        <v>189</v>
      </c>
      <c r="N80" s="270" t="s">
        <v>189</v>
      </c>
      <c r="O80" s="286">
        <v>54</v>
      </c>
    </row>
    <row r="81" spans="1:15" ht="15.75" x14ac:dyDescent="0.25">
      <c r="A81" s="74" t="s">
        <v>270</v>
      </c>
      <c r="B81" s="324" t="s">
        <v>189</v>
      </c>
      <c r="C81" s="276" t="s">
        <v>189</v>
      </c>
      <c r="D81" s="276" t="s">
        <v>189</v>
      </c>
      <c r="E81" s="276" t="s">
        <v>189</v>
      </c>
      <c r="F81" s="276">
        <v>14</v>
      </c>
      <c r="G81" s="276">
        <v>8</v>
      </c>
      <c r="H81" s="276">
        <v>16</v>
      </c>
      <c r="I81" s="276">
        <v>26</v>
      </c>
      <c r="J81" s="276">
        <v>22</v>
      </c>
      <c r="K81" s="276">
        <v>11</v>
      </c>
      <c r="L81" s="276">
        <v>1</v>
      </c>
      <c r="M81" s="276" t="s">
        <v>189</v>
      </c>
      <c r="N81" s="270" t="s">
        <v>189</v>
      </c>
      <c r="O81" s="286">
        <v>98</v>
      </c>
    </row>
    <row r="82" spans="1:15" ht="15.75" x14ac:dyDescent="0.25">
      <c r="A82" s="74" t="s">
        <v>271</v>
      </c>
      <c r="B82" s="324" t="s">
        <v>189</v>
      </c>
      <c r="C82" s="276" t="s">
        <v>189</v>
      </c>
      <c r="D82" s="276" t="s">
        <v>189</v>
      </c>
      <c r="E82" s="276" t="s">
        <v>189</v>
      </c>
      <c r="F82" s="276" t="s">
        <v>189</v>
      </c>
      <c r="G82" s="276" t="s">
        <v>189</v>
      </c>
      <c r="H82" s="276" t="s">
        <v>189</v>
      </c>
      <c r="I82" s="276" t="s">
        <v>189</v>
      </c>
      <c r="J82" s="276">
        <v>1</v>
      </c>
      <c r="K82" s="276">
        <v>2</v>
      </c>
      <c r="L82" s="276" t="s">
        <v>189</v>
      </c>
      <c r="M82" s="276" t="s">
        <v>189</v>
      </c>
      <c r="N82" s="270" t="s">
        <v>189</v>
      </c>
      <c r="O82" s="286">
        <v>3</v>
      </c>
    </row>
    <row r="83" spans="1:15" ht="15.75" x14ac:dyDescent="0.25">
      <c r="A83" s="74" t="s">
        <v>272</v>
      </c>
      <c r="B83" s="324" t="s">
        <v>189</v>
      </c>
      <c r="C83" s="276">
        <v>33</v>
      </c>
      <c r="D83" s="276">
        <v>1</v>
      </c>
      <c r="E83" s="276">
        <v>7</v>
      </c>
      <c r="F83" s="276">
        <v>5</v>
      </c>
      <c r="G83" s="276">
        <v>54</v>
      </c>
      <c r="H83" s="276">
        <v>145</v>
      </c>
      <c r="I83" s="276">
        <v>320</v>
      </c>
      <c r="J83" s="276">
        <v>441</v>
      </c>
      <c r="K83" s="276">
        <v>211</v>
      </c>
      <c r="L83" s="276">
        <v>69</v>
      </c>
      <c r="M83" s="276">
        <v>25</v>
      </c>
      <c r="N83" s="270">
        <v>6</v>
      </c>
      <c r="O83" s="286">
        <v>1317</v>
      </c>
    </row>
    <row r="84" spans="1:15" ht="15.75" x14ac:dyDescent="0.25">
      <c r="A84" s="74" t="s">
        <v>273</v>
      </c>
      <c r="B84" s="324" t="s">
        <v>189</v>
      </c>
      <c r="C84" s="276" t="s">
        <v>189</v>
      </c>
      <c r="D84" s="276" t="s">
        <v>189</v>
      </c>
      <c r="E84" s="276">
        <v>138</v>
      </c>
      <c r="F84" s="276">
        <v>15</v>
      </c>
      <c r="G84" s="276">
        <v>39</v>
      </c>
      <c r="H84" s="276">
        <v>59</v>
      </c>
      <c r="I84" s="276">
        <v>13</v>
      </c>
      <c r="J84" s="276">
        <v>16</v>
      </c>
      <c r="K84" s="276">
        <v>15</v>
      </c>
      <c r="L84" s="276">
        <v>3</v>
      </c>
      <c r="M84" s="276" t="s">
        <v>189</v>
      </c>
      <c r="N84" s="270" t="s">
        <v>189</v>
      </c>
      <c r="O84" s="286">
        <v>298</v>
      </c>
    </row>
    <row r="85" spans="1:15" ht="15.75" x14ac:dyDescent="0.25">
      <c r="A85" s="74" t="s">
        <v>274</v>
      </c>
      <c r="B85" s="324" t="s">
        <v>189</v>
      </c>
      <c r="C85" s="276" t="s">
        <v>189</v>
      </c>
      <c r="D85" s="276" t="s">
        <v>189</v>
      </c>
      <c r="E85" s="276">
        <v>2</v>
      </c>
      <c r="F85" s="276">
        <v>3</v>
      </c>
      <c r="G85" s="276">
        <v>31</v>
      </c>
      <c r="H85" s="276">
        <v>23</v>
      </c>
      <c r="I85" s="276">
        <v>31</v>
      </c>
      <c r="J85" s="276">
        <v>34</v>
      </c>
      <c r="K85" s="276">
        <v>16</v>
      </c>
      <c r="L85" s="276">
        <v>4</v>
      </c>
      <c r="M85" s="276" t="s">
        <v>189</v>
      </c>
      <c r="N85" s="270" t="s">
        <v>189</v>
      </c>
      <c r="O85" s="286">
        <v>144</v>
      </c>
    </row>
    <row r="86" spans="1:15" ht="15.75" x14ac:dyDescent="0.25">
      <c r="A86" s="74" t="s">
        <v>275</v>
      </c>
      <c r="B86" s="324" t="s">
        <v>189</v>
      </c>
      <c r="C86" s="276">
        <v>31</v>
      </c>
      <c r="D86" s="276" t="s">
        <v>189</v>
      </c>
      <c r="E86" s="276" t="s">
        <v>189</v>
      </c>
      <c r="F86" s="276">
        <v>9</v>
      </c>
      <c r="G86" s="276">
        <v>35</v>
      </c>
      <c r="H86" s="276">
        <v>61</v>
      </c>
      <c r="I86" s="276">
        <v>82</v>
      </c>
      <c r="J86" s="276">
        <v>99</v>
      </c>
      <c r="K86" s="276">
        <v>99</v>
      </c>
      <c r="L86" s="276">
        <v>23</v>
      </c>
      <c r="M86" s="276">
        <v>9</v>
      </c>
      <c r="N86" s="270" t="s">
        <v>189</v>
      </c>
      <c r="O86" s="286">
        <v>448</v>
      </c>
    </row>
    <row r="87" spans="1:15" ht="15.75" x14ac:dyDescent="0.25">
      <c r="A87" s="74" t="s">
        <v>276</v>
      </c>
      <c r="B87" s="324" t="s">
        <v>189</v>
      </c>
      <c r="C87" s="276">
        <v>9</v>
      </c>
      <c r="D87" s="276">
        <v>2</v>
      </c>
      <c r="E87" s="276">
        <v>2</v>
      </c>
      <c r="F87" s="276">
        <v>2</v>
      </c>
      <c r="G87" s="276">
        <v>22</v>
      </c>
      <c r="H87" s="276">
        <v>40</v>
      </c>
      <c r="I87" s="276">
        <v>95</v>
      </c>
      <c r="J87" s="276">
        <v>140</v>
      </c>
      <c r="K87" s="276">
        <v>64</v>
      </c>
      <c r="L87" s="276">
        <v>13</v>
      </c>
      <c r="M87" s="276">
        <v>1</v>
      </c>
      <c r="N87" s="270">
        <v>2</v>
      </c>
      <c r="O87" s="286">
        <v>392</v>
      </c>
    </row>
    <row r="88" spans="1:15" ht="15.75" x14ac:dyDescent="0.25">
      <c r="A88" s="74" t="s">
        <v>277</v>
      </c>
      <c r="B88" s="324" t="s">
        <v>189</v>
      </c>
      <c r="C88" s="276">
        <v>29</v>
      </c>
      <c r="D88" s="276">
        <v>2</v>
      </c>
      <c r="E88" s="276">
        <v>4</v>
      </c>
      <c r="F88" s="276">
        <v>9</v>
      </c>
      <c r="G88" s="276">
        <v>100</v>
      </c>
      <c r="H88" s="276">
        <v>147</v>
      </c>
      <c r="I88" s="276">
        <v>343</v>
      </c>
      <c r="J88" s="276">
        <v>463</v>
      </c>
      <c r="K88" s="276">
        <v>213</v>
      </c>
      <c r="L88" s="276">
        <v>44</v>
      </c>
      <c r="M88" s="276">
        <v>15</v>
      </c>
      <c r="N88" s="270">
        <v>3</v>
      </c>
      <c r="O88" s="286">
        <v>1372</v>
      </c>
    </row>
    <row r="89" spans="1:15" ht="15.75" x14ac:dyDescent="0.25">
      <c r="A89" s="74" t="s">
        <v>278</v>
      </c>
      <c r="B89" s="324" t="s">
        <v>189</v>
      </c>
      <c r="C89" s="276" t="s">
        <v>189</v>
      </c>
      <c r="D89" s="276">
        <v>1</v>
      </c>
      <c r="E89" s="276">
        <v>2</v>
      </c>
      <c r="F89" s="276" t="s">
        <v>189</v>
      </c>
      <c r="G89" s="276">
        <v>13</v>
      </c>
      <c r="H89" s="276">
        <v>18</v>
      </c>
      <c r="I89" s="276">
        <v>80</v>
      </c>
      <c r="J89" s="276">
        <v>113</v>
      </c>
      <c r="K89" s="276">
        <v>131</v>
      </c>
      <c r="L89" s="276">
        <v>28</v>
      </c>
      <c r="M89" s="276">
        <v>6</v>
      </c>
      <c r="N89" s="270">
        <v>2</v>
      </c>
      <c r="O89" s="286">
        <v>394</v>
      </c>
    </row>
    <row r="90" spans="1:15" ht="15.75" x14ac:dyDescent="0.25">
      <c r="A90" s="74" t="s">
        <v>279</v>
      </c>
      <c r="B90" s="324" t="s">
        <v>189</v>
      </c>
      <c r="C90" s="276" t="s">
        <v>189</v>
      </c>
      <c r="D90" s="276">
        <v>18</v>
      </c>
      <c r="E90" s="276">
        <v>17</v>
      </c>
      <c r="F90" s="276">
        <v>15</v>
      </c>
      <c r="G90" s="276">
        <v>10</v>
      </c>
      <c r="H90" s="276">
        <v>24</v>
      </c>
      <c r="I90" s="276">
        <v>31</v>
      </c>
      <c r="J90" s="276">
        <v>18</v>
      </c>
      <c r="K90" s="276">
        <v>10</v>
      </c>
      <c r="L90" s="276" t="s">
        <v>189</v>
      </c>
      <c r="M90" s="276" t="s">
        <v>189</v>
      </c>
      <c r="N90" s="270" t="s">
        <v>189</v>
      </c>
      <c r="O90" s="286">
        <v>143</v>
      </c>
    </row>
    <row r="91" spans="1:15" ht="15.75" x14ac:dyDescent="0.25">
      <c r="A91" s="74" t="s">
        <v>280</v>
      </c>
      <c r="B91" s="324" t="s">
        <v>189</v>
      </c>
      <c r="C91" s="276" t="s">
        <v>189</v>
      </c>
      <c r="D91" s="276" t="s">
        <v>189</v>
      </c>
      <c r="E91" s="276" t="s">
        <v>189</v>
      </c>
      <c r="F91" s="276" t="s">
        <v>189</v>
      </c>
      <c r="G91" s="276">
        <v>4</v>
      </c>
      <c r="H91" s="276">
        <v>6</v>
      </c>
      <c r="I91" s="276">
        <v>13</v>
      </c>
      <c r="J91" s="276">
        <v>12</v>
      </c>
      <c r="K91" s="276">
        <v>4</v>
      </c>
      <c r="L91" s="276">
        <v>1</v>
      </c>
      <c r="M91" s="276" t="s">
        <v>189</v>
      </c>
      <c r="N91" s="270" t="s">
        <v>189</v>
      </c>
      <c r="O91" s="286">
        <v>40</v>
      </c>
    </row>
    <row r="92" spans="1:15" ht="15.75" x14ac:dyDescent="0.25">
      <c r="A92" s="74" t="s">
        <v>281</v>
      </c>
      <c r="B92" s="324">
        <v>2</v>
      </c>
      <c r="C92" s="276" t="s">
        <v>189</v>
      </c>
      <c r="D92" s="276">
        <v>4</v>
      </c>
      <c r="E92" s="276">
        <v>4</v>
      </c>
      <c r="F92" s="276">
        <v>6</v>
      </c>
      <c r="G92" s="276">
        <v>219</v>
      </c>
      <c r="H92" s="276">
        <v>831</v>
      </c>
      <c r="I92" s="276">
        <v>906</v>
      </c>
      <c r="J92" s="276">
        <v>909</v>
      </c>
      <c r="K92" s="276">
        <v>413</v>
      </c>
      <c r="L92" s="276">
        <v>66</v>
      </c>
      <c r="M92" s="276">
        <v>17</v>
      </c>
      <c r="N92" s="270">
        <v>3</v>
      </c>
      <c r="O92" s="286">
        <v>3380</v>
      </c>
    </row>
    <row r="93" spans="1:15" ht="15.75" x14ac:dyDescent="0.25">
      <c r="A93" s="74" t="s">
        <v>282</v>
      </c>
      <c r="B93" s="324" t="s">
        <v>189</v>
      </c>
      <c r="C93" s="276" t="s">
        <v>189</v>
      </c>
      <c r="D93" s="276" t="s">
        <v>189</v>
      </c>
      <c r="E93" s="276" t="s">
        <v>189</v>
      </c>
      <c r="F93" s="276" t="s">
        <v>189</v>
      </c>
      <c r="G93" s="276">
        <v>6</v>
      </c>
      <c r="H93" s="276">
        <v>9</v>
      </c>
      <c r="I93" s="276">
        <v>30</v>
      </c>
      <c r="J93" s="276">
        <v>26</v>
      </c>
      <c r="K93" s="276">
        <v>22</v>
      </c>
      <c r="L93" s="276">
        <v>3</v>
      </c>
      <c r="M93" s="276" t="s">
        <v>189</v>
      </c>
      <c r="N93" s="270" t="s">
        <v>189</v>
      </c>
      <c r="O93" s="286">
        <v>96</v>
      </c>
    </row>
    <row r="94" spans="1:15" ht="15.75" x14ac:dyDescent="0.25">
      <c r="A94" s="74" t="s">
        <v>283</v>
      </c>
      <c r="B94" s="324" t="s">
        <v>189</v>
      </c>
      <c r="C94" s="276" t="s">
        <v>189</v>
      </c>
      <c r="D94" s="276" t="s">
        <v>189</v>
      </c>
      <c r="E94" s="276" t="s">
        <v>189</v>
      </c>
      <c r="F94" s="276" t="s">
        <v>189</v>
      </c>
      <c r="G94" s="276" t="s">
        <v>189</v>
      </c>
      <c r="H94" s="276">
        <v>1</v>
      </c>
      <c r="I94" s="276">
        <v>3</v>
      </c>
      <c r="J94" s="276">
        <v>2</v>
      </c>
      <c r="K94" s="276">
        <v>4</v>
      </c>
      <c r="L94" s="276" t="s">
        <v>189</v>
      </c>
      <c r="M94" s="276" t="s">
        <v>189</v>
      </c>
      <c r="N94" s="270" t="s">
        <v>189</v>
      </c>
      <c r="O94" s="286">
        <v>10</v>
      </c>
    </row>
    <row r="95" spans="1:15" ht="15.75" x14ac:dyDescent="0.25">
      <c r="A95" s="74" t="s">
        <v>284</v>
      </c>
      <c r="B95" s="324" t="s">
        <v>189</v>
      </c>
      <c r="C95" s="276" t="s">
        <v>189</v>
      </c>
      <c r="D95" s="276" t="s">
        <v>189</v>
      </c>
      <c r="E95" s="276">
        <v>6</v>
      </c>
      <c r="F95" s="276">
        <v>420</v>
      </c>
      <c r="G95" s="276">
        <v>1724</v>
      </c>
      <c r="H95" s="276">
        <v>2482</v>
      </c>
      <c r="I95" s="276">
        <v>2525</v>
      </c>
      <c r="J95" s="276">
        <v>973</v>
      </c>
      <c r="K95" s="276">
        <v>478</v>
      </c>
      <c r="L95" s="276">
        <v>94</v>
      </c>
      <c r="M95" s="276">
        <v>25</v>
      </c>
      <c r="N95" s="270">
        <v>7</v>
      </c>
      <c r="O95" s="286">
        <v>8734</v>
      </c>
    </row>
    <row r="96" spans="1:15" ht="15.75" x14ac:dyDescent="0.25">
      <c r="A96" s="74" t="s">
        <v>285</v>
      </c>
      <c r="B96" s="324" t="s">
        <v>189</v>
      </c>
      <c r="C96" s="276" t="s">
        <v>189</v>
      </c>
      <c r="D96" s="276" t="s">
        <v>189</v>
      </c>
      <c r="E96" s="276" t="s">
        <v>189</v>
      </c>
      <c r="F96" s="276">
        <v>15</v>
      </c>
      <c r="G96" s="276">
        <v>80</v>
      </c>
      <c r="H96" s="276">
        <v>211</v>
      </c>
      <c r="I96" s="276">
        <v>253</v>
      </c>
      <c r="J96" s="276">
        <v>185</v>
      </c>
      <c r="K96" s="276">
        <v>64</v>
      </c>
      <c r="L96" s="276">
        <v>11</v>
      </c>
      <c r="M96" s="276">
        <v>5</v>
      </c>
      <c r="N96" s="270" t="s">
        <v>189</v>
      </c>
      <c r="O96" s="286">
        <v>824</v>
      </c>
    </row>
    <row r="97" spans="1:15" ht="15.75" x14ac:dyDescent="0.25">
      <c r="A97" s="74" t="s">
        <v>286</v>
      </c>
      <c r="B97" s="324">
        <v>129</v>
      </c>
      <c r="C97" s="276">
        <v>2</v>
      </c>
      <c r="D97" s="276">
        <v>36</v>
      </c>
      <c r="E97" s="276">
        <v>33</v>
      </c>
      <c r="F97" s="276">
        <v>4904</v>
      </c>
      <c r="G97" s="276">
        <v>15645</v>
      </c>
      <c r="H97" s="276">
        <v>3358</v>
      </c>
      <c r="I97" s="276">
        <v>6170</v>
      </c>
      <c r="J97" s="276">
        <v>2980</v>
      </c>
      <c r="K97" s="276">
        <v>1059</v>
      </c>
      <c r="L97" s="276">
        <v>150</v>
      </c>
      <c r="M97" s="276">
        <v>39</v>
      </c>
      <c r="N97" s="270">
        <v>8</v>
      </c>
      <c r="O97" s="286">
        <v>34513</v>
      </c>
    </row>
    <row r="98" spans="1:15" ht="15.75" x14ac:dyDescent="0.25">
      <c r="A98" s="74" t="s">
        <v>287</v>
      </c>
      <c r="B98" s="324">
        <v>3</v>
      </c>
      <c r="C98" s="276">
        <v>63</v>
      </c>
      <c r="D98" s="276">
        <v>1</v>
      </c>
      <c r="E98" s="276">
        <v>45</v>
      </c>
      <c r="F98" s="276">
        <v>49</v>
      </c>
      <c r="G98" s="276">
        <v>73</v>
      </c>
      <c r="H98" s="276">
        <v>209</v>
      </c>
      <c r="I98" s="276">
        <v>519</v>
      </c>
      <c r="J98" s="276">
        <v>682</v>
      </c>
      <c r="K98" s="276">
        <v>353</v>
      </c>
      <c r="L98" s="276">
        <v>95</v>
      </c>
      <c r="M98" s="276">
        <v>25</v>
      </c>
      <c r="N98" s="270">
        <v>7</v>
      </c>
      <c r="O98" s="286">
        <v>2124</v>
      </c>
    </row>
    <row r="99" spans="1:15" ht="15.75" x14ac:dyDescent="0.25">
      <c r="A99" s="74" t="s">
        <v>288</v>
      </c>
      <c r="B99" s="324" t="s">
        <v>189</v>
      </c>
      <c r="C99" s="276">
        <v>95</v>
      </c>
      <c r="D99" s="276" t="s">
        <v>189</v>
      </c>
      <c r="E99" s="276">
        <v>90</v>
      </c>
      <c r="F99" s="276">
        <v>53</v>
      </c>
      <c r="G99" s="276">
        <v>413</v>
      </c>
      <c r="H99" s="276">
        <v>604</v>
      </c>
      <c r="I99" s="276">
        <v>926</v>
      </c>
      <c r="J99" s="276">
        <v>729</v>
      </c>
      <c r="K99" s="276">
        <v>224</v>
      </c>
      <c r="L99" s="276">
        <v>39</v>
      </c>
      <c r="M99" s="276">
        <v>10</v>
      </c>
      <c r="N99" s="270">
        <v>4</v>
      </c>
      <c r="O99" s="286">
        <v>3187</v>
      </c>
    </row>
    <row r="100" spans="1:15" ht="15.75" x14ac:dyDescent="0.25">
      <c r="A100" s="74" t="s">
        <v>289</v>
      </c>
      <c r="B100" s="324" t="s">
        <v>189</v>
      </c>
      <c r="C100" s="276">
        <v>30</v>
      </c>
      <c r="D100" s="276" t="s">
        <v>189</v>
      </c>
      <c r="E100" s="276">
        <v>3</v>
      </c>
      <c r="F100" s="276">
        <v>7</v>
      </c>
      <c r="G100" s="276">
        <v>48</v>
      </c>
      <c r="H100" s="276">
        <v>277</v>
      </c>
      <c r="I100" s="276">
        <v>402</v>
      </c>
      <c r="J100" s="276">
        <v>569</v>
      </c>
      <c r="K100" s="276">
        <v>359</v>
      </c>
      <c r="L100" s="276">
        <v>49</v>
      </c>
      <c r="M100" s="276">
        <v>18</v>
      </c>
      <c r="N100" s="270">
        <v>2</v>
      </c>
      <c r="O100" s="286">
        <v>1764</v>
      </c>
    </row>
    <row r="101" spans="1:15" ht="15.75" x14ac:dyDescent="0.25">
      <c r="A101" s="74" t="s">
        <v>290</v>
      </c>
      <c r="B101" s="324" t="s">
        <v>189</v>
      </c>
      <c r="C101" s="276">
        <v>365</v>
      </c>
      <c r="D101" s="276">
        <v>98</v>
      </c>
      <c r="E101" s="276">
        <v>455</v>
      </c>
      <c r="F101" s="276">
        <v>1793</v>
      </c>
      <c r="G101" s="276">
        <v>3330</v>
      </c>
      <c r="H101" s="276">
        <v>2011</v>
      </c>
      <c r="I101" s="276">
        <v>4494</v>
      </c>
      <c r="J101" s="276">
        <v>4637</v>
      </c>
      <c r="K101" s="276">
        <v>2323</v>
      </c>
      <c r="L101" s="276">
        <v>213</v>
      </c>
      <c r="M101" s="276">
        <v>31</v>
      </c>
      <c r="N101" s="270">
        <v>1</v>
      </c>
      <c r="O101" s="286">
        <v>19751</v>
      </c>
    </row>
    <row r="102" spans="1:15" ht="15.75" x14ac:dyDescent="0.25">
      <c r="A102" s="74" t="s">
        <v>291</v>
      </c>
      <c r="B102" s="324" t="s">
        <v>189</v>
      </c>
      <c r="C102" s="276" t="s">
        <v>189</v>
      </c>
      <c r="D102" s="276" t="s">
        <v>189</v>
      </c>
      <c r="E102" s="276" t="s">
        <v>189</v>
      </c>
      <c r="F102" s="276" t="s">
        <v>189</v>
      </c>
      <c r="G102" s="276" t="s">
        <v>189</v>
      </c>
      <c r="H102" s="276">
        <v>2</v>
      </c>
      <c r="I102" s="276">
        <v>6</v>
      </c>
      <c r="J102" s="276">
        <v>8</v>
      </c>
      <c r="K102" s="276">
        <v>4</v>
      </c>
      <c r="L102" s="276">
        <v>1</v>
      </c>
      <c r="M102" s="276">
        <v>1</v>
      </c>
      <c r="N102" s="270" t="s">
        <v>189</v>
      </c>
      <c r="O102" s="286">
        <v>22</v>
      </c>
    </row>
    <row r="103" spans="1:15" ht="15.75" x14ac:dyDescent="0.25">
      <c r="A103" s="74" t="s">
        <v>292</v>
      </c>
      <c r="B103" s="324" t="s">
        <v>189</v>
      </c>
      <c r="C103" s="276">
        <v>14</v>
      </c>
      <c r="D103" s="276" t="s">
        <v>189</v>
      </c>
      <c r="E103" s="276" t="s">
        <v>189</v>
      </c>
      <c r="F103" s="276">
        <v>2</v>
      </c>
      <c r="G103" s="276">
        <v>2</v>
      </c>
      <c r="H103" s="276">
        <v>17</v>
      </c>
      <c r="I103" s="276">
        <v>43</v>
      </c>
      <c r="J103" s="276">
        <v>37</v>
      </c>
      <c r="K103" s="276">
        <v>43</v>
      </c>
      <c r="L103" s="276">
        <v>10</v>
      </c>
      <c r="M103" s="276">
        <v>2</v>
      </c>
      <c r="N103" s="270">
        <v>1</v>
      </c>
      <c r="O103" s="286">
        <v>171</v>
      </c>
    </row>
    <row r="104" spans="1:15" ht="15.75" x14ac:dyDescent="0.25">
      <c r="A104" s="74" t="s">
        <v>293</v>
      </c>
      <c r="B104" s="324">
        <v>10</v>
      </c>
      <c r="C104" s="276" t="s">
        <v>189</v>
      </c>
      <c r="D104" s="276">
        <v>5</v>
      </c>
      <c r="E104" s="276">
        <v>7</v>
      </c>
      <c r="F104" s="276">
        <v>211</v>
      </c>
      <c r="G104" s="276">
        <v>611</v>
      </c>
      <c r="H104" s="276">
        <v>1039</v>
      </c>
      <c r="I104" s="276">
        <v>901</v>
      </c>
      <c r="J104" s="276">
        <v>540</v>
      </c>
      <c r="K104" s="276">
        <v>218</v>
      </c>
      <c r="L104" s="276">
        <v>47</v>
      </c>
      <c r="M104" s="276">
        <v>14</v>
      </c>
      <c r="N104" s="270">
        <v>4</v>
      </c>
      <c r="O104" s="286">
        <v>3607</v>
      </c>
    </row>
    <row r="105" spans="1:15" ht="15.75" x14ac:dyDescent="0.25">
      <c r="A105" s="74" t="s">
        <v>294</v>
      </c>
      <c r="B105" s="324" t="s">
        <v>189</v>
      </c>
      <c r="C105" s="276" t="s">
        <v>189</v>
      </c>
      <c r="D105" s="276" t="s">
        <v>189</v>
      </c>
      <c r="E105" s="276" t="s">
        <v>189</v>
      </c>
      <c r="F105" s="276">
        <v>39</v>
      </c>
      <c r="G105" s="276">
        <v>46</v>
      </c>
      <c r="H105" s="276">
        <v>55</v>
      </c>
      <c r="I105" s="276">
        <v>63</v>
      </c>
      <c r="J105" s="276">
        <v>54</v>
      </c>
      <c r="K105" s="276">
        <v>19</v>
      </c>
      <c r="L105" s="276">
        <v>3</v>
      </c>
      <c r="M105" s="276" t="s">
        <v>189</v>
      </c>
      <c r="N105" s="270" t="s">
        <v>189</v>
      </c>
      <c r="O105" s="286">
        <v>279</v>
      </c>
    </row>
    <row r="106" spans="1:15" ht="16.5" thickBot="1" x14ac:dyDescent="0.3">
      <c r="A106" s="78" t="s">
        <v>193</v>
      </c>
      <c r="B106" s="325">
        <v>624</v>
      </c>
      <c r="C106" s="284">
        <v>1360</v>
      </c>
      <c r="D106" s="284">
        <v>270</v>
      </c>
      <c r="E106" s="284">
        <v>1453</v>
      </c>
      <c r="F106" s="284">
        <v>11486</v>
      </c>
      <c r="G106" s="284">
        <v>32300</v>
      </c>
      <c r="H106" s="284">
        <v>25875</v>
      </c>
      <c r="I106" s="284">
        <v>43573</v>
      </c>
      <c r="J106" s="284">
        <v>39540</v>
      </c>
      <c r="K106" s="284">
        <v>17935</v>
      </c>
      <c r="L106" s="284">
        <v>2850</v>
      </c>
      <c r="M106" s="284">
        <v>795</v>
      </c>
      <c r="N106" s="274">
        <v>157</v>
      </c>
      <c r="O106" s="294">
        <v>178218</v>
      </c>
    </row>
    <row r="108" spans="1:15" ht="15.75" x14ac:dyDescent="0.25">
      <c r="A108" s="163" t="s">
        <v>194</v>
      </c>
      <c r="B108" s="83"/>
      <c r="C108" s="83"/>
      <c r="D108" s="83"/>
      <c r="E108" s="83"/>
      <c r="F108" s="83"/>
      <c r="G108" s="83"/>
      <c r="H108" s="83"/>
      <c r="I108" s="83"/>
      <c r="J108" s="83"/>
      <c r="K108" s="83"/>
      <c r="L108" s="83"/>
      <c r="M108" s="83"/>
      <c r="N108" s="83"/>
      <c r="O108" s="83"/>
    </row>
    <row r="109" spans="1:15" x14ac:dyDescent="0.25">
      <c r="A109" s="28"/>
    </row>
    <row r="110" spans="1:15" x14ac:dyDescent="0.25">
      <c r="A110" s="163" t="s">
        <v>437</v>
      </c>
    </row>
    <row r="111" spans="1:15" x14ac:dyDescent="0.25">
      <c r="A111" s="28" t="s">
        <v>536</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5"/>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11.7109375" customWidth="1"/>
  </cols>
  <sheetData>
    <row r="1" spans="1:13" x14ac:dyDescent="0.25">
      <c r="A1" s="24" t="s">
        <v>123</v>
      </c>
      <c r="C1" s="23" t="s">
        <v>87</v>
      </c>
    </row>
    <row r="2" spans="1:13" ht="15.75" thickBot="1" x14ac:dyDescent="0.3">
      <c r="A2" s="2"/>
    </row>
    <row r="3" spans="1:13" ht="14.45" customHeight="1" x14ac:dyDescent="0.25">
      <c r="A3" s="402" t="s">
        <v>1</v>
      </c>
      <c r="B3" s="397" t="s">
        <v>186</v>
      </c>
      <c r="C3" s="398"/>
      <c r="D3" s="398"/>
      <c r="E3" s="399"/>
      <c r="F3" s="397" t="s">
        <v>187</v>
      </c>
      <c r="G3" s="398"/>
      <c r="H3" s="398"/>
      <c r="I3" s="399"/>
      <c r="J3" s="397" t="s">
        <v>193</v>
      </c>
      <c r="K3" s="398"/>
      <c r="L3" s="398"/>
      <c r="M3" s="399"/>
    </row>
    <row r="4" spans="1:13" ht="31.5" customHeight="1" thickBot="1" x14ac:dyDescent="0.3">
      <c r="A4" s="412"/>
      <c r="B4" s="33" t="s">
        <v>537</v>
      </c>
      <c r="C4" s="34" t="s">
        <v>538</v>
      </c>
      <c r="D4" s="164" t="s">
        <v>1008</v>
      </c>
      <c r="E4" s="35" t="s">
        <v>193</v>
      </c>
      <c r="F4" s="33" t="s">
        <v>537</v>
      </c>
      <c r="G4" s="34" t="s">
        <v>538</v>
      </c>
      <c r="H4" s="164" t="s">
        <v>1008</v>
      </c>
      <c r="I4" s="35" t="s">
        <v>193</v>
      </c>
      <c r="J4" s="33" t="s">
        <v>537</v>
      </c>
      <c r="K4" s="34" t="s">
        <v>538</v>
      </c>
      <c r="L4" s="164" t="s">
        <v>1008</v>
      </c>
      <c r="M4" s="35" t="s">
        <v>193</v>
      </c>
    </row>
    <row r="5" spans="1:13" ht="15.75" x14ac:dyDescent="0.25">
      <c r="A5" s="74" t="s">
        <v>195</v>
      </c>
      <c r="B5" s="269">
        <v>103</v>
      </c>
      <c r="C5" s="276" t="s">
        <v>189</v>
      </c>
      <c r="D5" s="276">
        <v>114</v>
      </c>
      <c r="E5" s="272">
        <v>217</v>
      </c>
      <c r="F5" s="269">
        <v>187</v>
      </c>
      <c r="G5" s="276" t="s">
        <v>189</v>
      </c>
      <c r="H5" s="276">
        <v>90</v>
      </c>
      <c r="I5" s="272">
        <v>277</v>
      </c>
      <c r="J5" s="269">
        <v>294</v>
      </c>
      <c r="K5" s="276" t="s">
        <v>189</v>
      </c>
      <c r="L5" s="276">
        <v>204</v>
      </c>
      <c r="M5" s="272">
        <v>498</v>
      </c>
    </row>
    <row r="6" spans="1:13" ht="15.75" x14ac:dyDescent="0.25">
      <c r="A6" s="74" t="s">
        <v>196</v>
      </c>
      <c r="B6" s="269">
        <v>8</v>
      </c>
      <c r="C6" s="276" t="s">
        <v>189</v>
      </c>
      <c r="D6" s="276">
        <v>16</v>
      </c>
      <c r="E6" s="272">
        <v>24</v>
      </c>
      <c r="F6" s="269">
        <v>10</v>
      </c>
      <c r="G6" s="276" t="s">
        <v>189</v>
      </c>
      <c r="H6" s="276">
        <v>1</v>
      </c>
      <c r="I6" s="272">
        <v>11</v>
      </c>
      <c r="J6" s="269">
        <v>18</v>
      </c>
      <c r="K6" s="276" t="s">
        <v>189</v>
      </c>
      <c r="L6" s="276">
        <v>17</v>
      </c>
      <c r="M6" s="272">
        <v>35</v>
      </c>
    </row>
    <row r="7" spans="1:13" ht="15.75" x14ac:dyDescent="0.25">
      <c r="A7" s="74" t="s">
        <v>197</v>
      </c>
      <c r="B7" s="269">
        <v>6</v>
      </c>
      <c r="C7" s="276" t="s">
        <v>189</v>
      </c>
      <c r="D7" s="276" t="s">
        <v>189</v>
      </c>
      <c r="E7" s="272">
        <v>6</v>
      </c>
      <c r="F7" s="269">
        <v>7</v>
      </c>
      <c r="G7" s="276">
        <v>1</v>
      </c>
      <c r="H7" s="276" t="s">
        <v>189</v>
      </c>
      <c r="I7" s="272">
        <v>8</v>
      </c>
      <c r="J7" s="269">
        <v>13</v>
      </c>
      <c r="K7" s="276">
        <v>1</v>
      </c>
      <c r="L7" s="276" t="s">
        <v>189</v>
      </c>
      <c r="M7" s="272">
        <v>14</v>
      </c>
    </row>
    <row r="8" spans="1:13" ht="15.75" x14ac:dyDescent="0.25">
      <c r="A8" s="74" t="s">
        <v>198</v>
      </c>
      <c r="B8" s="269">
        <v>30</v>
      </c>
      <c r="C8" s="276" t="s">
        <v>189</v>
      </c>
      <c r="D8" s="276">
        <v>21</v>
      </c>
      <c r="E8" s="272">
        <v>51</v>
      </c>
      <c r="F8" s="269">
        <v>77</v>
      </c>
      <c r="G8" s="276">
        <v>1</v>
      </c>
      <c r="H8" s="276">
        <v>39</v>
      </c>
      <c r="I8" s="272">
        <v>117</v>
      </c>
      <c r="J8" s="269">
        <v>107</v>
      </c>
      <c r="K8" s="276">
        <v>1</v>
      </c>
      <c r="L8" s="276">
        <v>60</v>
      </c>
      <c r="M8" s="272">
        <v>168</v>
      </c>
    </row>
    <row r="9" spans="1:13" ht="15.75" x14ac:dyDescent="0.25">
      <c r="A9" s="74" t="s">
        <v>199</v>
      </c>
      <c r="B9" s="269">
        <v>3</v>
      </c>
      <c r="C9" s="276" t="s">
        <v>189</v>
      </c>
      <c r="D9" s="276">
        <v>15</v>
      </c>
      <c r="E9" s="272">
        <v>18</v>
      </c>
      <c r="F9" s="269">
        <v>17</v>
      </c>
      <c r="G9" s="276">
        <v>1</v>
      </c>
      <c r="H9" s="276">
        <v>12</v>
      </c>
      <c r="I9" s="272">
        <v>30</v>
      </c>
      <c r="J9" s="269">
        <v>20</v>
      </c>
      <c r="K9" s="276">
        <v>1</v>
      </c>
      <c r="L9" s="276">
        <v>27</v>
      </c>
      <c r="M9" s="272">
        <v>48</v>
      </c>
    </row>
    <row r="10" spans="1:13" ht="15.75" x14ac:dyDescent="0.25">
      <c r="A10" s="74" t="s">
        <v>200</v>
      </c>
      <c r="B10" s="269">
        <v>14</v>
      </c>
      <c r="C10" s="276" t="s">
        <v>189</v>
      </c>
      <c r="D10" s="276" t="s">
        <v>189</v>
      </c>
      <c r="E10" s="272">
        <v>14</v>
      </c>
      <c r="F10" s="269">
        <v>24</v>
      </c>
      <c r="G10" s="276" t="s">
        <v>189</v>
      </c>
      <c r="H10" s="276" t="s">
        <v>189</v>
      </c>
      <c r="I10" s="272">
        <v>24</v>
      </c>
      <c r="J10" s="269">
        <v>38</v>
      </c>
      <c r="K10" s="276" t="s">
        <v>189</v>
      </c>
      <c r="L10" s="276" t="s">
        <v>189</v>
      </c>
      <c r="M10" s="272">
        <v>38</v>
      </c>
    </row>
    <row r="11" spans="1:13" ht="15.75" x14ac:dyDescent="0.25">
      <c r="A11" s="74" t="s">
        <v>201</v>
      </c>
      <c r="B11" s="269">
        <v>10</v>
      </c>
      <c r="C11" s="276" t="s">
        <v>189</v>
      </c>
      <c r="D11" s="276" t="s">
        <v>189</v>
      </c>
      <c r="E11" s="272">
        <v>10</v>
      </c>
      <c r="F11" s="269">
        <v>80</v>
      </c>
      <c r="G11" s="276" t="s">
        <v>189</v>
      </c>
      <c r="H11" s="276">
        <v>3</v>
      </c>
      <c r="I11" s="272">
        <v>83</v>
      </c>
      <c r="J11" s="269">
        <v>90</v>
      </c>
      <c r="K11" s="276" t="s">
        <v>189</v>
      </c>
      <c r="L11" s="276">
        <v>3</v>
      </c>
      <c r="M11" s="272">
        <v>93</v>
      </c>
    </row>
    <row r="12" spans="1:13" ht="15.75" x14ac:dyDescent="0.25">
      <c r="A12" s="74" t="s">
        <v>202</v>
      </c>
      <c r="B12" s="269">
        <v>4</v>
      </c>
      <c r="C12" s="276" t="s">
        <v>189</v>
      </c>
      <c r="D12" s="276" t="s">
        <v>189</v>
      </c>
      <c r="E12" s="272">
        <v>4</v>
      </c>
      <c r="F12" s="269">
        <v>8</v>
      </c>
      <c r="G12" s="276" t="s">
        <v>189</v>
      </c>
      <c r="H12" s="276" t="s">
        <v>189</v>
      </c>
      <c r="I12" s="272">
        <v>8</v>
      </c>
      <c r="J12" s="269">
        <v>12</v>
      </c>
      <c r="K12" s="276" t="s">
        <v>189</v>
      </c>
      <c r="L12" s="276" t="s">
        <v>189</v>
      </c>
      <c r="M12" s="272">
        <v>12</v>
      </c>
    </row>
    <row r="13" spans="1:13" ht="15.75" x14ac:dyDescent="0.25">
      <c r="A13" s="74" t="s">
        <v>203</v>
      </c>
      <c r="B13" s="269">
        <v>27</v>
      </c>
      <c r="C13" s="276" t="s">
        <v>189</v>
      </c>
      <c r="D13" s="276">
        <v>15</v>
      </c>
      <c r="E13" s="272">
        <v>42</v>
      </c>
      <c r="F13" s="269">
        <v>37</v>
      </c>
      <c r="G13" s="276" t="s">
        <v>189</v>
      </c>
      <c r="H13" s="276">
        <v>44</v>
      </c>
      <c r="I13" s="272">
        <v>81</v>
      </c>
      <c r="J13" s="269">
        <v>65</v>
      </c>
      <c r="K13" s="276" t="s">
        <v>189</v>
      </c>
      <c r="L13" s="276">
        <v>60</v>
      </c>
      <c r="M13" s="272">
        <v>125</v>
      </c>
    </row>
    <row r="14" spans="1:13" ht="15.75" x14ac:dyDescent="0.25">
      <c r="A14" s="74" t="s">
        <v>204</v>
      </c>
      <c r="B14" s="269">
        <v>15</v>
      </c>
      <c r="C14" s="276" t="s">
        <v>189</v>
      </c>
      <c r="D14" s="276" t="s">
        <v>189</v>
      </c>
      <c r="E14" s="272">
        <v>15</v>
      </c>
      <c r="F14" s="269">
        <v>20</v>
      </c>
      <c r="G14" s="276" t="s">
        <v>189</v>
      </c>
      <c r="H14" s="276">
        <v>1</v>
      </c>
      <c r="I14" s="272">
        <v>21</v>
      </c>
      <c r="J14" s="269">
        <v>35</v>
      </c>
      <c r="K14" s="276" t="s">
        <v>189</v>
      </c>
      <c r="L14" s="276">
        <v>1</v>
      </c>
      <c r="M14" s="272">
        <v>36</v>
      </c>
    </row>
    <row r="15" spans="1:13" ht="15.75" x14ac:dyDescent="0.25">
      <c r="A15" s="74" t="s">
        <v>205</v>
      </c>
      <c r="B15" s="269">
        <v>139</v>
      </c>
      <c r="C15" s="276">
        <v>5</v>
      </c>
      <c r="D15" s="276">
        <v>32</v>
      </c>
      <c r="E15" s="272">
        <v>176</v>
      </c>
      <c r="F15" s="269">
        <v>409</v>
      </c>
      <c r="G15" s="276">
        <v>4</v>
      </c>
      <c r="H15" s="276">
        <v>84</v>
      </c>
      <c r="I15" s="272">
        <v>497</v>
      </c>
      <c r="J15" s="269">
        <v>550</v>
      </c>
      <c r="K15" s="276">
        <v>9</v>
      </c>
      <c r="L15" s="276">
        <v>117</v>
      </c>
      <c r="M15" s="272">
        <v>676</v>
      </c>
    </row>
    <row r="16" spans="1:13" ht="15.75" x14ac:dyDescent="0.25">
      <c r="A16" s="74" t="s">
        <v>206</v>
      </c>
      <c r="B16" s="269">
        <v>3</v>
      </c>
      <c r="C16" s="276" t="s">
        <v>189</v>
      </c>
      <c r="D16" s="276" t="s">
        <v>189</v>
      </c>
      <c r="E16" s="272">
        <v>3</v>
      </c>
      <c r="F16" s="269">
        <v>3</v>
      </c>
      <c r="G16" s="276" t="s">
        <v>189</v>
      </c>
      <c r="H16" s="276">
        <v>1</v>
      </c>
      <c r="I16" s="272">
        <v>4</v>
      </c>
      <c r="J16" s="269">
        <v>6</v>
      </c>
      <c r="K16" s="276" t="s">
        <v>189</v>
      </c>
      <c r="L16" s="276">
        <v>1</v>
      </c>
      <c r="M16" s="272">
        <v>7</v>
      </c>
    </row>
    <row r="17" spans="1:13" ht="15.75" x14ac:dyDescent="0.25">
      <c r="A17" s="74" t="s">
        <v>207</v>
      </c>
      <c r="B17" s="269">
        <v>6</v>
      </c>
      <c r="C17" s="276" t="s">
        <v>189</v>
      </c>
      <c r="D17" s="276">
        <v>1</v>
      </c>
      <c r="E17" s="272">
        <v>7</v>
      </c>
      <c r="F17" s="269">
        <v>10</v>
      </c>
      <c r="G17" s="276" t="s">
        <v>189</v>
      </c>
      <c r="H17" s="276">
        <v>2</v>
      </c>
      <c r="I17" s="272">
        <v>12</v>
      </c>
      <c r="J17" s="269">
        <v>16</v>
      </c>
      <c r="K17" s="276" t="s">
        <v>189</v>
      </c>
      <c r="L17" s="276">
        <v>3</v>
      </c>
      <c r="M17" s="272">
        <v>19</v>
      </c>
    </row>
    <row r="18" spans="1:13" ht="15.75" x14ac:dyDescent="0.25">
      <c r="A18" s="74" t="s">
        <v>208</v>
      </c>
      <c r="B18" s="269">
        <v>6</v>
      </c>
      <c r="C18" s="276" t="s">
        <v>189</v>
      </c>
      <c r="D18" s="276" t="s">
        <v>189</v>
      </c>
      <c r="E18" s="272">
        <v>6</v>
      </c>
      <c r="F18" s="269">
        <v>14</v>
      </c>
      <c r="G18" s="276" t="s">
        <v>189</v>
      </c>
      <c r="H18" s="276">
        <v>1</v>
      </c>
      <c r="I18" s="272">
        <v>15</v>
      </c>
      <c r="J18" s="269">
        <v>21</v>
      </c>
      <c r="K18" s="276" t="s">
        <v>189</v>
      </c>
      <c r="L18" s="276">
        <v>1</v>
      </c>
      <c r="M18" s="272">
        <v>22</v>
      </c>
    </row>
    <row r="19" spans="1:13" ht="15.75" x14ac:dyDescent="0.25">
      <c r="A19" s="74" t="s">
        <v>209</v>
      </c>
      <c r="B19" s="269">
        <v>13</v>
      </c>
      <c r="C19" s="276" t="s">
        <v>189</v>
      </c>
      <c r="D19" s="276" t="s">
        <v>189</v>
      </c>
      <c r="E19" s="272">
        <v>13</v>
      </c>
      <c r="F19" s="269">
        <v>27</v>
      </c>
      <c r="G19" s="276" t="s">
        <v>189</v>
      </c>
      <c r="H19" s="276" t="s">
        <v>189</v>
      </c>
      <c r="I19" s="272">
        <v>27</v>
      </c>
      <c r="J19" s="269">
        <v>40</v>
      </c>
      <c r="K19" s="276" t="s">
        <v>189</v>
      </c>
      <c r="L19" s="276" t="s">
        <v>189</v>
      </c>
      <c r="M19" s="272">
        <v>40</v>
      </c>
    </row>
    <row r="20" spans="1:13" ht="15.75" x14ac:dyDescent="0.25">
      <c r="A20" s="74" t="s">
        <v>211</v>
      </c>
      <c r="B20" s="269" t="s">
        <v>189</v>
      </c>
      <c r="C20" s="276" t="s">
        <v>189</v>
      </c>
      <c r="D20" s="276" t="s">
        <v>189</v>
      </c>
      <c r="E20" s="272" t="s">
        <v>189</v>
      </c>
      <c r="F20" s="269">
        <v>3</v>
      </c>
      <c r="G20" s="276" t="s">
        <v>189</v>
      </c>
      <c r="H20" s="276" t="s">
        <v>189</v>
      </c>
      <c r="I20" s="272">
        <v>3</v>
      </c>
      <c r="J20" s="269">
        <v>3</v>
      </c>
      <c r="K20" s="276" t="s">
        <v>189</v>
      </c>
      <c r="L20" s="276" t="s">
        <v>189</v>
      </c>
      <c r="M20" s="272">
        <v>3</v>
      </c>
    </row>
    <row r="21" spans="1:13" ht="15.75" x14ac:dyDescent="0.25">
      <c r="A21" s="74" t="s">
        <v>212</v>
      </c>
      <c r="B21" s="269">
        <v>1</v>
      </c>
      <c r="C21" s="276" t="s">
        <v>189</v>
      </c>
      <c r="D21" s="276" t="s">
        <v>189</v>
      </c>
      <c r="E21" s="272">
        <v>1</v>
      </c>
      <c r="F21" s="269" t="s">
        <v>189</v>
      </c>
      <c r="G21" s="276" t="s">
        <v>189</v>
      </c>
      <c r="H21" s="276" t="s">
        <v>189</v>
      </c>
      <c r="I21" s="272" t="s">
        <v>189</v>
      </c>
      <c r="J21" s="269">
        <v>1</v>
      </c>
      <c r="K21" s="276" t="s">
        <v>189</v>
      </c>
      <c r="L21" s="276" t="s">
        <v>189</v>
      </c>
      <c r="M21" s="272">
        <v>1</v>
      </c>
    </row>
    <row r="22" spans="1:13" ht="15.75" x14ac:dyDescent="0.25">
      <c r="A22" s="74" t="s">
        <v>213</v>
      </c>
      <c r="B22" s="269">
        <v>133</v>
      </c>
      <c r="C22" s="276">
        <v>176</v>
      </c>
      <c r="D22" s="276">
        <v>160</v>
      </c>
      <c r="E22" s="272">
        <v>469</v>
      </c>
      <c r="F22" s="269">
        <v>191</v>
      </c>
      <c r="G22" s="276">
        <v>40</v>
      </c>
      <c r="H22" s="276">
        <v>143</v>
      </c>
      <c r="I22" s="272">
        <v>374</v>
      </c>
      <c r="J22" s="269">
        <v>325</v>
      </c>
      <c r="K22" s="276">
        <v>216</v>
      </c>
      <c r="L22" s="276">
        <v>303</v>
      </c>
      <c r="M22" s="272">
        <v>844</v>
      </c>
    </row>
    <row r="23" spans="1:13" ht="15.75" x14ac:dyDescent="0.25">
      <c r="A23" s="74" t="s">
        <v>214</v>
      </c>
      <c r="B23" s="269">
        <v>5</v>
      </c>
      <c r="C23" s="276">
        <v>63</v>
      </c>
      <c r="D23" s="276">
        <v>10</v>
      </c>
      <c r="E23" s="272">
        <v>78</v>
      </c>
      <c r="F23" s="269">
        <v>12</v>
      </c>
      <c r="G23" s="276">
        <v>55</v>
      </c>
      <c r="H23" s="276">
        <v>2</v>
      </c>
      <c r="I23" s="272">
        <v>69</v>
      </c>
      <c r="J23" s="269">
        <v>17</v>
      </c>
      <c r="K23" s="276">
        <v>120</v>
      </c>
      <c r="L23" s="276">
        <v>12</v>
      </c>
      <c r="M23" s="272">
        <v>149</v>
      </c>
    </row>
    <row r="24" spans="1:13" ht="15.75" x14ac:dyDescent="0.25">
      <c r="A24" s="74" t="s">
        <v>215</v>
      </c>
      <c r="B24" s="269">
        <v>12</v>
      </c>
      <c r="C24" s="276" t="s">
        <v>189</v>
      </c>
      <c r="D24" s="276" t="s">
        <v>189</v>
      </c>
      <c r="E24" s="272">
        <v>12</v>
      </c>
      <c r="F24" s="269">
        <v>8</v>
      </c>
      <c r="G24" s="276" t="s">
        <v>189</v>
      </c>
      <c r="H24" s="276" t="s">
        <v>189</v>
      </c>
      <c r="I24" s="272">
        <v>8</v>
      </c>
      <c r="J24" s="269">
        <v>20</v>
      </c>
      <c r="K24" s="276" t="s">
        <v>189</v>
      </c>
      <c r="L24" s="276" t="s">
        <v>189</v>
      </c>
      <c r="M24" s="272">
        <v>20</v>
      </c>
    </row>
    <row r="25" spans="1:13" ht="15.75" x14ac:dyDescent="0.25">
      <c r="A25" s="74" t="s">
        <v>216</v>
      </c>
      <c r="B25" s="269">
        <v>2</v>
      </c>
      <c r="C25" s="276" t="s">
        <v>189</v>
      </c>
      <c r="D25" s="276" t="s">
        <v>189</v>
      </c>
      <c r="E25" s="272">
        <v>2</v>
      </c>
      <c r="F25" s="269">
        <v>4</v>
      </c>
      <c r="G25" s="276" t="s">
        <v>189</v>
      </c>
      <c r="H25" s="276" t="s">
        <v>189</v>
      </c>
      <c r="I25" s="272">
        <v>4</v>
      </c>
      <c r="J25" s="269">
        <v>6</v>
      </c>
      <c r="K25" s="276" t="s">
        <v>189</v>
      </c>
      <c r="L25" s="276" t="s">
        <v>189</v>
      </c>
      <c r="M25" s="272">
        <v>6</v>
      </c>
    </row>
    <row r="26" spans="1:13" ht="15.75" x14ac:dyDescent="0.25">
      <c r="A26" s="74" t="s">
        <v>217</v>
      </c>
      <c r="B26" s="269">
        <v>2</v>
      </c>
      <c r="C26" s="276" t="s">
        <v>189</v>
      </c>
      <c r="D26" s="276" t="s">
        <v>189</v>
      </c>
      <c r="E26" s="272">
        <v>2</v>
      </c>
      <c r="F26" s="269">
        <v>9</v>
      </c>
      <c r="G26" s="276" t="s">
        <v>189</v>
      </c>
      <c r="H26" s="276" t="s">
        <v>189</v>
      </c>
      <c r="I26" s="272">
        <v>9</v>
      </c>
      <c r="J26" s="269">
        <v>11</v>
      </c>
      <c r="K26" s="276" t="s">
        <v>189</v>
      </c>
      <c r="L26" s="276" t="s">
        <v>189</v>
      </c>
      <c r="M26" s="272">
        <v>11</v>
      </c>
    </row>
    <row r="27" spans="1:13" ht="15.75" x14ac:dyDescent="0.25">
      <c r="A27" s="74" t="s">
        <v>218</v>
      </c>
      <c r="B27" s="269">
        <v>18</v>
      </c>
      <c r="C27" s="276" t="s">
        <v>189</v>
      </c>
      <c r="D27" s="276">
        <v>4</v>
      </c>
      <c r="E27" s="272">
        <v>22</v>
      </c>
      <c r="F27" s="269">
        <v>33</v>
      </c>
      <c r="G27" s="276" t="s">
        <v>189</v>
      </c>
      <c r="H27" s="276">
        <v>3</v>
      </c>
      <c r="I27" s="272">
        <v>36</v>
      </c>
      <c r="J27" s="269">
        <v>51</v>
      </c>
      <c r="K27" s="276" t="s">
        <v>189</v>
      </c>
      <c r="L27" s="276">
        <v>7</v>
      </c>
      <c r="M27" s="272">
        <v>58</v>
      </c>
    </row>
    <row r="28" spans="1:13" ht="15.75" x14ac:dyDescent="0.25">
      <c r="A28" s="74" t="s">
        <v>219</v>
      </c>
      <c r="B28" s="269">
        <v>156</v>
      </c>
      <c r="C28" s="276" t="s">
        <v>189</v>
      </c>
      <c r="D28" s="276">
        <v>14</v>
      </c>
      <c r="E28" s="272">
        <v>170</v>
      </c>
      <c r="F28" s="269">
        <v>128</v>
      </c>
      <c r="G28" s="276" t="s">
        <v>189</v>
      </c>
      <c r="H28" s="276">
        <v>6</v>
      </c>
      <c r="I28" s="272">
        <v>134</v>
      </c>
      <c r="J28" s="269">
        <v>290</v>
      </c>
      <c r="K28" s="276" t="s">
        <v>189</v>
      </c>
      <c r="L28" s="276">
        <v>20</v>
      </c>
      <c r="M28" s="272">
        <v>310</v>
      </c>
    </row>
    <row r="29" spans="1:13" ht="15.75" x14ac:dyDescent="0.25">
      <c r="A29" s="74" t="s">
        <v>220</v>
      </c>
      <c r="B29" s="269">
        <v>4</v>
      </c>
      <c r="C29" s="276" t="s">
        <v>189</v>
      </c>
      <c r="D29" s="276" t="s">
        <v>189</v>
      </c>
      <c r="E29" s="272">
        <v>4</v>
      </c>
      <c r="F29" s="269">
        <v>3</v>
      </c>
      <c r="G29" s="276" t="s">
        <v>189</v>
      </c>
      <c r="H29" s="276" t="s">
        <v>189</v>
      </c>
      <c r="I29" s="272">
        <v>3</v>
      </c>
      <c r="J29" s="269">
        <v>7</v>
      </c>
      <c r="K29" s="276" t="s">
        <v>189</v>
      </c>
      <c r="L29" s="276" t="s">
        <v>189</v>
      </c>
      <c r="M29" s="272">
        <v>7</v>
      </c>
    </row>
    <row r="30" spans="1:13" ht="15.75" x14ac:dyDescent="0.25">
      <c r="A30" s="74" t="s">
        <v>221</v>
      </c>
      <c r="B30" s="269">
        <v>18</v>
      </c>
      <c r="C30" s="276" t="s">
        <v>189</v>
      </c>
      <c r="D30" s="276" t="s">
        <v>189</v>
      </c>
      <c r="E30" s="272">
        <v>18</v>
      </c>
      <c r="F30" s="269">
        <v>27</v>
      </c>
      <c r="G30" s="276" t="s">
        <v>189</v>
      </c>
      <c r="H30" s="276" t="s">
        <v>189</v>
      </c>
      <c r="I30" s="272">
        <v>27</v>
      </c>
      <c r="J30" s="269">
        <v>45</v>
      </c>
      <c r="K30" s="276" t="s">
        <v>189</v>
      </c>
      <c r="L30" s="276" t="s">
        <v>189</v>
      </c>
      <c r="M30" s="272">
        <v>45</v>
      </c>
    </row>
    <row r="31" spans="1:13" ht="15.75" x14ac:dyDescent="0.25">
      <c r="A31" s="74" t="s">
        <v>9</v>
      </c>
      <c r="B31" s="269">
        <v>26</v>
      </c>
      <c r="C31" s="276" t="s">
        <v>189</v>
      </c>
      <c r="D31" s="276" t="s">
        <v>189</v>
      </c>
      <c r="E31" s="272">
        <v>26</v>
      </c>
      <c r="F31" s="269">
        <v>45</v>
      </c>
      <c r="G31" s="276" t="s">
        <v>189</v>
      </c>
      <c r="H31" s="276" t="s">
        <v>189</v>
      </c>
      <c r="I31" s="272">
        <v>45</v>
      </c>
      <c r="J31" s="269">
        <v>73</v>
      </c>
      <c r="K31" s="276" t="s">
        <v>189</v>
      </c>
      <c r="L31" s="276" t="s">
        <v>189</v>
      </c>
      <c r="M31" s="272">
        <v>73</v>
      </c>
    </row>
    <row r="32" spans="1:13" ht="15.75" x14ac:dyDescent="0.25">
      <c r="A32" s="74" t="s">
        <v>222</v>
      </c>
      <c r="B32" s="269">
        <v>1</v>
      </c>
      <c r="C32" s="276" t="s">
        <v>189</v>
      </c>
      <c r="D32" s="276" t="s">
        <v>189</v>
      </c>
      <c r="E32" s="272">
        <v>1</v>
      </c>
      <c r="F32" s="269">
        <v>1</v>
      </c>
      <c r="G32" s="276" t="s">
        <v>189</v>
      </c>
      <c r="H32" s="276" t="s">
        <v>189</v>
      </c>
      <c r="I32" s="272">
        <v>1</v>
      </c>
      <c r="J32" s="269">
        <v>2</v>
      </c>
      <c r="K32" s="276" t="s">
        <v>189</v>
      </c>
      <c r="L32" s="276" t="s">
        <v>189</v>
      </c>
      <c r="M32" s="272">
        <v>2</v>
      </c>
    </row>
    <row r="33" spans="1:13" ht="15.75" x14ac:dyDescent="0.25">
      <c r="A33" s="74" t="s">
        <v>223</v>
      </c>
      <c r="B33" s="269">
        <v>5</v>
      </c>
      <c r="C33" s="276" t="s">
        <v>189</v>
      </c>
      <c r="D33" s="276" t="s">
        <v>189</v>
      </c>
      <c r="E33" s="272">
        <v>5</v>
      </c>
      <c r="F33" s="269">
        <v>8</v>
      </c>
      <c r="G33" s="276" t="s">
        <v>189</v>
      </c>
      <c r="H33" s="276" t="s">
        <v>189</v>
      </c>
      <c r="I33" s="272">
        <v>8</v>
      </c>
      <c r="J33" s="269">
        <v>13</v>
      </c>
      <c r="K33" s="276" t="s">
        <v>189</v>
      </c>
      <c r="L33" s="276" t="s">
        <v>189</v>
      </c>
      <c r="M33" s="272">
        <v>13</v>
      </c>
    </row>
    <row r="34" spans="1:13" ht="15.75" x14ac:dyDescent="0.25">
      <c r="A34" s="74" t="s">
        <v>224</v>
      </c>
      <c r="B34" s="269">
        <v>103</v>
      </c>
      <c r="C34" s="276" t="s">
        <v>189</v>
      </c>
      <c r="D34" s="276" t="s">
        <v>189</v>
      </c>
      <c r="E34" s="272">
        <v>103</v>
      </c>
      <c r="F34" s="269">
        <v>139</v>
      </c>
      <c r="G34" s="276">
        <v>1</v>
      </c>
      <c r="H34" s="276">
        <v>1</v>
      </c>
      <c r="I34" s="272">
        <v>141</v>
      </c>
      <c r="J34" s="269">
        <v>245</v>
      </c>
      <c r="K34" s="276">
        <v>1</v>
      </c>
      <c r="L34" s="276">
        <v>1</v>
      </c>
      <c r="M34" s="272">
        <v>247</v>
      </c>
    </row>
    <row r="35" spans="1:13" ht="15.75" x14ac:dyDescent="0.25">
      <c r="A35" s="74" t="s">
        <v>225</v>
      </c>
      <c r="B35" s="269">
        <v>1</v>
      </c>
      <c r="C35" s="276" t="s">
        <v>189</v>
      </c>
      <c r="D35" s="276" t="s">
        <v>189</v>
      </c>
      <c r="E35" s="272">
        <v>1</v>
      </c>
      <c r="F35" s="269" t="s">
        <v>189</v>
      </c>
      <c r="G35" s="276" t="s">
        <v>189</v>
      </c>
      <c r="H35" s="276" t="s">
        <v>189</v>
      </c>
      <c r="I35" s="272" t="s">
        <v>189</v>
      </c>
      <c r="J35" s="269">
        <v>1</v>
      </c>
      <c r="K35" s="276" t="s">
        <v>189</v>
      </c>
      <c r="L35" s="276" t="s">
        <v>189</v>
      </c>
      <c r="M35" s="272">
        <v>1</v>
      </c>
    </row>
    <row r="36" spans="1:13" ht="15.75" x14ac:dyDescent="0.25">
      <c r="A36" s="74" t="s">
        <v>226</v>
      </c>
      <c r="B36" s="269">
        <v>8</v>
      </c>
      <c r="C36" s="276" t="s">
        <v>189</v>
      </c>
      <c r="D36" s="276">
        <v>2</v>
      </c>
      <c r="E36" s="272">
        <v>10</v>
      </c>
      <c r="F36" s="269">
        <v>13</v>
      </c>
      <c r="G36" s="276" t="s">
        <v>189</v>
      </c>
      <c r="H36" s="276">
        <v>2</v>
      </c>
      <c r="I36" s="272">
        <v>15</v>
      </c>
      <c r="J36" s="269">
        <v>21</v>
      </c>
      <c r="K36" s="276" t="s">
        <v>189</v>
      </c>
      <c r="L36" s="276">
        <v>4</v>
      </c>
      <c r="M36" s="272">
        <v>25</v>
      </c>
    </row>
    <row r="37" spans="1:13" ht="15.75" x14ac:dyDescent="0.25">
      <c r="A37" s="74" t="s">
        <v>227</v>
      </c>
      <c r="B37" s="269">
        <v>21</v>
      </c>
      <c r="C37" s="276" t="s">
        <v>189</v>
      </c>
      <c r="D37" s="276" t="s">
        <v>189</v>
      </c>
      <c r="E37" s="272">
        <v>21</v>
      </c>
      <c r="F37" s="269">
        <v>32</v>
      </c>
      <c r="G37" s="276" t="s">
        <v>189</v>
      </c>
      <c r="H37" s="276" t="s">
        <v>189</v>
      </c>
      <c r="I37" s="272">
        <v>32</v>
      </c>
      <c r="J37" s="269">
        <v>54</v>
      </c>
      <c r="K37" s="276" t="s">
        <v>189</v>
      </c>
      <c r="L37" s="276" t="s">
        <v>189</v>
      </c>
      <c r="M37" s="272">
        <v>54</v>
      </c>
    </row>
    <row r="38" spans="1:13" ht="15.75" x14ac:dyDescent="0.25">
      <c r="A38" s="74" t="s">
        <v>228</v>
      </c>
      <c r="B38" s="269">
        <v>16</v>
      </c>
      <c r="C38" s="276" t="s">
        <v>189</v>
      </c>
      <c r="D38" s="276">
        <v>2</v>
      </c>
      <c r="E38" s="272">
        <v>18</v>
      </c>
      <c r="F38" s="269">
        <v>25</v>
      </c>
      <c r="G38" s="276" t="s">
        <v>189</v>
      </c>
      <c r="H38" s="276">
        <v>1</v>
      </c>
      <c r="I38" s="272">
        <v>26</v>
      </c>
      <c r="J38" s="269">
        <v>41</v>
      </c>
      <c r="K38" s="276" t="s">
        <v>189</v>
      </c>
      <c r="L38" s="276">
        <v>3</v>
      </c>
      <c r="M38" s="272">
        <v>44</v>
      </c>
    </row>
    <row r="39" spans="1:13" ht="15.75" x14ac:dyDescent="0.25">
      <c r="A39" s="74" t="s">
        <v>229</v>
      </c>
      <c r="B39" s="269">
        <v>5</v>
      </c>
      <c r="C39" s="276" t="s">
        <v>189</v>
      </c>
      <c r="D39" s="276" t="s">
        <v>189</v>
      </c>
      <c r="E39" s="272">
        <v>5</v>
      </c>
      <c r="F39" s="269">
        <v>14</v>
      </c>
      <c r="G39" s="276">
        <v>1</v>
      </c>
      <c r="H39" s="276" t="s">
        <v>189</v>
      </c>
      <c r="I39" s="272">
        <v>15</v>
      </c>
      <c r="J39" s="269">
        <v>20</v>
      </c>
      <c r="K39" s="276">
        <v>1</v>
      </c>
      <c r="L39" s="276" t="s">
        <v>189</v>
      </c>
      <c r="M39" s="272">
        <v>21</v>
      </c>
    </row>
    <row r="40" spans="1:13" ht="15.75" x14ac:dyDescent="0.25">
      <c r="A40" s="74" t="s">
        <v>230</v>
      </c>
      <c r="B40" s="269">
        <v>3</v>
      </c>
      <c r="C40" s="276" t="s">
        <v>189</v>
      </c>
      <c r="D40" s="276" t="s">
        <v>189</v>
      </c>
      <c r="E40" s="272">
        <v>3</v>
      </c>
      <c r="F40" s="269">
        <v>4</v>
      </c>
      <c r="G40" s="276" t="s">
        <v>189</v>
      </c>
      <c r="H40" s="276" t="s">
        <v>189</v>
      </c>
      <c r="I40" s="272">
        <v>4</v>
      </c>
      <c r="J40" s="269">
        <v>7</v>
      </c>
      <c r="K40" s="276" t="s">
        <v>189</v>
      </c>
      <c r="L40" s="276" t="s">
        <v>189</v>
      </c>
      <c r="M40" s="272">
        <v>7</v>
      </c>
    </row>
    <row r="41" spans="1:13" ht="15.75" x14ac:dyDescent="0.25">
      <c r="A41" s="74" t="s">
        <v>231</v>
      </c>
      <c r="B41" s="269">
        <v>22</v>
      </c>
      <c r="C41" s="276" t="s">
        <v>189</v>
      </c>
      <c r="D41" s="276">
        <v>270</v>
      </c>
      <c r="E41" s="272">
        <v>292</v>
      </c>
      <c r="F41" s="269">
        <v>19</v>
      </c>
      <c r="G41" s="276" t="s">
        <v>189</v>
      </c>
      <c r="H41" s="276">
        <v>56</v>
      </c>
      <c r="I41" s="272">
        <v>75</v>
      </c>
      <c r="J41" s="269">
        <v>41</v>
      </c>
      <c r="K41" s="276" t="s">
        <v>189</v>
      </c>
      <c r="L41" s="276">
        <v>327</v>
      </c>
      <c r="M41" s="272">
        <v>368</v>
      </c>
    </row>
    <row r="42" spans="1:13" ht="15.75" x14ac:dyDescent="0.25">
      <c r="A42" s="74" t="s">
        <v>232</v>
      </c>
      <c r="B42" s="269">
        <v>44</v>
      </c>
      <c r="C42" s="276">
        <v>72</v>
      </c>
      <c r="D42" s="276">
        <v>886</v>
      </c>
      <c r="E42" s="272">
        <v>1002</v>
      </c>
      <c r="F42" s="269">
        <v>65</v>
      </c>
      <c r="G42" s="276">
        <v>122</v>
      </c>
      <c r="H42" s="276">
        <v>2231</v>
      </c>
      <c r="I42" s="272">
        <v>2418</v>
      </c>
      <c r="J42" s="269">
        <v>110</v>
      </c>
      <c r="K42" s="276">
        <v>194</v>
      </c>
      <c r="L42" s="276">
        <v>3127</v>
      </c>
      <c r="M42" s="272">
        <v>3431</v>
      </c>
    </row>
    <row r="43" spans="1:13" ht="15.75" x14ac:dyDescent="0.25">
      <c r="A43" s="74" t="s">
        <v>233</v>
      </c>
      <c r="B43" s="269">
        <v>6</v>
      </c>
      <c r="C43" s="276" t="s">
        <v>189</v>
      </c>
      <c r="D43" s="276" t="s">
        <v>189</v>
      </c>
      <c r="E43" s="272">
        <v>6</v>
      </c>
      <c r="F43" s="269">
        <v>6</v>
      </c>
      <c r="G43" s="276" t="s">
        <v>189</v>
      </c>
      <c r="H43" s="276" t="s">
        <v>189</v>
      </c>
      <c r="I43" s="272">
        <v>6</v>
      </c>
      <c r="J43" s="269">
        <v>13</v>
      </c>
      <c r="K43" s="276" t="s">
        <v>189</v>
      </c>
      <c r="L43" s="276" t="s">
        <v>189</v>
      </c>
      <c r="M43" s="272">
        <v>13</v>
      </c>
    </row>
    <row r="44" spans="1:13" ht="15.75" x14ac:dyDescent="0.25">
      <c r="A44" s="74" t="s">
        <v>234</v>
      </c>
      <c r="B44" s="269">
        <v>7</v>
      </c>
      <c r="C44" s="276" t="s">
        <v>189</v>
      </c>
      <c r="D44" s="276" t="s">
        <v>189</v>
      </c>
      <c r="E44" s="272">
        <v>7</v>
      </c>
      <c r="F44" s="269">
        <v>6</v>
      </c>
      <c r="G44" s="276" t="s">
        <v>189</v>
      </c>
      <c r="H44" s="276" t="s">
        <v>189</v>
      </c>
      <c r="I44" s="272">
        <v>6</v>
      </c>
      <c r="J44" s="269">
        <v>13</v>
      </c>
      <c r="K44" s="276" t="s">
        <v>189</v>
      </c>
      <c r="L44" s="276" t="s">
        <v>189</v>
      </c>
      <c r="M44" s="272">
        <v>13</v>
      </c>
    </row>
    <row r="45" spans="1:13" ht="15.75" x14ac:dyDescent="0.25">
      <c r="A45" s="74" t="s">
        <v>235</v>
      </c>
      <c r="B45" s="269">
        <v>2</v>
      </c>
      <c r="C45" s="276" t="s">
        <v>189</v>
      </c>
      <c r="D45" s="276" t="s">
        <v>189</v>
      </c>
      <c r="E45" s="272">
        <v>2</v>
      </c>
      <c r="F45" s="269" t="s">
        <v>189</v>
      </c>
      <c r="G45" s="276" t="s">
        <v>189</v>
      </c>
      <c r="H45" s="276" t="s">
        <v>189</v>
      </c>
      <c r="I45" s="272" t="s">
        <v>189</v>
      </c>
      <c r="J45" s="269">
        <v>2</v>
      </c>
      <c r="K45" s="276" t="s">
        <v>189</v>
      </c>
      <c r="L45" s="276" t="s">
        <v>189</v>
      </c>
      <c r="M45" s="272">
        <v>2</v>
      </c>
    </row>
    <row r="46" spans="1:13" ht="15.75" x14ac:dyDescent="0.25">
      <c r="A46" s="74" t="s">
        <v>236</v>
      </c>
      <c r="B46" s="269">
        <v>2</v>
      </c>
      <c r="C46" s="276" t="s">
        <v>189</v>
      </c>
      <c r="D46" s="276">
        <v>3</v>
      </c>
      <c r="E46" s="272">
        <v>5</v>
      </c>
      <c r="F46" s="269">
        <v>5</v>
      </c>
      <c r="G46" s="276" t="s">
        <v>189</v>
      </c>
      <c r="H46" s="276">
        <v>3</v>
      </c>
      <c r="I46" s="272">
        <v>8</v>
      </c>
      <c r="J46" s="269">
        <v>7</v>
      </c>
      <c r="K46" s="276" t="s">
        <v>189</v>
      </c>
      <c r="L46" s="276">
        <v>6</v>
      </c>
      <c r="M46" s="272">
        <v>13</v>
      </c>
    </row>
    <row r="47" spans="1:13" ht="15.75" x14ac:dyDescent="0.25">
      <c r="A47" s="74" t="s">
        <v>237</v>
      </c>
      <c r="B47" s="269">
        <v>23</v>
      </c>
      <c r="C47" s="276">
        <v>2</v>
      </c>
      <c r="D47" s="276">
        <v>25</v>
      </c>
      <c r="E47" s="272">
        <v>50</v>
      </c>
      <c r="F47" s="269">
        <v>32</v>
      </c>
      <c r="G47" s="276">
        <v>2</v>
      </c>
      <c r="H47" s="276">
        <v>19</v>
      </c>
      <c r="I47" s="272">
        <v>53</v>
      </c>
      <c r="J47" s="269">
        <v>56</v>
      </c>
      <c r="K47" s="276">
        <v>4</v>
      </c>
      <c r="L47" s="276">
        <v>44</v>
      </c>
      <c r="M47" s="272">
        <v>104</v>
      </c>
    </row>
    <row r="48" spans="1:13" ht="15.75" x14ac:dyDescent="0.25">
      <c r="A48" s="74" t="s">
        <v>238</v>
      </c>
      <c r="B48" s="269">
        <v>3</v>
      </c>
      <c r="C48" s="276">
        <v>4</v>
      </c>
      <c r="D48" s="276" t="s">
        <v>189</v>
      </c>
      <c r="E48" s="272">
        <v>7</v>
      </c>
      <c r="F48" s="269">
        <v>4</v>
      </c>
      <c r="G48" s="276">
        <v>3</v>
      </c>
      <c r="H48" s="276" t="s">
        <v>189</v>
      </c>
      <c r="I48" s="272">
        <v>7</v>
      </c>
      <c r="J48" s="269">
        <v>7</v>
      </c>
      <c r="K48" s="276">
        <v>7</v>
      </c>
      <c r="L48" s="276" t="s">
        <v>189</v>
      </c>
      <c r="M48" s="272">
        <v>14</v>
      </c>
    </row>
    <row r="49" spans="1:13" ht="15.75" x14ac:dyDescent="0.25">
      <c r="A49" s="74" t="s">
        <v>239</v>
      </c>
      <c r="B49" s="269">
        <v>35</v>
      </c>
      <c r="C49" s="276" t="s">
        <v>189</v>
      </c>
      <c r="D49" s="276" t="s">
        <v>189</v>
      </c>
      <c r="E49" s="272">
        <v>35</v>
      </c>
      <c r="F49" s="269">
        <v>38</v>
      </c>
      <c r="G49" s="276" t="s">
        <v>189</v>
      </c>
      <c r="H49" s="276" t="s">
        <v>189</v>
      </c>
      <c r="I49" s="272">
        <v>38</v>
      </c>
      <c r="J49" s="269">
        <v>73</v>
      </c>
      <c r="K49" s="276" t="s">
        <v>189</v>
      </c>
      <c r="L49" s="276" t="s">
        <v>189</v>
      </c>
      <c r="M49" s="272">
        <v>73</v>
      </c>
    </row>
    <row r="50" spans="1:13" ht="15.75" x14ac:dyDescent="0.25">
      <c r="A50" s="74" t="s">
        <v>240</v>
      </c>
      <c r="B50" s="269">
        <v>134</v>
      </c>
      <c r="C50" s="276" t="s">
        <v>189</v>
      </c>
      <c r="D50" s="276">
        <v>4</v>
      </c>
      <c r="E50" s="272">
        <v>138</v>
      </c>
      <c r="F50" s="269">
        <v>315</v>
      </c>
      <c r="G50" s="276" t="s">
        <v>189</v>
      </c>
      <c r="H50" s="276">
        <v>3</v>
      </c>
      <c r="I50" s="272">
        <v>318</v>
      </c>
      <c r="J50" s="269">
        <v>453</v>
      </c>
      <c r="K50" s="276" t="s">
        <v>189</v>
      </c>
      <c r="L50" s="276">
        <v>7</v>
      </c>
      <c r="M50" s="272">
        <v>460</v>
      </c>
    </row>
    <row r="51" spans="1:13" ht="15.75" x14ac:dyDescent="0.25">
      <c r="A51" s="74" t="s">
        <v>241</v>
      </c>
      <c r="B51" s="269">
        <v>59</v>
      </c>
      <c r="C51" s="276" t="s">
        <v>189</v>
      </c>
      <c r="D51" s="276" t="s">
        <v>189</v>
      </c>
      <c r="E51" s="272">
        <v>59</v>
      </c>
      <c r="F51" s="269">
        <v>131</v>
      </c>
      <c r="G51" s="276" t="s">
        <v>189</v>
      </c>
      <c r="H51" s="276">
        <v>1</v>
      </c>
      <c r="I51" s="272">
        <v>132</v>
      </c>
      <c r="J51" s="269">
        <v>190</v>
      </c>
      <c r="K51" s="276" t="s">
        <v>189</v>
      </c>
      <c r="L51" s="276">
        <v>1</v>
      </c>
      <c r="M51" s="272">
        <v>191</v>
      </c>
    </row>
    <row r="52" spans="1:13" ht="15.75" x14ac:dyDescent="0.25">
      <c r="A52" s="74" t="s">
        <v>242</v>
      </c>
      <c r="B52" s="269">
        <v>7</v>
      </c>
      <c r="C52" s="276" t="s">
        <v>189</v>
      </c>
      <c r="D52" s="276" t="s">
        <v>189</v>
      </c>
      <c r="E52" s="272">
        <v>7</v>
      </c>
      <c r="F52" s="269">
        <v>23</v>
      </c>
      <c r="G52" s="276" t="s">
        <v>189</v>
      </c>
      <c r="H52" s="276" t="s">
        <v>189</v>
      </c>
      <c r="I52" s="272">
        <v>23</v>
      </c>
      <c r="J52" s="269">
        <v>30</v>
      </c>
      <c r="K52" s="276" t="s">
        <v>189</v>
      </c>
      <c r="L52" s="276" t="s">
        <v>189</v>
      </c>
      <c r="M52" s="272">
        <v>30</v>
      </c>
    </row>
    <row r="53" spans="1:13" ht="15.75" x14ac:dyDescent="0.25">
      <c r="A53" s="74" t="s">
        <v>243</v>
      </c>
      <c r="B53" s="269">
        <v>17</v>
      </c>
      <c r="C53" s="276" t="s">
        <v>189</v>
      </c>
      <c r="D53" s="276">
        <v>1</v>
      </c>
      <c r="E53" s="272">
        <v>18</v>
      </c>
      <c r="F53" s="269">
        <v>24</v>
      </c>
      <c r="G53" s="276" t="s">
        <v>189</v>
      </c>
      <c r="H53" s="276" t="s">
        <v>189</v>
      </c>
      <c r="I53" s="272">
        <v>24</v>
      </c>
      <c r="J53" s="269">
        <v>42</v>
      </c>
      <c r="K53" s="276" t="s">
        <v>189</v>
      </c>
      <c r="L53" s="276">
        <v>1</v>
      </c>
      <c r="M53" s="272">
        <v>43</v>
      </c>
    </row>
    <row r="54" spans="1:13" ht="15.75" x14ac:dyDescent="0.25">
      <c r="A54" s="74" t="s">
        <v>244</v>
      </c>
      <c r="B54" s="269">
        <v>19</v>
      </c>
      <c r="C54" s="276" t="s">
        <v>189</v>
      </c>
      <c r="D54" s="276" t="s">
        <v>189</v>
      </c>
      <c r="E54" s="272">
        <v>19</v>
      </c>
      <c r="F54" s="269">
        <v>42</v>
      </c>
      <c r="G54" s="276" t="s">
        <v>189</v>
      </c>
      <c r="H54" s="276" t="s">
        <v>189</v>
      </c>
      <c r="I54" s="272">
        <v>42</v>
      </c>
      <c r="J54" s="269">
        <v>61</v>
      </c>
      <c r="K54" s="276" t="s">
        <v>189</v>
      </c>
      <c r="L54" s="276" t="s">
        <v>189</v>
      </c>
      <c r="M54" s="272">
        <v>61</v>
      </c>
    </row>
    <row r="55" spans="1:13" ht="15.75" x14ac:dyDescent="0.25">
      <c r="A55" s="74" t="s">
        <v>245</v>
      </c>
      <c r="B55" s="269">
        <v>14</v>
      </c>
      <c r="C55" s="276">
        <v>1</v>
      </c>
      <c r="D55" s="276" t="s">
        <v>189</v>
      </c>
      <c r="E55" s="272">
        <v>15</v>
      </c>
      <c r="F55" s="269">
        <v>8</v>
      </c>
      <c r="G55" s="276" t="s">
        <v>189</v>
      </c>
      <c r="H55" s="276">
        <v>1</v>
      </c>
      <c r="I55" s="272">
        <v>9</v>
      </c>
      <c r="J55" s="269">
        <v>22</v>
      </c>
      <c r="K55" s="276">
        <v>1</v>
      </c>
      <c r="L55" s="276">
        <v>1</v>
      </c>
      <c r="M55" s="272">
        <v>24</v>
      </c>
    </row>
    <row r="56" spans="1:13" ht="15.75" x14ac:dyDescent="0.25">
      <c r="A56" s="74" t="s">
        <v>246</v>
      </c>
      <c r="B56" s="269">
        <v>6</v>
      </c>
      <c r="C56" s="276" t="s">
        <v>189</v>
      </c>
      <c r="D56" s="276" t="s">
        <v>189</v>
      </c>
      <c r="E56" s="272">
        <v>6</v>
      </c>
      <c r="F56" s="269">
        <v>8</v>
      </c>
      <c r="G56" s="276" t="s">
        <v>189</v>
      </c>
      <c r="H56" s="276" t="s">
        <v>189</v>
      </c>
      <c r="I56" s="272">
        <v>8</v>
      </c>
      <c r="J56" s="269">
        <v>14</v>
      </c>
      <c r="K56" s="276" t="s">
        <v>189</v>
      </c>
      <c r="L56" s="276" t="s">
        <v>189</v>
      </c>
      <c r="M56" s="272">
        <v>14</v>
      </c>
    </row>
    <row r="57" spans="1:13" ht="15.75" x14ac:dyDescent="0.25">
      <c r="A57" s="74" t="s">
        <v>247</v>
      </c>
      <c r="B57" s="269">
        <v>5</v>
      </c>
      <c r="C57" s="276" t="s">
        <v>189</v>
      </c>
      <c r="D57" s="276" t="s">
        <v>189</v>
      </c>
      <c r="E57" s="272">
        <v>5</v>
      </c>
      <c r="F57" s="269">
        <v>5</v>
      </c>
      <c r="G57" s="276">
        <v>1</v>
      </c>
      <c r="H57" s="276">
        <v>3</v>
      </c>
      <c r="I57" s="272">
        <v>9</v>
      </c>
      <c r="J57" s="269">
        <v>10</v>
      </c>
      <c r="K57" s="276">
        <v>1</v>
      </c>
      <c r="L57" s="276">
        <v>3</v>
      </c>
      <c r="M57" s="272">
        <v>14</v>
      </c>
    </row>
    <row r="58" spans="1:13" ht="15.75" x14ac:dyDescent="0.25">
      <c r="A58" s="74" t="s">
        <v>248</v>
      </c>
      <c r="B58" s="269" t="s">
        <v>189</v>
      </c>
      <c r="C58" s="276" t="s">
        <v>189</v>
      </c>
      <c r="D58" s="276" t="s">
        <v>189</v>
      </c>
      <c r="E58" s="272" t="s">
        <v>189</v>
      </c>
      <c r="F58" s="269">
        <v>2</v>
      </c>
      <c r="G58" s="276" t="s">
        <v>189</v>
      </c>
      <c r="H58" s="276" t="s">
        <v>189</v>
      </c>
      <c r="I58" s="272">
        <v>2</v>
      </c>
      <c r="J58" s="269">
        <v>2</v>
      </c>
      <c r="K58" s="276" t="s">
        <v>189</v>
      </c>
      <c r="L58" s="276" t="s">
        <v>189</v>
      </c>
      <c r="M58" s="272">
        <v>2</v>
      </c>
    </row>
    <row r="59" spans="1:13" ht="15.75" x14ac:dyDescent="0.25">
      <c r="A59" s="74" t="s">
        <v>249</v>
      </c>
      <c r="B59" s="269">
        <v>1</v>
      </c>
      <c r="C59" s="276" t="s">
        <v>189</v>
      </c>
      <c r="D59" s="276" t="s">
        <v>189</v>
      </c>
      <c r="E59" s="272">
        <v>1</v>
      </c>
      <c r="F59" s="269">
        <v>5</v>
      </c>
      <c r="G59" s="276" t="s">
        <v>189</v>
      </c>
      <c r="H59" s="276" t="s">
        <v>189</v>
      </c>
      <c r="I59" s="272">
        <v>5</v>
      </c>
      <c r="J59" s="269">
        <v>6</v>
      </c>
      <c r="K59" s="276" t="s">
        <v>189</v>
      </c>
      <c r="L59" s="276" t="s">
        <v>189</v>
      </c>
      <c r="M59" s="272">
        <v>6</v>
      </c>
    </row>
    <row r="60" spans="1:13" ht="15.75" x14ac:dyDescent="0.25">
      <c r="A60" s="74" t="s">
        <v>251</v>
      </c>
      <c r="B60" s="269" t="s">
        <v>189</v>
      </c>
      <c r="C60" s="276" t="s">
        <v>189</v>
      </c>
      <c r="D60" s="276" t="s">
        <v>189</v>
      </c>
      <c r="E60" s="272" t="s">
        <v>189</v>
      </c>
      <c r="F60" s="269">
        <v>1</v>
      </c>
      <c r="G60" s="276" t="s">
        <v>189</v>
      </c>
      <c r="H60" s="276" t="s">
        <v>189</v>
      </c>
      <c r="I60" s="272">
        <v>1</v>
      </c>
      <c r="J60" s="269">
        <v>1</v>
      </c>
      <c r="K60" s="276" t="s">
        <v>189</v>
      </c>
      <c r="L60" s="276" t="s">
        <v>189</v>
      </c>
      <c r="M60" s="272">
        <v>1</v>
      </c>
    </row>
    <row r="61" spans="1:13" ht="15.75" x14ac:dyDescent="0.25">
      <c r="A61" s="74" t="s">
        <v>252</v>
      </c>
      <c r="B61" s="269" t="s">
        <v>189</v>
      </c>
      <c r="C61" s="276" t="s">
        <v>189</v>
      </c>
      <c r="D61" s="276" t="s">
        <v>189</v>
      </c>
      <c r="E61" s="272" t="s">
        <v>189</v>
      </c>
      <c r="F61" s="269">
        <v>2</v>
      </c>
      <c r="G61" s="276" t="s">
        <v>189</v>
      </c>
      <c r="H61" s="276" t="s">
        <v>189</v>
      </c>
      <c r="I61" s="272">
        <v>2</v>
      </c>
      <c r="J61" s="269">
        <v>2</v>
      </c>
      <c r="K61" s="276" t="s">
        <v>189</v>
      </c>
      <c r="L61" s="276" t="s">
        <v>189</v>
      </c>
      <c r="M61" s="272">
        <v>2</v>
      </c>
    </row>
    <row r="62" spans="1:13" ht="15.75" x14ac:dyDescent="0.25">
      <c r="A62" s="74" t="s">
        <v>253</v>
      </c>
      <c r="B62" s="269">
        <v>4</v>
      </c>
      <c r="C62" s="276" t="s">
        <v>189</v>
      </c>
      <c r="D62" s="276" t="s">
        <v>189</v>
      </c>
      <c r="E62" s="272">
        <v>4</v>
      </c>
      <c r="F62" s="269">
        <v>2</v>
      </c>
      <c r="G62" s="276" t="s">
        <v>189</v>
      </c>
      <c r="H62" s="276" t="s">
        <v>189</v>
      </c>
      <c r="I62" s="272">
        <v>2</v>
      </c>
      <c r="J62" s="269">
        <v>6</v>
      </c>
      <c r="K62" s="276" t="s">
        <v>189</v>
      </c>
      <c r="L62" s="276" t="s">
        <v>189</v>
      </c>
      <c r="M62" s="272">
        <v>6</v>
      </c>
    </row>
    <row r="63" spans="1:13" ht="15.75" x14ac:dyDescent="0.25">
      <c r="A63" s="74" t="s">
        <v>254</v>
      </c>
      <c r="B63" s="269">
        <v>3</v>
      </c>
      <c r="C63" s="276" t="s">
        <v>189</v>
      </c>
      <c r="D63" s="276">
        <v>168</v>
      </c>
      <c r="E63" s="272">
        <v>171</v>
      </c>
      <c r="F63" s="269">
        <v>3</v>
      </c>
      <c r="G63" s="276" t="s">
        <v>189</v>
      </c>
      <c r="H63" s="276">
        <v>171</v>
      </c>
      <c r="I63" s="272">
        <v>174</v>
      </c>
      <c r="J63" s="269">
        <v>6</v>
      </c>
      <c r="K63" s="276" t="s">
        <v>189</v>
      </c>
      <c r="L63" s="276">
        <v>340</v>
      </c>
      <c r="M63" s="272">
        <v>346</v>
      </c>
    </row>
    <row r="64" spans="1:13" ht="15.75" x14ac:dyDescent="0.25">
      <c r="A64" s="74" t="s">
        <v>255</v>
      </c>
      <c r="B64" s="269">
        <v>89</v>
      </c>
      <c r="C64" s="276" t="s">
        <v>189</v>
      </c>
      <c r="D64" s="276">
        <v>184</v>
      </c>
      <c r="E64" s="272">
        <v>273</v>
      </c>
      <c r="F64" s="269">
        <v>156</v>
      </c>
      <c r="G64" s="276" t="s">
        <v>189</v>
      </c>
      <c r="H64" s="276">
        <v>254</v>
      </c>
      <c r="I64" s="272">
        <v>410</v>
      </c>
      <c r="J64" s="269">
        <v>246</v>
      </c>
      <c r="K64" s="276" t="s">
        <v>189</v>
      </c>
      <c r="L64" s="276">
        <v>441</v>
      </c>
      <c r="M64" s="272">
        <v>687</v>
      </c>
    </row>
    <row r="65" spans="1:13" ht="15.75" x14ac:dyDescent="0.25">
      <c r="A65" s="74" t="s">
        <v>256</v>
      </c>
      <c r="B65" s="269">
        <v>13</v>
      </c>
      <c r="C65" s="276" t="s">
        <v>189</v>
      </c>
      <c r="D65" s="276">
        <v>4</v>
      </c>
      <c r="E65" s="272">
        <v>17</v>
      </c>
      <c r="F65" s="269">
        <v>12</v>
      </c>
      <c r="G65" s="276" t="s">
        <v>189</v>
      </c>
      <c r="H65" s="276">
        <v>5</v>
      </c>
      <c r="I65" s="272">
        <v>17</v>
      </c>
      <c r="J65" s="269">
        <v>25</v>
      </c>
      <c r="K65" s="276" t="s">
        <v>189</v>
      </c>
      <c r="L65" s="276">
        <v>9</v>
      </c>
      <c r="M65" s="272">
        <v>34</v>
      </c>
    </row>
    <row r="66" spans="1:13" ht="15.75" x14ac:dyDescent="0.25">
      <c r="A66" s="74" t="s">
        <v>257</v>
      </c>
      <c r="B66" s="269">
        <v>90</v>
      </c>
      <c r="C66" s="276">
        <v>3</v>
      </c>
      <c r="D66" s="276">
        <v>59</v>
      </c>
      <c r="E66" s="272">
        <v>152</v>
      </c>
      <c r="F66" s="269">
        <v>118</v>
      </c>
      <c r="G66" s="276">
        <v>13</v>
      </c>
      <c r="H66" s="276">
        <v>89</v>
      </c>
      <c r="I66" s="272">
        <v>220</v>
      </c>
      <c r="J66" s="269">
        <v>210</v>
      </c>
      <c r="K66" s="276">
        <v>16</v>
      </c>
      <c r="L66" s="276">
        <v>150</v>
      </c>
      <c r="M66" s="272">
        <v>376</v>
      </c>
    </row>
    <row r="67" spans="1:13" ht="15.75" customHeight="1" x14ac:dyDescent="0.25">
      <c r="A67" s="74" t="s">
        <v>258</v>
      </c>
      <c r="B67" s="269">
        <v>14</v>
      </c>
      <c r="C67" s="276" t="s">
        <v>189</v>
      </c>
      <c r="D67" s="276">
        <v>2</v>
      </c>
      <c r="E67" s="272">
        <v>16</v>
      </c>
      <c r="F67" s="269">
        <v>10</v>
      </c>
      <c r="G67" s="276" t="s">
        <v>189</v>
      </c>
      <c r="H67" s="276" t="s">
        <v>189</v>
      </c>
      <c r="I67" s="272">
        <v>10</v>
      </c>
      <c r="J67" s="269">
        <v>24</v>
      </c>
      <c r="K67" s="276" t="s">
        <v>189</v>
      </c>
      <c r="L67" s="276">
        <v>2</v>
      </c>
      <c r="M67" s="272">
        <v>26</v>
      </c>
    </row>
    <row r="68" spans="1:13" ht="15.75" customHeight="1" x14ac:dyDescent="0.25">
      <c r="A68" s="74" t="s">
        <v>259</v>
      </c>
      <c r="B68" s="269">
        <v>37</v>
      </c>
      <c r="C68" s="276" t="s">
        <v>189</v>
      </c>
      <c r="D68" s="276">
        <v>1</v>
      </c>
      <c r="E68" s="272">
        <v>38</v>
      </c>
      <c r="F68" s="269">
        <v>94</v>
      </c>
      <c r="G68" s="276" t="s">
        <v>189</v>
      </c>
      <c r="H68" s="276" t="s">
        <v>189</v>
      </c>
      <c r="I68" s="272">
        <v>94</v>
      </c>
      <c r="J68" s="269">
        <v>131</v>
      </c>
      <c r="K68" s="276" t="s">
        <v>189</v>
      </c>
      <c r="L68" s="276">
        <v>1</v>
      </c>
      <c r="M68" s="272">
        <v>132</v>
      </c>
    </row>
    <row r="69" spans="1:13" ht="15.75" x14ac:dyDescent="0.25">
      <c r="A69" s="74" t="s">
        <v>260</v>
      </c>
      <c r="B69" s="269">
        <v>11</v>
      </c>
      <c r="C69" s="276" t="s">
        <v>189</v>
      </c>
      <c r="D69" s="276">
        <v>2</v>
      </c>
      <c r="E69" s="272">
        <v>13</v>
      </c>
      <c r="F69" s="269">
        <v>27</v>
      </c>
      <c r="G69" s="276" t="s">
        <v>189</v>
      </c>
      <c r="H69" s="276" t="s">
        <v>189</v>
      </c>
      <c r="I69" s="272">
        <v>27</v>
      </c>
      <c r="J69" s="269">
        <v>38</v>
      </c>
      <c r="K69" s="276" t="s">
        <v>189</v>
      </c>
      <c r="L69" s="276">
        <v>2</v>
      </c>
      <c r="M69" s="272">
        <v>40</v>
      </c>
    </row>
    <row r="70" spans="1:13" ht="15.75" x14ac:dyDescent="0.25">
      <c r="A70" s="74" t="s">
        <v>261</v>
      </c>
      <c r="B70" s="269">
        <v>14</v>
      </c>
      <c r="C70" s="276" t="s">
        <v>189</v>
      </c>
      <c r="D70" s="276">
        <v>2</v>
      </c>
      <c r="E70" s="272">
        <v>16</v>
      </c>
      <c r="F70" s="269">
        <v>15</v>
      </c>
      <c r="G70" s="276">
        <v>1</v>
      </c>
      <c r="H70" s="276">
        <v>5</v>
      </c>
      <c r="I70" s="272">
        <v>21</v>
      </c>
      <c r="J70" s="269">
        <v>29</v>
      </c>
      <c r="K70" s="276">
        <v>1</v>
      </c>
      <c r="L70" s="276">
        <v>7</v>
      </c>
      <c r="M70" s="272">
        <v>37</v>
      </c>
    </row>
    <row r="71" spans="1:13" ht="15.75" x14ac:dyDescent="0.25">
      <c r="A71" s="74" t="s">
        <v>262</v>
      </c>
      <c r="B71" s="269">
        <v>1</v>
      </c>
      <c r="C71" s="276" t="s">
        <v>189</v>
      </c>
      <c r="D71" s="276">
        <v>1</v>
      </c>
      <c r="E71" s="272">
        <v>2</v>
      </c>
      <c r="F71" s="269">
        <v>3</v>
      </c>
      <c r="G71" s="276" t="s">
        <v>189</v>
      </c>
      <c r="H71" s="276">
        <v>1</v>
      </c>
      <c r="I71" s="272">
        <v>4</v>
      </c>
      <c r="J71" s="269">
        <v>4</v>
      </c>
      <c r="K71" s="276" t="s">
        <v>189</v>
      </c>
      <c r="L71" s="276">
        <v>2</v>
      </c>
      <c r="M71" s="272">
        <v>6</v>
      </c>
    </row>
    <row r="72" spans="1:13" ht="15.75" x14ac:dyDescent="0.25">
      <c r="A72" s="74" t="s">
        <v>263</v>
      </c>
      <c r="B72" s="269">
        <v>1</v>
      </c>
      <c r="C72" s="276" t="s">
        <v>189</v>
      </c>
      <c r="D72" s="276" t="s">
        <v>189</v>
      </c>
      <c r="E72" s="272">
        <v>1</v>
      </c>
      <c r="F72" s="269">
        <v>4</v>
      </c>
      <c r="G72" s="276" t="s">
        <v>189</v>
      </c>
      <c r="H72" s="276" t="s">
        <v>189</v>
      </c>
      <c r="I72" s="272">
        <v>4</v>
      </c>
      <c r="J72" s="269">
        <v>5</v>
      </c>
      <c r="K72" s="276" t="s">
        <v>189</v>
      </c>
      <c r="L72" s="276" t="s">
        <v>189</v>
      </c>
      <c r="M72" s="272">
        <v>5</v>
      </c>
    </row>
    <row r="73" spans="1:13" ht="15.75" x14ac:dyDescent="0.25">
      <c r="A73" s="74" t="s">
        <v>264</v>
      </c>
      <c r="B73" s="269">
        <v>26</v>
      </c>
      <c r="C73" s="276" t="s">
        <v>189</v>
      </c>
      <c r="D73" s="276">
        <v>9</v>
      </c>
      <c r="E73" s="272">
        <v>35</v>
      </c>
      <c r="F73" s="269">
        <v>43</v>
      </c>
      <c r="G73" s="276">
        <v>1</v>
      </c>
      <c r="H73" s="276">
        <v>6</v>
      </c>
      <c r="I73" s="272">
        <v>50</v>
      </c>
      <c r="J73" s="269">
        <v>70</v>
      </c>
      <c r="K73" s="276">
        <v>1</v>
      </c>
      <c r="L73" s="276">
        <v>15</v>
      </c>
      <c r="M73" s="272">
        <v>86</v>
      </c>
    </row>
    <row r="74" spans="1:13" ht="15.75" x14ac:dyDescent="0.25">
      <c r="A74" s="74" t="s">
        <v>265</v>
      </c>
      <c r="B74" s="269">
        <v>7</v>
      </c>
      <c r="C74" s="276">
        <v>1</v>
      </c>
      <c r="D74" s="276">
        <v>1</v>
      </c>
      <c r="E74" s="272">
        <v>9</v>
      </c>
      <c r="F74" s="269">
        <v>4</v>
      </c>
      <c r="G74" s="276">
        <v>1</v>
      </c>
      <c r="H74" s="276" t="s">
        <v>189</v>
      </c>
      <c r="I74" s="272">
        <v>5</v>
      </c>
      <c r="J74" s="269">
        <v>11</v>
      </c>
      <c r="K74" s="276">
        <v>2</v>
      </c>
      <c r="L74" s="276">
        <v>1</v>
      </c>
      <c r="M74" s="272">
        <v>14</v>
      </c>
    </row>
    <row r="75" spans="1:13" ht="15.75" x14ac:dyDescent="0.25">
      <c r="A75" s="74" t="s">
        <v>266</v>
      </c>
      <c r="B75" s="269">
        <v>22</v>
      </c>
      <c r="C75" s="276">
        <v>5</v>
      </c>
      <c r="D75" s="276">
        <v>16</v>
      </c>
      <c r="E75" s="272">
        <v>43</v>
      </c>
      <c r="F75" s="269">
        <v>27</v>
      </c>
      <c r="G75" s="276">
        <v>5</v>
      </c>
      <c r="H75" s="276">
        <v>21</v>
      </c>
      <c r="I75" s="272">
        <v>53</v>
      </c>
      <c r="J75" s="269">
        <v>49</v>
      </c>
      <c r="K75" s="276">
        <v>10</v>
      </c>
      <c r="L75" s="276">
        <v>38</v>
      </c>
      <c r="M75" s="272">
        <v>97</v>
      </c>
    </row>
    <row r="76" spans="1:13" ht="15.75" x14ac:dyDescent="0.25">
      <c r="A76" s="74" t="s">
        <v>267</v>
      </c>
      <c r="B76" s="269">
        <v>5</v>
      </c>
      <c r="C76" s="276" t="s">
        <v>189</v>
      </c>
      <c r="D76" s="276">
        <v>3</v>
      </c>
      <c r="E76" s="272">
        <v>8</v>
      </c>
      <c r="F76" s="269">
        <v>23</v>
      </c>
      <c r="G76" s="276" t="s">
        <v>189</v>
      </c>
      <c r="H76" s="276">
        <v>7</v>
      </c>
      <c r="I76" s="272">
        <v>30</v>
      </c>
      <c r="J76" s="269">
        <v>30</v>
      </c>
      <c r="K76" s="276" t="s">
        <v>189</v>
      </c>
      <c r="L76" s="276">
        <v>10</v>
      </c>
      <c r="M76" s="272">
        <v>40</v>
      </c>
    </row>
    <row r="77" spans="1:13" ht="15.75" x14ac:dyDescent="0.25">
      <c r="A77" s="74" t="s">
        <v>268</v>
      </c>
      <c r="B77" s="269">
        <v>16</v>
      </c>
      <c r="C77" s="276">
        <v>1</v>
      </c>
      <c r="D77" s="276">
        <v>15</v>
      </c>
      <c r="E77" s="272">
        <v>32</v>
      </c>
      <c r="F77" s="269">
        <v>36</v>
      </c>
      <c r="G77" s="276">
        <v>2</v>
      </c>
      <c r="H77" s="276">
        <v>26</v>
      </c>
      <c r="I77" s="272">
        <v>64</v>
      </c>
      <c r="J77" s="269">
        <v>52</v>
      </c>
      <c r="K77" s="276">
        <v>3</v>
      </c>
      <c r="L77" s="276">
        <v>41</v>
      </c>
      <c r="M77" s="272">
        <v>96</v>
      </c>
    </row>
    <row r="78" spans="1:13" ht="15.75" x14ac:dyDescent="0.25">
      <c r="A78" s="74" t="s">
        <v>269</v>
      </c>
      <c r="B78" s="269">
        <v>2</v>
      </c>
      <c r="C78" s="276" t="s">
        <v>189</v>
      </c>
      <c r="D78" s="276" t="s">
        <v>189</v>
      </c>
      <c r="E78" s="272">
        <v>2</v>
      </c>
      <c r="F78" s="269">
        <v>5</v>
      </c>
      <c r="G78" s="276">
        <v>1</v>
      </c>
      <c r="H78" s="276">
        <v>2</v>
      </c>
      <c r="I78" s="272">
        <v>8</v>
      </c>
      <c r="J78" s="269">
        <v>7</v>
      </c>
      <c r="K78" s="276">
        <v>1</v>
      </c>
      <c r="L78" s="276">
        <v>3</v>
      </c>
      <c r="M78" s="272">
        <v>11</v>
      </c>
    </row>
    <row r="79" spans="1:13" ht="15.75" x14ac:dyDescent="0.25">
      <c r="A79" s="74" t="s">
        <v>270</v>
      </c>
      <c r="B79" s="269">
        <v>9</v>
      </c>
      <c r="C79" s="276" t="s">
        <v>189</v>
      </c>
      <c r="D79" s="276">
        <v>8</v>
      </c>
      <c r="E79" s="272">
        <v>17</v>
      </c>
      <c r="F79" s="269">
        <v>12</v>
      </c>
      <c r="G79" s="276" t="s">
        <v>189</v>
      </c>
      <c r="H79" s="276">
        <v>29</v>
      </c>
      <c r="I79" s="272">
        <v>41</v>
      </c>
      <c r="J79" s="269">
        <v>21</v>
      </c>
      <c r="K79" s="276" t="s">
        <v>189</v>
      </c>
      <c r="L79" s="276">
        <v>37</v>
      </c>
      <c r="M79" s="272">
        <v>58</v>
      </c>
    </row>
    <row r="80" spans="1:13" ht="15.75" x14ac:dyDescent="0.25">
      <c r="A80" s="74" t="s">
        <v>272</v>
      </c>
      <c r="B80" s="269">
        <v>15</v>
      </c>
      <c r="C80" s="276" t="s">
        <v>189</v>
      </c>
      <c r="D80" s="276">
        <v>26</v>
      </c>
      <c r="E80" s="272">
        <v>41</v>
      </c>
      <c r="F80" s="269">
        <v>22</v>
      </c>
      <c r="G80" s="276" t="s">
        <v>189</v>
      </c>
      <c r="H80" s="276">
        <v>21</v>
      </c>
      <c r="I80" s="272">
        <v>43</v>
      </c>
      <c r="J80" s="269">
        <v>37</v>
      </c>
      <c r="K80" s="276" t="s">
        <v>189</v>
      </c>
      <c r="L80" s="276">
        <v>47</v>
      </c>
      <c r="M80" s="272">
        <v>84</v>
      </c>
    </row>
    <row r="81" spans="1:13" ht="15.75" x14ac:dyDescent="0.25">
      <c r="A81" s="74" t="s">
        <v>273</v>
      </c>
      <c r="B81" s="269">
        <v>17</v>
      </c>
      <c r="C81" s="276" t="s">
        <v>189</v>
      </c>
      <c r="D81" s="276">
        <v>38</v>
      </c>
      <c r="E81" s="272">
        <v>55</v>
      </c>
      <c r="F81" s="269">
        <v>24</v>
      </c>
      <c r="G81" s="276" t="s">
        <v>189</v>
      </c>
      <c r="H81" s="276">
        <v>70</v>
      </c>
      <c r="I81" s="272">
        <v>94</v>
      </c>
      <c r="J81" s="269">
        <v>41</v>
      </c>
      <c r="K81" s="276" t="s">
        <v>189</v>
      </c>
      <c r="L81" s="276">
        <v>108</v>
      </c>
      <c r="M81" s="272">
        <v>149</v>
      </c>
    </row>
    <row r="82" spans="1:13" ht="15.75" x14ac:dyDescent="0.25">
      <c r="A82" s="74" t="s">
        <v>274</v>
      </c>
      <c r="B82" s="269">
        <v>22</v>
      </c>
      <c r="C82" s="276" t="s">
        <v>189</v>
      </c>
      <c r="D82" s="276" t="s">
        <v>189</v>
      </c>
      <c r="E82" s="272">
        <v>22</v>
      </c>
      <c r="F82" s="269">
        <v>23</v>
      </c>
      <c r="G82" s="276" t="s">
        <v>189</v>
      </c>
      <c r="H82" s="276" t="s">
        <v>189</v>
      </c>
      <c r="I82" s="272">
        <v>23</v>
      </c>
      <c r="J82" s="269">
        <v>45</v>
      </c>
      <c r="K82" s="276" t="s">
        <v>189</v>
      </c>
      <c r="L82" s="276" t="s">
        <v>189</v>
      </c>
      <c r="M82" s="272">
        <v>45</v>
      </c>
    </row>
    <row r="83" spans="1:13" ht="15.75" x14ac:dyDescent="0.25">
      <c r="A83" s="74" t="s">
        <v>275</v>
      </c>
      <c r="B83" s="269">
        <v>12</v>
      </c>
      <c r="C83" s="276" t="s">
        <v>189</v>
      </c>
      <c r="D83" s="276">
        <v>4</v>
      </c>
      <c r="E83" s="272">
        <v>16</v>
      </c>
      <c r="F83" s="269">
        <v>3</v>
      </c>
      <c r="G83" s="276" t="s">
        <v>189</v>
      </c>
      <c r="H83" s="276">
        <v>7</v>
      </c>
      <c r="I83" s="272">
        <v>10</v>
      </c>
      <c r="J83" s="269">
        <v>15</v>
      </c>
      <c r="K83" s="276" t="s">
        <v>189</v>
      </c>
      <c r="L83" s="276">
        <v>11</v>
      </c>
      <c r="M83" s="272">
        <v>26</v>
      </c>
    </row>
    <row r="84" spans="1:13" ht="15.75" x14ac:dyDescent="0.25">
      <c r="A84" s="74" t="s">
        <v>276</v>
      </c>
      <c r="B84" s="269">
        <v>6</v>
      </c>
      <c r="C84" s="276" t="s">
        <v>189</v>
      </c>
      <c r="D84" s="276">
        <v>10</v>
      </c>
      <c r="E84" s="272">
        <v>16</v>
      </c>
      <c r="F84" s="269">
        <v>20</v>
      </c>
      <c r="G84" s="276" t="s">
        <v>189</v>
      </c>
      <c r="H84" s="276">
        <v>39</v>
      </c>
      <c r="I84" s="272">
        <v>59</v>
      </c>
      <c r="J84" s="269">
        <v>26</v>
      </c>
      <c r="K84" s="276" t="s">
        <v>189</v>
      </c>
      <c r="L84" s="276">
        <v>49</v>
      </c>
      <c r="M84" s="272">
        <v>75</v>
      </c>
    </row>
    <row r="85" spans="1:13" ht="15.75" x14ac:dyDescent="0.25">
      <c r="A85" s="74" t="s">
        <v>277</v>
      </c>
      <c r="B85" s="269">
        <v>23</v>
      </c>
      <c r="C85" s="276" t="s">
        <v>189</v>
      </c>
      <c r="D85" s="276" t="s">
        <v>189</v>
      </c>
      <c r="E85" s="272">
        <v>23</v>
      </c>
      <c r="F85" s="269">
        <v>67</v>
      </c>
      <c r="G85" s="276" t="s">
        <v>189</v>
      </c>
      <c r="H85" s="276">
        <v>2</v>
      </c>
      <c r="I85" s="272">
        <v>69</v>
      </c>
      <c r="J85" s="269">
        <v>90</v>
      </c>
      <c r="K85" s="276" t="s">
        <v>189</v>
      </c>
      <c r="L85" s="276">
        <v>2</v>
      </c>
      <c r="M85" s="272">
        <v>92</v>
      </c>
    </row>
    <row r="86" spans="1:13" ht="15.75" x14ac:dyDescent="0.25">
      <c r="A86" s="74" t="s">
        <v>278</v>
      </c>
      <c r="B86" s="269">
        <v>11</v>
      </c>
      <c r="C86" s="276" t="s">
        <v>189</v>
      </c>
      <c r="D86" s="276">
        <v>5</v>
      </c>
      <c r="E86" s="272">
        <v>16</v>
      </c>
      <c r="F86" s="269">
        <v>10</v>
      </c>
      <c r="G86" s="276" t="s">
        <v>189</v>
      </c>
      <c r="H86" s="276">
        <v>5</v>
      </c>
      <c r="I86" s="272">
        <v>15</v>
      </c>
      <c r="J86" s="269">
        <v>21</v>
      </c>
      <c r="K86" s="276" t="s">
        <v>189</v>
      </c>
      <c r="L86" s="276">
        <v>10</v>
      </c>
      <c r="M86" s="272">
        <v>31</v>
      </c>
    </row>
    <row r="87" spans="1:13" ht="15.75" x14ac:dyDescent="0.25">
      <c r="A87" s="74" t="s">
        <v>279</v>
      </c>
      <c r="B87" s="269">
        <v>7</v>
      </c>
      <c r="C87" s="276" t="s">
        <v>189</v>
      </c>
      <c r="D87" s="276" t="s">
        <v>189</v>
      </c>
      <c r="E87" s="272">
        <v>7</v>
      </c>
      <c r="F87" s="269">
        <v>8</v>
      </c>
      <c r="G87" s="276" t="s">
        <v>189</v>
      </c>
      <c r="H87" s="276" t="s">
        <v>189</v>
      </c>
      <c r="I87" s="272">
        <v>8</v>
      </c>
      <c r="J87" s="269">
        <v>15</v>
      </c>
      <c r="K87" s="276" t="s">
        <v>189</v>
      </c>
      <c r="L87" s="276" t="s">
        <v>189</v>
      </c>
      <c r="M87" s="272">
        <v>15</v>
      </c>
    </row>
    <row r="88" spans="1:13" ht="15.75" x14ac:dyDescent="0.25">
      <c r="A88" s="74" t="s">
        <v>280</v>
      </c>
      <c r="B88" s="269">
        <v>1</v>
      </c>
      <c r="C88" s="276" t="s">
        <v>189</v>
      </c>
      <c r="D88" s="276" t="s">
        <v>189</v>
      </c>
      <c r="E88" s="272">
        <v>1</v>
      </c>
      <c r="F88" s="269">
        <v>7</v>
      </c>
      <c r="G88" s="276" t="s">
        <v>189</v>
      </c>
      <c r="H88" s="276" t="s">
        <v>189</v>
      </c>
      <c r="I88" s="272">
        <v>7</v>
      </c>
      <c r="J88" s="269">
        <v>8</v>
      </c>
      <c r="K88" s="276" t="s">
        <v>189</v>
      </c>
      <c r="L88" s="276" t="s">
        <v>189</v>
      </c>
      <c r="M88" s="272">
        <v>8</v>
      </c>
    </row>
    <row r="89" spans="1:13" ht="15.75" x14ac:dyDescent="0.25">
      <c r="A89" s="74" t="s">
        <v>281</v>
      </c>
      <c r="B89" s="269">
        <v>7</v>
      </c>
      <c r="C89" s="276">
        <v>51</v>
      </c>
      <c r="D89" s="276" t="s">
        <v>189</v>
      </c>
      <c r="E89" s="272">
        <v>58</v>
      </c>
      <c r="F89" s="269">
        <v>11</v>
      </c>
      <c r="G89" s="276">
        <v>128</v>
      </c>
      <c r="H89" s="276" t="s">
        <v>189</v>
      </c>
      <c r="I89" s="272">
        <v>139</v>
      </c>
      <c r="J89" s="269">
        <v>18</v>
      </c>
      <c r="K89" s="276">
        <v>182</v>
      </c>
      <c r="L89" s="276" t="s">
        <v>189</v>
      </c>
      <c r="M89" s="272">
        <v>200</v>
      </c>
    </row>
    <row r="90" spans="1:13" ht="15.75" x14ac:dyDescent="0.25">
      <c r="A90" s="74" t="s">
        <v>282</v>
      </c>
      <c r="B90" s="269">
        <v>6</v>
      </c>
      <c r="C90" s="276" t="s">
        <v>189</v>
      </c>
      <c r="D90" s="276" t="s">
        <v>189</v>
      </c>
      <c r="E90" s="272">
        <v>6</v>
      </c>
      <c r="F90" s="269">
        <v>14</v>
      </c>
      <c r="G90" s="276" t="s">
        <v>189</v>
      </c>
      <c r="H90" s="276">
        <v>1</v>
      </c>
      <c r="I90" s="272">
        <v>15</v>
      </c>
      <c r="J90" s="269">
        <v>20</v>
      </c>
      <c r="K90" s="276" t="s">
        <v>189</v>
      </c>
      <c r="L90" s="276">
        <v>1</v>
      </c>
      <c r="M90" s="272">
        <v>21</v>
      </c>
    </row>
    <row r="91" spans="1:13" ht="15.75" x14ac:dyDescent="0.25">
      <c r="A91" s="74" t="s">
        <v>283</v>
      </c>
      <c r="B91" s="269">
        <v>1</v>
      </c>
      <c r="C91" s="276" t="s">
        <v>189</v>
      </c>
      <c r="D91" s="276" t="s">
        <v>189</v>
      </c>
      <c r="E91" s="272">
        <v>1</v>
      </c>
      <c r="F91" s="269">
        <v>4</v>
      </c>
      <c r="G91" s="276" t="s">
        <v>189</v>
      </c>
      <c r="H91" s="276" t="s">
        <v>189</v>
      </c>
      <c r="I91" s="272">
        <v>4</v>
      </c>
      <c r="J91" s="269">
        <v>5</v>
      </c>
      <c r="K91" s="276" t="s">
        <v>189</v>
      </c>
      <c r="L91" s="276" t="s">
        <v>189</v>
      </c>
      <c r="M91" s="272">
        <v>5</v>
      </c>
    </row>
    <row r="92" spans="1:13" ht="15.75" x14ac:dyDescent="0.25">
      <c r="A92" s="74" t="s">
        <v>284</v>
      </c>
      <c r="B92" s="269">
        <v>113</v>
      </c>
      <c r="C92" s="276" t="s">
        <v>189</v>
      </c>
      <c r="D92" s="276" t="s">
        <v>189</v>
      </c>
      <c r="E92" s="272">
        <v>113</v>
      </c>
      <c r="F92" s="269">
        <v>278</v>
      </c>
      <c r="G92" s="276" t="s">
        <v>189</v>
      </c>
      <c r="H92" s="276" t="s">
        <v>189</v>
      </c>
      <c r="I92" s="272">
        <v>278</v>
      </c>
      <c r="J92" s="269">
        <v>395</v>
      </c>
      <c r="K92" s="276" t="s">
        <v>189</v>
      </c>
      <c r="L92" s="276" t="s">
        <v>189</v>
      </c>
      <c r="M92" s="272">
        <v>395</v>
      </c>
    </row>
    <row r="93" spans="1:13" ht="15.75" x14ac:dyDescent="0.25">
      <c r="A93" s="74" t="s">
        <v>285</v>
      </c>
      <c r="B93" s="269">
        <v>4</v>
      </c>
      <c r="C93" s="276">
        <v>45</v>
      </c>
      <c r="D93" s="276" t="s">
        <v>189</v>
      </c>
      <c r="E93" s="272">
        <v>49</v>
      </c>
      <c r="F93" s="269">
        <v>9</v>
      </c>
      <c r="G93" s="276">
        <v>77</v>
      </c>
      <c r="H93" s="276" t="s">
        <v>189</v>
      </c>
      <c r="I93" s="272">
        <v>86</v>
      </c>
      <c r="J93" s="269">
        <v>13</v>
      </c>
      <c r="K93" s="276">
        <v>122</v>
      </c>
      <c r="L93" s="276" t="s">
        <v>189</v>
      </c>
      <c r="M93" s="272">
        <v>135</v>
      </c>
    </row>
    <row r="94" spans="1:13" ht="15.75" x14ac:dyDescent="0.25">
      <c r="A94" s="74" t="s">
        <v>286</v>
      </c>
      <c r="B94" s="269">
        <v>62</v>
      </c>
      <c r="C94" s="276" t="s">
        <v>189</v>
      </c>
      <c r="D94" s="276">
        <v>107</v>
      </c>
      <c r="E94" s="272">
        <v>169</v>
      </c>
      <c r="F94" s="269">
        <v>91</v>
      </c>
      <c r="G94" s="276" t="s">
        <v>189</v>
      </c>
      <c r="H94" s="276">
        <v>265</v>
      </c>
      <c r="I94" s="272">
        <v>356</v>
      </c>
      <c r="J94" s="269">
        <v>157</v>
      </c>
      <c r="K94" s="276" t="s">
        <v>189</v>
      </c>
      <c r="L94" s="276">
        <v>378</v>
      </c>
      <c r="M94" s="272">
        <v>535</v>
      </c>
    </row>
    <row r="95" spans="1:13" ht="15.75" x14ac:dyDescent="0.25">
      <c r="A95" s="74" t="s">
        <v>287</v>
      </c>
      <c r="B95" s="269">
        <v>16</v>
      </c>
      <c r="C95" s="276" t="s">
        <v>189</v>
      </c>
      <c r="D95" s="276">
        <v>22</v>
      </c>
      <c r="E95" s="272">
        <v>38</v>
      </c>
      <c r="F95" s="269">
        <v>39</v>
      </c>
      <c r="G95" s="276" t="s">
        <v>189</v>
      </c>
      <c r="H95" s="276">
        <v>16</v>
      </c>
      <c r="I95" s="272">
        <v>55</v>
      </c>
      <c r="J95" s="269">
        <v>55</v>
      </c>
      <c r="K95" s="276" t="s">
        <v>189</v>
      </c>
      <c r="L95" s="276">
        <v>38</v>
      </c>
      <c r="M95" s="272">
        <v>93</v>
      </c>
    </row>
    <row r="96" spans="1:13" ht="15.75" x14ac:dyDescent="0.25">
      <c r="A96" s="74" t="s">
        <v>288</v>
      </c>
      <c r="B96" s="269">
        <v>90</v>
      </c>
      <c r="C96" s="276" t="s">
        <v>189</v>
      </c>
      <c r="D96" s="276">
        <v>54</v>
      </c>
      <c r="E96" s="272">
        <v>144</v>
      </c>
      <c r="F96" s="269">
        <v>66</v>
      </c>
      <c r="G96" s="276" t="s">
        <v>189</v>
      </c>
      <c r="H96" s="276">
        <v>56</v>
      </c>
      <c r="I96" s="272">
        <v>122</v>
      </c>
      <c r="J96" s="269">
        <v>160</v>
      </c>
      <c r="K96" s="276" t="s">
        <v>189</v>
      </c>
      <c r="L96" s="276">
        <v>111</v>
      </c>
      <c r="M96" s="272">
        <v>271</v>
      </c>
    </row>
    <row r="97" spans="1:13" ht="15.75" x14ac:dyDescent="0.25">
      <c r="A97" s="74" t="s">
        <v>289</v>
      </c>
      <c r="B97" s="269">
        <v>37</v>
      </c>
      <c r="C97" s="276" t="s">
        <v>189</v>
      </c>
      <c r="D97" s="276" t="s">
        <v>189</v>
      </c>
      <c r="E97" s="272">
        <v>37</v>
      </c>
      <c r="F97" s="269">
        <v>65</v>
      </c>
      <c r="G97" s="276">
        <v>1</v>
      </c>
      <c r="H97" s="276" t="s">
        <v>189</v>
      </c>
      <c r="I97" s="272">
        <v>66</v>
      </c>
      <c r="J97" s="269">
        <v>105</v>
      </c>
      <c r="K97" s="276">
        <v>1</v>
      </c>
      <c r="L97" s="276" t="s">
        <v>189</v>
      </c>
      <c r="M97" s="272">
        <v>106</v>
      </c>
    </row>
    <row r="98" spans="1:13" ht="15.75" x14ac:dyDescent="0.25">
      <c r="A98" s="74" t="s">
        <v>290</v>
      </c>
      <c r="B98" s="269">
        <v>93</v>
      </c>
      <c r="C98" s="276" t="s">
        <v>189</v>
      </c>
      <c r="D98" s="276">
        <v>574</v>
      </c>
      <c r="E98" s="272">
        <v>667</v>
      </c>
      <c r="F98" s="269">
        <v>98</v>
      </c>
      <c r="G98" s="276" t="s">
        <v>189</v>
      </c>
      <c r="H98" s="276">
        <v>918</v>
      </c>
      <c r="I98" s="272">
        <v>1016</v>
      </c>
      <c r="J98" s="269">
        <v>197</v>
      </c>
      <c r="K98" s="276" t="s">
        <v>189</v>
      </c>
      <c r="L98" s="276">
        <v>1502</v>
      </c>
      <c r="M98" s="272">
        <v>1699</v>
      </c>
    </row>
    <row r="99" spans="1:13" ht="15.75" x14ac:dyDescent="0.25">
      <c r="A99" s="74" t="s">
        <v>291</v>
      </c>
      <c r="B99" s="269">
        <v>1</v>
      </c>
      <c r="C99" s="276" t="s">
        <v>189</v>
      </c>
      <c r="D99" s="276" t="s">
        <v>189</v>
      </c>
      <c r="E99" s="272">
        <v>1</v>
      </c>
      <c r="F99" s="269">
        <v>2</v>
      </c>
      <c r="G99" s="276" t="s">
        <v>189</v>
      </c>
      <c r="H99" s="276" t="s">
        <v>189</v>
      </c>
      <c r="I99" s="272">
        <v>2</v>
      </c>
      <c r="J99" s="269">
        <v>3</v>
      </c>
      <c r="K99" s="276" t="s">
        <v>189</v>
      </c>
      <c r="L99" s="276" t="s">
        <v>189</v>
      </c>
      <c r="M99" s="272">
        <v>3</v>
      </c>
    </row>
    <row r="100" spans="1:13" ht="15.75" x14ac:dyDescent="0.25">
      <c r="A100" s="74" t="s">
        <v>292</v>
      </c>
      <c r="B100" s="269">
        <v>2</v>
      </c>
      <c r="C100" s="276" t="s">
        <v>189</v>
      </c>
      <c r="D100" s="276">
        <v>2</v>
      </c>
      <c r="E100" s="272">
        <v>4</v>
      </c>
      <c r="F100" s="269">
        <v>2</v>
      </c>
      <c r="G100" s="276" t="s">
        <v>189</v>
      </c>
      <c r="H100" s="276">
        <v>1</v>
      </c>
      <c r="I100" s="272">
        <v>3</v>
      </c>
      <c r="J100" s="269">
        <v>4</v>
      </c>
      <c r="K100" s="276" t="s">
        <v>189</v>
      </c>
      <c r="L100" s="276">
        <v>3</v>
      </c>
      <c r="M100" s="272">
        <v>7</v>
      </c>
    </row>
    <row r="101" spans="1:13" ht="15.75" x14ac:dyDescent="0.25">
      <c r="A101" s="74" t="s">
        <v>293</v>
      </c>
      <c r="B101" s="269">
        <v>146</v>
      </c>
      <c r="C101" s="276" t="s">
        <v>189</v>
      </c>
      <c r="D101" s="276">
        <v>1</v>
      </c>
      <c r="E101" s="272">
        <v>147</v>
      </c>
      <c r="F101" s="269">
        <v>286</v>
      </c>
      <c r="G101" s="276" t="s">
        <v>189</v>
      </c>
      <c r="H101" s="276" t="s">
        <v>189</v>
      </c>
      <c r="I101" s="272">
        <v>286</v>
      </c>
      <c r="J101" s="269">
        <v>433</v>
      </c>
      <c r="K101" s="276" t="s">
        <v>189</v>
      </c>
      <c r="L101" s="276">
        <v>1</v>
      </c>
      <c r="M101" s="272">
        <v>434</v>
      </c>
    </row>
    <row r="102" spans="1:13" ht="15.75" x14ac:dyDescent="0.25">
      <c r="A102" s="74" t="s">
        <v>294</v>
      </c>
      <c r="B102" s="269">
        <v>18</v>
      </c>
      <c r="C102" s="276">
        <v>2</v>
      </c>
      <c r="D102" s="276">
        <v>12</v>
      </c>
      <c r="E102" s="272">
        <v>32</v>
      </c>
      <c r="F102" s="269">
        <v>48</v>
      </c>
      <c r="G102" s="276">
        <v>1</v>
      </c>
      <c r="H102" s="276">
        <v>15</v>
      </c>
      <c r="I102" s="272">
        <v>64</v>
      </c>
      <c r="J102" s="269">
        <v>66</v>
      </c>
      <c r="K102" s="276">
        <v>3</v>
      </c>
      <c r="L102" s="276">
        <v>27</v>
      </c>
      <c r="M102" s="272">
        <v>96</v>
      </c>
    </row>
    <row r="103" spans="1:13" ht="16.5" thickBot="1" x14ac:dyDescent="0.3">
      <c r="A103" s="78" t="s">
        <v>193</v>
      </c>
      <c r="B103" s="273">
        <v>2407</v>
      </c>
      <c r="C103" s="284">
        <v>431</v>
      </c>
      <c r="D103" s="284">
        <v>2925</v>
      </c>
      <c r="E103" s="274">
        <v>5763</v>
      </c>
      <c r="F103" s="273">
        <v>4161</v>
      </c>
      <c r="G103" s="284">
        <v>463</v>
      </c>
      <c r="H103" s="284">
        <v>4785</v>
      </c>
      <c r="I103" s="274">
        <v>9409</v>
      </c>
      <c r="J103" s="273">
        <v>6626</v>
      </c>
      <c r="K103" s="284">
        <v>899</v>
      </c>
      <c r="L103" s="284">
        <v>7748</v>
      </c>
      <c r="M103" s="274">
        <v>15273</v>
      </c>
    </row>
    <row r="105" spans="1:13" x14ac:dyDescent="0.25">
      <c r="A105" s="29" t="s">
        <v>194</v>
      </c>
    </row>
  </sheetData>
  <mergeCells count="4">
    <mergeCell ref="A3:A4"/>
    <mergeCell ref="B3:E3"/>
    <mergeCell ref="F3:I3"/>
    <mergeCell ref="J3:M3"/>
  </mergeCells>
  <hyperlinks>
    <hyperlink ref="C1" location="'Table of Contents'!C2" display="Back to Table of Contents"/>
  </hyperlinks>
  <pageMargins left="0.75" right="0.75" top="1" bottom="1" header="0.5" footer="0.5"/>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0.7109375" customWidth="1"/>
    <col min="2" max="15" width="9.7109375" customWidth="1"/>
  </cols>
  <sheetData>
    <row r="1" spans="1:15" x14ac:dyDescent="0.25">
      <c r="A1" s="24" t="s">
        <v>124</v>
      </c>
      <c r="I1" s="23" t="s">
        <v>87</v>
      </c>
    </row>
    <row r="2" spans="1:15" x14ac:dyDescent="0.25">
      <c r="A2" s="2"/>
    </row>
    <row r="3" spans="1:15" ht="15.75" thickBot="1" x14ac:dyDescent="0.3">
      <c r="A3" s="411" t="s">
        <v>186</v>
      </c>
      <c r="B3" s="375"/>
      <c r="C3" s="375"/>
      <c r="D3" s="375"/>
      <c r="E3" s="375"/>
      <c r="F3" s="375"/>
      <c r="G3" s="375"/>
      <c r="H3" s="375"/>
      <c r="I3" s="375"/>
      <c r="J3" s="375"/>
      <c r="K3" s="375"/>
      <c r="L3" s="375"/>
      <c r="M3" s="375"/>
      <c r="N3" s="375"/>
      <c r="O3" s="375"/>
    </row>
    <row r="4" spans="1:15" ht="14.65" customHeight="1" thickBot="1" x14ac:dyDescent="0.3">
      <c r="A4" s="402" t="s">
        <v>441</v>
      </c>
      <c r="B4" s="398" t="s">
        <v>0</v>
      </c>
      <c r="C4" s="398"/>
      <c r="D4" s="398"/>
      <c r="E4" s="398"/>
      <c r="F4" s="398"/>
      <c r="G4" s="398"/>
      <c r="H4" s="398"/>
      <c r="I4" s="398"/>
      <c r="J4" s="398"/>
      <c r="K4" s="398"/>
      <c r="L4" s="398"/>
      <c r="M4" s="398"/>
      <c r="N4" s="398"/>
      <c r="O4" s="400" t="s">
        <v>193</v>
      </c>
    </row>
    <row r="5" spans="1:15" ht="15.75" thickBot="1" x14ac:dyDescent="0.3">
      <c r="A5" s="403"/>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442</v>
      </c>
      <c r="B6" s="287" t="s">
        <v>189</v>
      </c>
      <c r="C6" s="288" t="s">
        <v>189</v>
      </c>
      <c r="D6" s="288">
        <v>53</v>
      </c>
      <c r="E6" s="288">
        <v>69</v>
      </c>
      <c r="F6" s="288">
        <v>17</v>
      </c>
      <c r="G6" s="288">
        <v>12</v>
      </c>
      <c r="H6" s="288">
        <v>1</v>
      </c>
      <c r="I6" s="288" t="s">
        <v>189</v>
      </c>
      <c r="J6" s="288" t="s">
        <v>189</v>
      </c>
      <c r="K6" s="288" t="s">
        <v>189</v>
      </c>
      <c r="L6" s="288" t="s">
        <v>189</v>
      </c>
      <c r="M6" s="288" t="s">
        <v>189</v>
      </c>
      <c r="N6" s="289" t="s">
        <v>189</v>
      </c>
      <c r="O6" s="297">
        <v>152</v>
      </c>
    </row>
    <row r="7" spans="1:15" ht="15.75" x14ac:dyDescent="0.25">
      <c r="A7" s="71" t="s">
        <v>443</v>
      </c>
      <c r="B7" s="269">
        <v>1</v>
      </c>
      <c r="C7" s="276">
        <v>3</v>
      </c>
      <c r="D7" s="276">
        <v>175</v>
      </c>
      <c r="E7" s="276">
        <v>437</v>
      </c>
      <c r="F7" s="276">
        <v>195</v>
      </c>
      <c r="G7" s="276">
        <v>195</v>
      </c>
      <c r="H7" s="276">
        <v>50</v>
      </c>
      <c r="I7" s="276">
        <v>7</v>
      </c>
      <c r="J7" s="276" t="s">
        <v>189</v>
      </c>
      <c r="K7" s="276" t="s">
        <v>189</v>
      </c>
      <c r="L7" s="276" t="s">
        <v>189</v>
      </c>
      <c r="M7" s="276" t="s">
        <v>189</v>
      </c>
      <c r="N7" s="270" t="s">
        <v>189</v>
      </c>
      <c r="O7" s="286">
        <v>1063</v>
      </c>
    </row>
    <row r="8" spans="1:15" ht="15.75" x14ac:dyDescent="0.25">
      <c r="A8" s="71" t="s">
        <v>444</v>
      </c>
      <c r="B8" s="269" t="s">
        <v>189</v>
      </c>
      <c r="C8" s="276">
        <v>2</v>
      </c>
      <c r="D8" s="276">
        <v>106</v>
      </c>
      <c r="E8" s="276">
        <v>140</v>
      </c>
      <c r="F8" s="276">
        <v>88</v>
      </c>
      <c r="G8" s="276">
        <v>160</v>
      </c>
      <c r="H8" s="276">
        <v>145</v>
      </c>
      <c r="I8" s="276">
        <v>89</v>
      </c>
      <c r="J8" s="276">
        <v>18</v>
      </c>
      <c r="K8" s="276">
        <v>6</v>
      </c>
      <c r="L8" s="276" t="s">
        <v>189</v>
      </c>
      <c r="M8" s="276" t="s">
        <v>189</v>
      </c>
      <c r="N8" s="270" t="s">
        <v>189</v>
      </c>
      <c r="O8" s="286">
        <v>754</v>
      </c>
    </row>
    <row r="9" spans="1:15" ht="15.75" x14ac:dyDescent="0.25">
      <c r="A9" s="71" t="s">
        <v>445</v>
      </c>
      <c r="B9" s="269" t="s">
        <v>189</v>
      </c>
      <c r="C9" s="276" t="s">
        <v>189</v>
      </c>
      <c r="D9" s="276">
        <v>69</v>
      </c>
      <c r="E9" s="276">
        <v>81</v>
      </c>
      <c r="F9" s="276">
        <v>45</v>
      </c>
      <c r="G9" s="276">
        <v>114</v>
      </c>
      <c r="H9" s="276">
        <v>87</v>
      </c>
      <c r="I9" s="276">
        <v>84</v>
      </c>
      <c r="J9" s="276">
        <v>47</v>
      </c>
      <c r="K9" s="276">
        <v>10</v>
      </c>
      <c r="L9" s="276">
        <v>2</v>
      </c>
      <c r="M9" s="276" t="s">
        <v>189</v>
      </c>
      <c r="N9" s="270" t="s">
        <v>189</v>
      </c>
      <c r="O9" s="286">
        <v>539</v>
      </c>
    </row>
    <row r="10" spans="1:15" ht="15.75" x14ac:dyDescent="0.25">
      <c r="A10" s="71" t="s">
        <v>446</v>
      </c>
      <c r="B10" s="269">
        <v>1</v>
      </c>
      <c r="C10" s="276" t="s">
        <v>189</v>
      </c>
      <c r="D10" s="276">
        <v>56</v>
      </c>
      <c r="E10" s="276">
        <v>67</v>
      </c>
      <c r="F10" s="276">
        <v>30</v>
      </c>
      <c r="G10" s="276">
        <v>83</v>
      </c>
      <c r="H10" s="276">
        <v>38</v>
      </c>
      <c r="I10" s="276">
        <v>70</v>
      </c>
      <c r="J10" s="276">
        <v>67</v>
      </c>
      <c r="K10" s="276">
        <v>23</v>
      </c>
      <c r="L10" s="276">
        <v>2</v>
      </c>
      <c r="M10" s="276" t="s">
        <v>189</v>
      </c>
      <c r="N10" s="270" t="s">
        <v>189</v>
      </c>
      <c r="O10" s="286">
        <v>437</v>
      </c>
    </row>
    <row r="11" spans="1:15" ht="15.75" x14ac:dyDescent="0.25">
      <c r="A11" s="71" t="s">
        <v>447</v>
      </c>
      <c r="B11" s="269" t="s">
        <v>189</v>
      </c>
      <c r="C11" s="276" t="s">
        <v>189</v>
      </c>
      <c r="D11" s="276">
        <v>42</v>
      </c>
      <c r="E11" s="276">
        <v>68</v>
      </c>
      <c r="F11" s="276">
        <v>25</v>
      </c>
      <c r="G11" s="276">
        <v>52</v>
      </c>
      <c r="H11" s="276">
        <v>44</v>
      </c>
      <c r="I11" s="276">
        <v>88</v>
      </c>
      <c r="J11" s="276">
        <v>76</v>
      </c>
      <c r="K11" s="276">
        <v>30</v>
      </c>
      <c r="L11" s="276">
        <v>2</v>
      </c>
      <c r="M11" s="276">
        <v>3</v>
      </c>
      <c r="N11" s="270" t="s">
        <v>189</v>
      </c>
      <c r="O11" s="286">
        <v>430</v>
      </c>
    </row>
    <row r="12" spans="1:15" ht="15.75" x14ac:dyDescent="0.25">
      <c r="A12" s="71" t="s">
        <v>448</v>
      </c>
      <c r="B12" s="269" t="s">
        <v>189</v>
      </c>
      <c r="C12" s="276" t="s">
        <v>189</v>
      </c>
      <c r="D12" s="276">
        <v>58</v>
      </c>
      <c r="E12" s="276">
        <v>50</v>
      </c>
      <c r="F12" s="276">
        <v>22</v>
      </c>
      <c r="G12" s="276">
        <v>40</v>
      </c>
      <c r="H12" s="276">
        <v>28</v>
      </c>
      <c r="I12" s="276">
        <v>43</v>
      </c>
      <c r="J12" s="276">
        <v>55</v>
      </c>
      <c r="K12" s="276">
        <v>32</v>
      </c>
      <c r="L12" s="276">
        <v>5</v>
      </c>
      <c r="M12" s="276">
        <v>2</v>
      </c>
      <c r="N12" s="270" t="s">
        <v>189</v>
      </c>
      <c r="O12" s="286">
        <v>335</v>
      </c>
    </row>
    <row r="13" spans="1:15" ht="15.75" x14ac:dyDescent="0.25">
      <c r="A13" s="71" t="s">
        <v>449</v>
      </c>
      <c r="B13" s="269" t="s">
        <v>189</v>
      </c>
      <c r="C13" s="276" t="s">
        <v>189</v>
      </c>
      <c r="D13" s="276">
        <v>77</v>
      </c>
      <c r="E13" s="276">
        <v>46</v>
      </c>
      <c r="F13" s="276">
        <v>26</v>
      </c>
      <c r="G13" s="276">
        <v>56</v>
      </c>
      <c r="H13" s="276">
        <v>39</v>
      </c>
      <c r="I13" s="276">
        <v>50</v>
      </c>
      <c r="J13" s="276">
        <v>53</v>
      </c>
      <c r="K13" s="276">
        <v>27</v>
      </c>
      <c r="L13" s="276">
        <v>6</v>
      </c>
      <c r="M13" s="276">
        <v>3</v>
      </c>
      <c r="N13" s="270">
        <v>1</v>
      </c>
      <c r="O13" s="286">
        <v>384</v>
      </c>
    </row>
    <row r="14" spans="1:15" ht="15.75" x14ac:dyDescent="0.25">
      <c r="A14" s="71" t="s">
        <v>450</v>
      </c>
      <c r="B14" s="269" t="s">
        <v>189</v>
      </c>
      <c r="C14" s="276" t="s">
        <v>189</v>
      </c>
      <c r="D14" s="276">
        <v>75</v>
      </c>
      <c r="E14" s="276">
        <v>66</v>
      </c>
      <c r="F14" s="276">
        <v>23</v>
      </c>
      <c r="G14" s="276">
        <v>51</v>
      </c>
      <c r="H14" s="276">
        <v>26</v>
      </c>
      <c r="I14" s="276">
        <v>65</v>
      </c>
      <c r="J14" s="276">
        <v>67</v>
      </c>
      <c r="K14" s="276">
        <v>45</v>
      </c>
      <c r="L14" s="276">
        <v>7</v>
      </c>
      <c r="M14" s="276">
        <v>3</v>
      </c>
      <c r="N14" s="270">
        <v>1</v>
      </c>
      <c r="O14" s="286">
        <v>429</v>
      </c>
    </row>
    <row r="15" spans="1:15" ht="15.75" x14ac:dyDescent="0.25">
      <c r="A15" s="116" t="s">
        <v>451</v>
      </c>
      <c r="B15" s="269" t="s">
        <v>189</v>
      </c>
      <c r="C15" s="276" t="s">
        <v>189</v>
      </c>
      <c r="D15" s="276">
        <v>301</v>
      </c>
      <c r="E15" s="276">
        <v>322</v>
      </c>
      <c r="F15" s="276">
        <v>71</v>
      </c>
      <c r="G15" s="276">
        <v>189</v>
      </c>
      <c r="H15" s="276">
        <v>33</v>
      </c>
      <c r="I15" s="276">
        <v>112</v>
      </c>
      <c r="J15" s="276">
        <v>122</v>
      </c>
      <c r="K15" s="276">
        <v>70</v>
      </c>
      <c r="L15" s="276">
        <v>9</v>
      </c>
      <c r="M15" s="276">
        <v>5</v>
      </c>
      <c r="N15" s="270">
        <v>6</v>
      </c>
      <c r="O15" s="321">
        <v>1240</v>
      </c>
    </row>
    <row r="16" spans="1:15" ht="16.5" thickBot="1" x14ac:dyDescent="0.3">
      <c r="A16" s="88" t="s">
        <v>429</v>
      </c>
      <c r="B16" s="273">
        <v>2</v>
      </c>
      <c r="C16" s="284">
        <v>5</v>
      </c>
      <c r="D16" s="284">
        <v>1012</v>
      </c>
      <c r="E16" s="284">
        <v>1346</v>
      </c>
      <c r="F16" s="284">
        <v>542</v>
      </c>
      <c r="G16" s="284">
        <v>952</v>
      </c>
      <c r="H16" s="284">
        <v>491</v>
      </c>
      <c r="I16" s="284">
        <v>608</v>
      </c>
      <c r="J16" s="284">
        <v>505</v>
      </c>
      <c r="K16" s="284">
        <v>243</v>
      </c>
      <c r="L16" s="284">
        <v>33</v>
      </c>
      <c r="M16" s="284">
        <v>16</v>
      </c>
      <c r="N16" s="274">
        <v>8</v>
      </c>
      <c r="O16" s="275">
        <v>5763</v>
      </c>
    </row>
    <row r="17" spans="1:15" ht="15.75" x14ac:dyDescent="0.25">
      <c r="A17" s="83"/>
      <c r="B17" s="83"/>
      <c r="C17" s="83"/>
      <c r="D17" s="83"/>
      <c r="E17" s="83"/>
      <c r="F17" s="83"/>
      <c r="G17" s="83"/>
      <c r="H17" s="83"/>
      <c r="I17" s="83"/>
      <c r="J17" s="83"/>
      <c r="K17" s="83"/>
      <c r="L17" s="83"/>
      <c r="M17" s="83"/>
      <c r="N17" s="83"/>
      <c r="O17" s="83"/>
    </row>
    <row r="18" spans="1:15" ht="15.75" thickBot="1" x14ac:dyDescent="0.3">
      <c r="A18" s="409" t="s">
        <v>187</v>
      </c>
      <c r="B18" s="376"/>
      <c r="C18" s="376"/>
      <c r="D18" s="376"/>
      <c r="E18" s="376"/>
      <c r="F18" s="376"/>
      <c r="G18" s="376"/>
      <c r="H18" s="376"/>
      <c r="I18" s="376"/>
      <c r="J18" s="376"/>
      <c r="K18" s="376"/>
      <c r="L18" s="376"/>
      <c r="M18" s="376"/>
      <c r="N18" s="376"/>
      <c r="O18" s="376"/>
    </row>
    <row r="19" spans="1:15" ht="14.65" customHeight="1" thickBot="1" x14ac:dyDescent="0.3">
      <c r="A19" s="402" t="s">
        <v>441</v>
      </c>
      <c r="B19" s="398" t="s">
        <v>0</v>
      </c>
      <c r="C19" s="398"/>
      <c r="D19" s="398"/>
      <c r="E19" s="398"/>
      <c r="F19" s="398"/>
      <c r="G19" s="398"/>
      <c r="H19" s="398"/>
      <c r="I19" s="398"/>
      <c r="J19" s="398"/>
      <c r="K19" s="398"/>
      <c r="L19" s="398"/>
      <c r="M19" s="398"/>
      <c r="N19" s="398"/>
      <c r="O19" s="400" t="s">
        <v>193</v>
      </c>
    </row>
    <row r="20" spans="1:15" ht="15.75" thickBot="1" x14ac:dyDescent="0.3">
      <c r="A20" s="403"/>
      <c r="B20" s="62" t="s">
        <v>300</v>
      </c>
      <c r="C20" s="63" t="s">
        <v>301</v>
      </c>
      <c r="D20" s="63" t="s">
        <v>302</v>
      </c>
      <c r="E20" s="63" t="s">
        <v>303</v>
      </c>
      <c r="F20" s="63" t="s">
        <v>304</v>
      </c>
      <c r="G20" s="63" t="s">
        <v>305</v>
      </c>
      <c r="H20" s="63" t="s">
        <v>306</v>
      </c>
      <c r="I20" s="63" t="s">
        <v>307</v>
      </c>
      <c r="J20" s="63" t="s">
        <v>308</v>
      </c>
      <c r="K20" s="63" t="s">
        <v>309</v>
      </c>
      <c r="L20" s="63" t="s">
        <v>310</v>
      </c>
      <c r="M20" s="63" t="s">
        <v>311</v>
      </c>
      <c r="N20" s="64" t="s">
        <v>312</v>
      </c>
      <c r="O20" s="401"/>
    </row>
    <row r="21" spans="1:15" ht="15.75" x14ac:dyDescent="0.25">
      <c r="A21" s="87" t="s">
        <v>442</v>
      </c>
      <c r="B21" s="287" t="s">
        <v>189</v>
      </c>
      <c r="C21" s="288" t="s">
        <v>189</v>
      </c>
      <c r="D21" s="288">
        <v>72</v>
      </c>
      <c r="E21" s="288">
        <v>76</v>
      </c>
      <c r="F21" s="288">
        <v>21</v>
      </c>
      <c r="G21" s="288">
        <v>22</v>
      </c>
      <c r="H21" s="288" t="s">
        <v>189</v>
      </c>
      <c r="I21" s="288" t="s">
        <v>189</v>
      </c>
      <c r="J21" s="288" t="s">
        <v>189</v>
      </c>
      <c r="K21" s="288" t="s">
        <v>189</v>
      </c>
      <c r="L21" s="288" t="s">
        <v>189</v>
      </c>
      <c r="M21" s="288" t="s">
        <v>189</v>
      </c>
      <c r="N21" s="289" t="s">
        <v>189</v>
      </c>
      <c r="O21" s="297">
        <v>191</v>
      </c>
    </row>
    <row r="22" spans="1:15" ht="15.75" x14ac:dyDescent="0.25">
      <c r="A22" s="71" t="s">
        <v>443</v>
      </c>
      <c r="B22" s="269" t="s">
        <v>189</v>
      </c>
      <c r="C22" s="276" t="s">
        <v>189</v>
      </c>
      <c r="D22" s="276">
        <v>272</v>
      </c>
      <c r="E22" s="276">
        <v>439</v>
      </c>
      <c r="F22" s="276">
        <v>267</v>
      </c>
      <c r="G22" s="276">
        <v>345</v>
      </c>
      <c r="H22" s="276">
        <v>135</v>
      </c>
      <c r="I22" s="276">
        <v>11</v>
      </c>
      <c r="J22" s="276">
        <v>4</v>
      </c>
      <c r="K22" s="276" t="s">
        <v>189</v>
      </c>
      <c r="L22" s="276" t="s">
        <v>189</v>
      </c>
      <c r="M22" s="276" t="s">
        <v>189</v>
      </c>
      <c r="N22" s="270" t="s">
        <v>189</v>
      </c>
      <c r="O22" s="286">
        <v>1473</v>
      </c>
    </row>
    <row r="23" spans="1:15" ht="15.75" x14ac:dyDescent="0.25">
      <c r="A23" s="71" t="s">
        <v>444</v>
      </c>
      <c r="B23" s="269">
        <v>1</v>
      </c>
      <c r="C23" s="276" t="s">
        <v>189</v>
      </c>
      <c r="D23" s="276">
        <v>103</v>
      </c>
      <c r="E23" s="276">
        <v>145</v>
      </c>
      <c r="F23" s="276">
        <v>127</v>
      </c>
      <c r="G23" s="276">
        <v>280</v>
      </c>
      <c r="H23" s="276">
        <v>286</v>
      </c>
      <c r="I23" s="276">
        <v>120</v>
      </c>
      <c r="J23" s="276">
        <v>38</v>
      </c>
      <c r="K23" s="276">
        <v>4</v>
      </c>
      <c r="L23" s="276" t="s">
        <v>189</v>
      </c>
      <c r="M23" s="276" t="s">
        <v>189</v>
      </c>
      <c r="N23" s="270" t="s">
        <v>189</v>
      </c>
      <c r="O23" s="286">
        <v>1104</v>
      </c>
    </row>
    <row r="24" spans="1:15" ht="15.75" x14ac:dyDescent="0.25">
      <c r="A24" s="71" t="s">
        <v>445</v>
      </c>
      <c r="B24" s="269" t="s">
        <v>189</v>
      </c>
      <c r="C24" s="276" t="s">
        <v>189</v>
      </c>
      <c r="D24" s="276">
        <v>102</v>
      </c>
      <c r="E24" s="276">
        <v>90</v>
      </c>
      <c r="F24" s="276">
        <v>68</v>
      </c>
      <c r="G24" s="276">
        <v>127</v>
      </c>
      <c r="H24" s="276">
        <v>132</v>
      </c>
      <c r="I24" s="276">
        <v>158</v>
      </c>
      <c r="J24" s="276">
        <v>79</v>
      </c>
      <c r="K24" s="276">
        <v>12</v>
      </c>
      <c r="L24" s="276" t="s">
        <v>189</v>
      </c>
      <c r="M24" s="276" t="s">
        <v>189</v>
      </c>
      <c r="N24" s="270" t="s">
        <v>189</v>
      </c>
      <c r="O24" s="286">
        <v>768</v>
      </c>
    </row>
    <row r="25" spans="1:15" ht="15.75" x14ac:dyDescent="0.25">
      <c r="A25" s="71" t="s">
        <v>446</v>
      </c>
      <c r="B25" s="269" t="s">
        <v>189</v>
      </c>
      <c r="C25" s="276" t="s">
        <v>189</v>
      </c>
      <c r="D25" s="276">
        <v>128</v>
      </c>
      <c r="E25" s="276">
        <v>125</v>
      </c>
      <c r="F25" s="276">
        <v>60</v>
      </c>
      <c r="G25" s="276">
        <v>113</v>
      </c>
      <c r="H25" s="276">
        <v>94</v>
      </c>
      <c r="I25" s="276">
        <v>154</v>
      </c>
      <c r="J25" s="276">
        <v>115</v>
      </c>
      <c r="K25" s="276">
        <v>39</v>
      </c>
      <c r="L25" s="276">
        <v>1</v>
      </c>
      <c r="M25" s="276" t="s">
        <v>189</v>
      </c>
      <c r="N25" s="270">
        <v>2</v>
      </c>
      <c r="O25" s="286">
        <v>831</v>
      </c>
    </row>
    <row r="26" spans="1:15" ht="15.75" x14ac:dyDescent="0.25">
      <c r="A26" s="71" t="s">
        <v>447</v>
      </c>
      <c r="B26" s="269" t="s">
        <v>189</v>
      </c>
      <c r="C26" s="276" t="s">
        <v>189</v>
      </c>
      <c r="D26" s="276">
        <v>159</v>
      </c>
      <c r="E26" s="276">
        <v>132</v>
      </c>
      <c r="F26" s="276">
        <v>61</v>
      </c>
      <c r="G26" s="276">
        <v>107</v>
      </c>
      <c r="H26" s="276">
        <v>78</v>
      </c>
      <c r="I26" s="276">
        <v>140</v>
      </c>
      <c r="J26" s="276">
        <v>121</v>
      </c>
      <c r="K26" s="276">
        <v>44</v>
      </c>
      <c r="L26" s="276">
        <v>2</v>
      </c>
      <c r="M26" s="276">
        <v>3</v>
      </c>
      <c r="N26" s="270" t="s">
        <v>189</v>
      </c>
      <c r="O26" s="286">
        <v>847</v>
      </c>
    </row>
    <row r="27" spans="1:15" ht="15.75" x14ac:dyDescent="0.25">
      <c r="A27" s="71" t="s">
        <v>448</v>
      </c>
      <c r="B27" s="269" t="s">
        <v>189</v>
      </c>
      <c r="C27" s="276" t="s">
        <v>189</v>
      </c>
      <c r="D27" s="276">
        <v>181</v>
      </c>
      <c r="E27" s="276">
        <v>117</v>
      </c>
      <c r="F27" s="276">
        <v>72</v>
      </c>
      <c r="G27" s="276">
        <v>101</v>
      </c>
      <c r="H27" s="276">
        <v>79</v>
      </c>
      <c r="I27" s="276">
        <v>120</v>
      </c>
      <c r="J27" s="276">
        <v>95</v>
      </c>
      <c r="K27" s="276">
        <v>43</v>
      </c>
      <c r="L27" s="276">
        <v>5</v>
      </c>
      <c r="M27" s="276">
        <v>2</v>
      </c>
      <c r="N27" s="270">
        <v>1</v>
      </c>
      <c r="O27" s="286">
        <v>816</v>
      </c>
    </row>
    <row r="28" spans="1:15" ht="15.75" x14ac:dyDescent="0.25">
      <c r="A28" s="71" t="s">
        <v>449</v>
      </c>
      <c r="B28" s="269" t="s">
        <v>189</v>
      </c>
      <c r="C28" s="276" t="s">
        <v>189</v>
      </c>
      <c r="D28" s="276">
        <v>270</v>
      </c>
      <c r="E28" s="276">
        <v>143</v>
      </c>
      <c r="F28" s="276">
        <v>53</v>
      </c>
      <c r="G28" s="276">
        <v>87</v>
      </c>
      <c r="H28" s="276">
        <v>71</v>
      </c>
      <c r="I28" s="276">
        <v>96</v>
      </c>
      <c r="J28" s="276">
        <v>78</v>
      </c>
      <c r="K28" s="276">
        <v>30</v>
      </c>
      <c r="L28" s="276">
        <v>2</v>
      </c>
      <c r="M28" s="276">
        <v>3</v>
      </c>
      <c r="N28" s="270">
        <v>1</v>
      </c>
      <c r="O28" s="286">
        <v>834</v>
      </c>
    </row>
    <row r="29" spans="1:15" ht="15.75" x14ac:dyDescent="0.25">
      <c r="A29" s="71" t="s">
        <v>450</v>
      </c>
      <c r="B29" s="269" t="s">
        <v>189</v>
      </c>
      <c r="C29" s="276" t="s">
        <v>189</v>
      </c>
      <c r="D29" s="276">
        <v>420</v>
      </c>
      <c r="E29" s="276">
        <v>122</v>
      </c>
      <c r="F29" s="276">
        <v>65</v>
      </c>
      <c r="G29" s="276">
        <v>74</v>
      </c>
      <c r="H29" s="276">
        <v>56</v>
      </c>
      <c r="I29" s="276">
        <v>95</v>
      </c>
      <c r="J29" s="276">
        <v>90</v>
      </c>
      <c r="K29" s="276">
        <v>42</v>
      </c>
      <c r="L29" s="276">
        <v>1</v>
      </c>
      <c r="M29" s="276">
        <v>2</v>
      </c>
      <c r="N29" s="270">
        <v>1</v>
      </c>
      <c r="O29" s="286">
        <v>968</v>
      </c>
    </row>
    <row r="30" spans="1:15" ht="15.75" x14ac:dyDescent="0.25">
      <c r="A30" s="116" t="s">
        <v>451</v>
      </c>
      <c r="B30" s="269" t="s">
        <v>189</v>
      </c>
      <c r="C30" s="276" t="s">
        <v>189</v>
      </c>
      <c r="D30" s="276">
        <v>862</v>
      </c>
      <c r="E30" s="276">
        <v>206</v>
      </c>
      <c r="F30" s="276">
        <v>75</v>
      </c>
      <c r="G30" s="276">
        <v>96</v>
      </c>
      <c r="H30" s="276">
        <v>57</v>
      </c>
      <c r="I30" s="276">
        <v>111</v>
      </c>
      <c r="J30" s="276">
        <v>106</v>
      </c>
      <c r="K30" s="276">
        <v>52</v>
      </c>
      <c r="L30" s="276">
        <v>5</v>
      </c>
      <c r="M30" s="276">
        <v>6</v>
      </c>
      <c r="N30" s="270">
        <v>1</v>
      </c>
      <c r="O30" s="321">
        <v>1577</v>
      </c>
    </row>
    <row r="31" spans="1:15" ht="16.5" thickBot="1" x14ac:dyDescent="0.3">
      <c r="A31" s="88" t="s">
        <v>430</v>
      </c>
      <c r="B31" s="273">
        <v>1</v>
      </c>
      <c r="C31" s="284" t="s">
        <v>189</v>
      </c>
      <c r="D31" s="284">
        <v>2569</v>
      </c>
      <c r="E31" s="284">
        <v>1595</v>
      </c>
      <c r="F31" s="284">
        <v>869</v>
      </c>
      <c r="G31" s="284">
        <v>1352</v>
      </c>
      <c r="H31" s="284">
        <v>988</v>
      </c>
      <c r="I31" s="284">
        <v>1005</v>
      </c>
      <c r="J31" s="284">
        <v>726</v>
      </c>
      <c r="K31" s="284">
        <v>266</v>
      </c>
      <c r="L31" s="284">
        <v>16</v>
      </c>
      <c r="M31" s="284">
        <v>16</v>
      </c>
      <c r="N31" s="274">
        <v>6</v>
      </c>
      <c r="O31" s="275">
        <v>9409</v>
      </c>
    </row>
    <row r="33" spans="1:15" ht="15.75" thickBot="1" x14ac:dyDescent="0.3">
      <c r="A33" s="411" t="s">
        <v>193</v>
      </c>
      <c r="B33" s="450"/>
      <c r="C33" s="450"/>
      <c r="D33" s="450"/>
      <c r="E33" s="450"/>
      <c r="F33" s="450"/>
      <c r="G33" s="450"/>
      <c r="H33" s="450"/>
      <c r="I33" s="450"/>
      <c r="J33" s="450"/>
      <c r="K33" s="450"/>
      <c r="L33" s="450"/>
      <c r="M33" s="450"/>
      <c r="N33" s="450"/>
      <c r="O33" s="450"/>
    </row>
    <row r="34" spans="1:15" ht="14.65" customHeight="1" thickBot="1" x14ac:dyDescent="0.3">
      <c r="A34" s="402" t="s">
        <v>441</v>
      </c>
      <c r="B34" s="398" t="s">
        <v>0</v>
      </c>
      <c r="C34" s="398"/>
      <c r="D34" s="398"/>
      <c r="E34" s="398"/>
      <c r="F34" s="398"/>
      <c r="G34" s="398"/>
      <c r="H34" s="398"/>
      <c r="I34" s="398"/>
      <c r="J34" s="398"/>
      <c r="K34" s="398"/>
      <c r="L34" s="398"/>
      <c r="M34" s="398"/>
      <c r="N34" s="398"/>
      <c r="O34" s="400" t="s">
        <v>193</v>
      </c>
    </row>
    <row r="35" spans="1:15" ht="15.75" thickBot="1" x14ac:dyDescent="0.3">
      <c r="A35" s="403"/>
      <c r="B35" s="62" t="s">
        <v>300</v>
      </c>
      <c r="C35" s="63" t="s">
        <v>301</v>
      </c>
      <c r="D35" s="63" t="s">
        <v>302</v>
      </c>
      <c r="E35" s="63" t="s">
        <v>303</v>
      </c>
      <c r="F35" s="63" t="s">
        <v>304</v>
      </c>
      <c r="G35" s="63" t="s">
        <v>305</v>
      </c>
      <c r="H35" s="63" t="s">
        <v>306</v>
      </c>
      <c r="I35" s="63" t="s">
        <v>307</v>
      </c>
      <c r="J35" s="63" t="s">
        <v>308</v>
      </c>
      <c r="K35" s="63" t="s">
        <v>309</v>
      </c>
      <c r="L35" s="63" t="s">
        <v>310</v>
      </c>
      <c r="M35" s="63" t="s">
        <v>311</v>
      </c>
      <c r="N35" s="64" t="s">
        <v>312</v>
      </c>
      <c r="O35" s="401"/>
    </row>
    <row r="36" spans="1:15" ht="15.75" x14ac:dyDescent="0.25">
      <c r="A36" s="87" t="s">
        <v>442</v>
      </c>
      <c r="B36" s="287" t="s">
        <v>189</v>
      </c>
      <c r="C36" s="288" t="s">
        <v>189</v>
      </c>
      <c r="D36" s="288">
        <v>126</v>
      </c>
      <c r="E36" s="288">
        <v>149</v>
      </c>
      <c r="F36" s="288">
        <v>39</v>
      </c>
      <c r="G36" s="288">
        <v>34</v>
      </c>
      <c r="H36" s="288">
        <v>1</v>
      </c>
      <c r="I36" s="288" t="s">
        <v>189</v>
      </c>
      <c r="J36" s="288" t="s">
        <v>189</v>
      </c>
      <c r="K36" s="288" t="s">
        <v>189</v>
      </c>
      <c r="L36" s="288" t="s">
        <v>189</v>
      </c>
      <c r="M36" s="288" t="s">
        <v>189</v>
      </c>
      <c r="N36" s="289" t="s">
        <v>189</v>
      </c>
      <c r="O36" s="297">
        <v>349</v>
      </c>
    </row>
    <row r="37" spans="1:15" ht="15.75" x14ac:dyDescent="0.25">
      <c r="A37" s="71" t="s">
        <v>443</v>
      </c>
      <c r="B37" s="269">
        <v>1</v>
      </c>
      <c r="C37" s="276">
        <v>3</v>
      </c>
      <c r="D37" s="276">
        <v>452</v>
      </c>
      <c r="E37" s="276">
        <v>890</v>
      </c>
      <c r="F37" s="276">
        <v>466</v>
      </c>
      <c r="G37" s="276">
        <v>546</v>
      </c>
      <c r="H37" s="276">
        <v>185</v>
      </c>
      <c r="I37" s="276">
        <v>18</v>
      </c>
      <c r="J37" s="276">
        <v>4</v>
      </c>
      <c r="K37" s="276" t="s">
        <v>189</v>
      </c>
      <c r="L37" s="276" t="s">
        <v>189</v>
      </c>
      <c r="M37" s="276" t="s">
        <v>189</v>
      </c>
      <c r="N37" s="270" t="s">
        <v>189</v>
      </c>
      <c r="O37" s="286">
        <v>2565</v>
      </c>
    </row>
    <row r="38" spans="1:15" ht="15.75" x14ac:dyDescent="0.25">
      <c r="A38" s="71" t="s">
        <v>444</v>
      </c>
      <c r="B38" s="269">
        <v>1</v>
      </c>
      <c r="C38" s="276">
        <v>2</v>
      </c>
      <c r="D38" s="276">
        <v>212</v>
      </c>
      <c r="E38" s="276">
        <v>289</v>
      </c>
      <c r="F38" s="276">
        <v>218</v>
      </c>
      <c r="G38" s="276">
        <v>444</v>
      </c>
      <c r="H38" s="276">
        <v>434</v>
      </c>
      <c r="I38" s="276">
        <v>213</v>
      </c>
      <c r="J38" s="276">
        <v>57</v>
      </c>
      <c r="K38" s="276">
        <v>10</v>
      </c>
      <c r="L38" s="276" t="s">
        <v>189</v>
      </c>
      <c r="M38" s="276" t="s">
        <v>189</v>
      </c>
      <c r="N38" s="270" t="s">
        <v>189</v>
      </c>
      <c r="O38" s="286">
        <v>1880</v>
      </c>
    </row>
    <row r="39" spans="1:15" ht="15.75" x14ac:dyDescent="0.25">
      <c r="A39" s="71" t="s">
        <v>445</v>
      </c>
      <c r="B39" s="269" t="s">
        <v>189</v>
      </c>
      <c r="C39" s="276" t="s">
        <v>189</v>
      </c>
      <c r="D39" s="276">
        <v>173</v>
      </c>
      <c r="E39" s="276">
        <v>175</v>
      </c>
      <c r="F39" s="276">
        <v>113</v>
      </c>
      <c r="G39" s="276">
        <v>243</v>
      </c>
      <c r="H39" s="276">
        <v>221</v>
      </c>
      <c r="I39" s="276">
        <v>244</v>
      </c>
      <c r="J39" s="276">
        <v>126</v>
      </c>
      <c r="K39" s="276">
        <v>22</v>
      </c>
      <c r="L39" s="276">
        <v>2</v>
      </c>
      <c r="M39" s="276" t="s">
        <v>189</v>
      </c>
      <c r="N39" s="270" t="s">
        <v>189</v>
      </c>
      <c r="O39" s="286">
        <v>1319</v>
      </c>
    </row>
    <row r="40" spans="1:15" ht="15.75" x14ac:dyDescent="0.25">
      <c r="A40" s="71" t="s">
        <v>446</v>
      </c>
      <c r="B40" s="269">
        <v>1</v>
      </c>
      <c r="C40" s="276" t="s">
        <v>189</v>
      </c>
      <c r="D40" s="276">
        <v>185</v>
      </c>
      <c r="E40" s="276">
        <v>192</v>
      </c>
      <c r="F40" s="276">
        <v>90</v>
      </c>
      <c r="G40" s="276">
        <v>196</v>
      </c>
      <c r="H40" s="276">
        <v>132</v>
      </c>
      <c r="I40" s="276">
        <v>225</v>
      </c>
      <c r="J40" s="276">
        <v>187</v>
      </c>
      <c r="K40" s="276">
        <v>62</v>
      </c>
      <c r="L40" s="276">
        <v>3</v>
      </c>
      <c r="M40" s="276" t="s">
        <v>189</v>
      </c>
      <c r="N40" s="270">
        <v>2</v>
      </c>
      <c r="O40" s="286">
        <v>1275</v>
      </c>
    </row>
    <row r="41" spans="1:15" ht="15.75" x14ac:dyDescent="0.25">
      <c r="A41" s="71" t="s">
        <v>447</v>
      </c>
      <c r="B41" s="269" t="s">
        <v>189</v>
      </c>
      <c r="C41" s="276" t="s">
        <v>189</v>
      </c>
      <c r="D41" s="276">
        <v>201</v>
      </c>
      <c r="E41" s="276">
        <v>200</v>
      </c>
      <c r="F41" s="276">
        <v>86</v>
      </c>
      <c r="G41" s="276">
        <v>160</v>
      </c>
      <c r="H41" s="276">
        <v>124</v>
      </c>
      <c r="I41" s="276">
        <v>230</v>
      </c>
      <c r="J41" s="276">
        <v>200</v>
      </c>
      <c r="K41" s="276">
        <v>75</v>
      </c>
      <c r="L41" s="276">
        <v>4</v>
      </c>
      <c r="M41" s="276">
        <v>6</v>
      </c>
      <c r="N41" s="270" t="s">
        <v>189</v>
      </c>
      <c r="O41" s="286">
        <v>1286</v>
      </c>
    </row>
    <row r="42" spans="1:15" ht="15.75" x14ac:dyDescent="0.25">
      <c r="A42" s="71" t="s">
        <v>448</v>
      </c>
      <c r="B42" s="269" t="s">
        <v>189</v>
      </c>
      <c r="C42" s="276" t="s">
        <v>189</v>
      </c>
      <c r="D42" s="276">
        <v>240</v>
      </c>
      <c r="E42" s="276">
        <v>167</v>
      </c>
      <c r="F42" s="276">
        <v>94</v>
      </c>
      <c r="G42" s="276">
        <v>142</v>
      </c>
      <c r="H42" s="276">
        <v>107</v>
      </c>
      <c r="I42" s="276">
        <v>163</v>
      </c>
      <c r="J42" s="276">
        <v>150</v>
      </c>
      <c r="K42" s="276">
        <v>77</v>
      </c>
      <c r="L42" s="276">
        <v>10</v>
      </c>
      <c r="M42" s="276">
        <v>4</v>
      </c>
      <c r="N42" s="270">
        <v>1</v>
      </c>
      <c r="O42" s="286">
        <v>1155</v>
      </c>
    </row>
    <row r="43" spans="1:15" ht="15.75" x14ac:dyDescent="0.25">
      <c r="A43" s="71" t="s">
        <v>449</v>
      </c>
      <c r="B43" s="269" t="s">
        <v>189</v>
      </c>
      <c r="C43" s="276" t="s">
        <v>189</v>
      </c>
      <c r="D43" s="276">
        <v>348</v>
      </c>
      <c r="E43" s="276">
        <v>191</v>
      </c>
      <c r="F43" s="276">
        <v>80</v>
      </c>
      <c r="G43" s="276">
        <v>143</v>
      </c>
      <c r="H43" s="276">
        <v>110</v>
      </c>
      <c r="I43" s="276">
        <v>147</v>
      </c>
      <c r="J43" s="276">
        <v>132</v>
      </c>
      <c r="K43" s="276">
        <v>57</v>
      </c>
      <c r="L43" s="276">
        <v>8</v>
      </c>
      <c r="M43" s="276">
        <v>6</v>
      </c>
      <c r="N43" s="270">
        <v>2</v>
      </c>
      <c r="O43" s="286">
        <v>1224</v>
      </c>
    </row>
    <row r="44" spans="1:15" ht="15.75" x14ac:dyDescent="0.25">
      <c r="A44" s="71" t="s">
        <v>450</v>
      </c>
      <c r="B44" s="269" t="s">
        <v>189</v>
      </c>
      <c r="C44" s="276" t="s">
        <v>189</v>
      </c>
      <c r="D44" s="276">
        <v>495</v>
      </c>
      <c r="E44" s="276">
        <v>189</v>
      </c>
      <c r="F44" s="276">
        <v>89</v>
      </c>
      <c r="G44" s="276">
        <v>125</v>
      </c>
      <c r="H44" s="276">
        <v>83</v>
      </c>
      <c r="I44" s="276">
        <v>160</v>
      </c>
      <c r="J44" s="276">
        <v>159</v>
      </c>
      <c r="K44" s="276">
        <v>87</v>
      </c>
      <c r="L44" s="276">
        <v>8</v>
      </c>
      <c r="M44" s="276">
        <v>5</v>
      </c>
      <c r="N44" s="270">
        <v>2</v>
      </c>
      <c r="O44" s="286">
        <v>1402</v>
      </c>
    </row>
    <row r="45" spans="1:15" ht="15.75" x14ac:dyDescent="0.25">
      <c r="A45" s="116" t="s">
        <v>451</v>
      </c>
      <c r="B45" s="269" t="s">
        <v>189</v>
      </c>
      <c r="C45" s="276" t="s">
        <v>189</v>
      </c>
      <c r="D45" s="276">
        <v>1163</v>
      </c>
      <c r="E45" s="276">
        <v>528</v>
      </c>
      <c r="F45" s="276">
        <v>146</v>
      </c>
      <c r="G45" s="276">
        <v>285</v>
      </c>
      <c r="H45" s="276">
        <v>90</v>
      </c>
      <c r="I45" s="276">
        <v>224</v>
      </c>
      <c r="J45" s="276">
        <v>228</v>
      </c>
      <c r="K45" s="276">
        <v>122</v>
      </c>
      <c r="L45" s="276">
        <v>14</v>
      </c>
      <c r="M45" s="276">
        <v>11</v>
      </c>
      <c r="N45" s="270">
        <v>7</v>
      </c>
      <c r="O45" s="321">
        <v>2818</v>
      </c>
    </row>
    <row r="46" spans="1:15" ht="16.5" thickBot="1" x14ac:dyDescent="0.3">
      <c r="A46" s="88" t="s">
        <v>193</v>
      </c>
      <c r="B46" s="273">
        <v>3</v>
      </c>
      <c r="C46" s="284">
        <v>5</v>
      </c>
      <c r="D46" s="284">
        <v>3595</v>
      </c>
      <c r="E46" s="284">
        <v>2970</v>
      </c>
      <c r="F46" s="284">
        <v>1421</v>
      </c>
      <c r="G46" s="284">
        <v>2318</v>
      </c>
      <c r="H46" s="284">
        <v>1487</v>
      </c>
      <c r="I46" s="284">
        <v>1624</v>
      </c>
      <c r="J46" s="284">
        <v>1243</v>
      </c>
      <c r="K46" s="284">
        <v>512</v>
      </c>
      <c r="L46" s="284">
        <v>49</v>
      </c>
      <c r="M46" s="284">
        <v>32</v>
      </c>
      <c r="N46" s="274">
        <v>14</v>
      </c>
      <c r="O46" s="275">
        <v>15273</v>
      </c>
    </row>
    <row r="48" spans="1:15" x14ac:dyDescent="0.25">
      <c r="A48" s="59" t="s">
        <v>194</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workbookViewId="0">
      <pane xSplit="1" topLeftCell="B1" activePane="topRight" state="frozen"/>
      <selection pane="topRight"/>
    </sheetView>
  </sheetViews>
  <sheetFormatPr defaultRowHeight="15" x14ac:dyDescent="0.25"/>
  <cols>
    <col min="1" max="1" width="25.7109375" customWidth="1"/>
    <col min="2" max="21" width="9.7109375" customWidth="1"/>
  </cols>
  <sheetData>
    <row r="1" spans="1:21" x14ac:dyDescent="0.25">
      <c r="A1" s="24" t="s">
        <v>125</v>
      </c>
      <c r="I1" s="23" t="s">
        <v>87</v>
      </c>
    </row>
    <row r="2" spans="1:21" x14ac:dyDescent="0.25">
      <c r="A2" s="2"/>
    </row>
    <row r="3" spans="1:21" ht="15.75" thickBot="1" x14ac:dyDescent="0.3">
      <c r="A3" s="377" t="s">
        <v>186</v>
      </c>
      <c r="B3" s="377"/>
      <c r="C3" s="377"/>
      <c r="D3" s="377"/>
      <c r="E3" s="377"/>
      <c r="F3" s="377"/>
      <c r="G3" s="377"/>
      <c r="H3" s="377"/>
      <c r="I3" s="377"/>
      <c r="J3" s="377"/>
      <c r="K3" s="377"/>
      <c r="L3" s="377"/>
      <c r="M3" s="377"/>
      <c r="N3" s="377"/>
      <c r="O3" s="377"/>
      <c r="P3" s="377"/>
      <c r="Q3" s="377"/>
      <c r="R3" s="377"/>
      <c r="S3" s="377"/>
      <c r="T3" s="377"/>
      <c r="U3" s="165"/>
    </row>
    <row r="4" spans="1:21" ht="14.65" customHeight="1" x14ac:dyDescent="0.25">
      <c r="A4" s="410" t="s">
        <v>539</v>
      </c>
      <c r="B4" s="371" t="s">
        <v>185</v>
      </c>
      <c r="C4" s="372"/>
      <c r="D4" s="372"/>
      <c r="E4" s="372"/>
      <c r="F4" s="372"/>
      <c r="G4" s="372"/>
      <c r="H4" s="372"/>
      <c r="I4" s="372"/>
      <c r="J4" s="372"/>
      <c r="K4" s="372"/>
      <c r="L4" s="372"/>
      <c r="M4" s="372"/>
      <c r="N4" s="372"/>
      <c r="O4" s="372"/>
      <c r="P4" s="372"/>
      <c r="Q4" s="372"/>
      <c r="R4" s="372"/>
      <c r="S4" s="372"/>
      <c r="T4" s="372"/>
      <c r="U4" s="395"/>
    </row>
    <row r="5" spans="1:21" ht="15.75" thickBot="1" x14ac:dyDescent="0.3">
      <c r="A5" s="403"/>
      <c r="B5" s="33">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7" t="s">
        <v>540</v>
      </c>
      <c r="B6" s="265">
        <v>4123</v>
      </c>
      <c r="C6" s="278">
        <v>5051</v>
      </c>
      <c r="D6" s="278">
        <v>5037</v>
      </c>
      <c r="E6" s="278">
        <v>3272</v>
      </c>
      <c r="F6" s="278">
        <v>2948</v>
      </c>
      <c r="G6" s="278">
        <v>3165</v>
      </c>
      <c r="H6" s="278">
        <v>3532</v>
      </c>
      <c r="I6" s="278">
        <v>2686</v>
      </c>
      <c r="J6" s="278">
        <v>1690</v>
      </c>
      <c r="K6" s="278">
        <v>917</v>
      </c>
      <c r="L6" s="278">
        <v>1451</v>
      </c>
      <c r="M6" s="278">
        <v>2626</v>
      </c>
      <c r="N6" s="278">
        <v>2292</v>
      </c>
      <c r="O6" s="278">
        <v>2233</v>
      </c>
      <c r="P6" s="278">
        <v>2134</v>
      </c>
      <c r="Q6" s="278">
        <v>2461</v>
      </c>
      <c r="R6" s="278">
        <v>3368</v>
      </c>
      <c r="S6" s="278">
        <v>4563</v>
      </c>
      <c r="T6" s="278">
        <v>6910</v>
      </c>
      <c r="U6" s="266">
        <v>7249</v>
      </c>
    </row>
    <row r="7" spans="1:21" ht="15.75" x14ac:dyDescent="0.25">
      <c r="A7" s="71" t="s">
        <v>541</v>
      </c>
      <c r="B7" s="269">
        <v>2682</v>
      </c>
      <c r="C7" s="276">
        <v>4519</v>
      </c>
      <c r="D7" s="276">
        <v>5362</v>
      </c>
      <c r="E7" s="276">
        <v>5268</v>
      </c>
      <c r="F7" s="276">
        <v>3563</v>
      </c>
      <c r="G7" s="276">
        <v>3272</v>
      </c>
      <c r="H7" s="276">
        <v>3624</v>
      </c>
      <c r="I7" s="276">
        <v>3746</v>
      </c>
      <c r="J7" s="276">
        <v>2929</v>
      </c>
      <c r="K7" s="276">
        <v>1651</v>
      </c>
      <c r="L7" s="276">
        <v>1085</v>
      </c>
      <c r="M7" s="276">
        <v>1811</v>
      </c>
      <c r="N7" s="276">
        <v>2901</v>
      </c>
      <c r="O7" s="276">
        <v>2261</v>
      </c>
      <c r="P7" s="276">
        <v>2432</v>
      </c>
      <c r="Q7" s="276">
        <v>2389</v>
      </c>
      <c r="R7" s="276">
        <v>2936</v>
      </c>
      <c r="S7" s="276">
        <v>4140</v>
      </c>
      <c r="T7" s="276">
        <v>5582</v>
      </c>
      <c r="U7" s="270">
        <v>7688</v>
      </c>
    </row>
    <row r="8" spans="1:21" ht="15.75" x14ac:dyDescent="0.25">
      <c r="A8" s="71" t="s">
        <v>542</v>
      </c>
      <c r="B8" s="269">
        <v>3364</v>
      </c>
      <c r="C8" s="276">
        <v>2674</v>
      </c>
      <c r="D8" s="276">
        <v>4297</v>
      </c>
      <c r="E8" s="276">
        <v>5083</v>
      </c>
      <c r="F8" s="276">
        <v>5135</v>
      </c>
      <c r="G8" s="276">
        <v>3509</v>
      </c>
      <c r="H8" s="276">
        <v>3285</v>
      </c>
      <c r="I8" s="276">
        <v>3563</v>
      </c>
      <c r="J8" s="276">
        <v>3696</v>
      </c>
      <c r="K8" s="276">
        <v>2733</v>
      </c>
      <c r="L8" s="276">
        <v>1669</v>
      </c>
      <c r="M8" s="276">
        <v>1249</v>
      </c>
      <c r="N8" s="276">
        <v>1896</v>
      </c>
      <c r="O8" s="276">
        <v>2822</v>
      </c>
      <c r="P8" s="276">
        <v>2198</v>
      </c>
      <c r="Q8" s="276">
        <v>2495</v>
      </c>
      <c r="R8" s="276">
        <v>2494</v>
      </c>
      <c r="S8" s="276">
        <v>2978</v>
      </c>
      <c r="T8" s="276">
        <v>4335</v>
      </c>
      <c r="U8" s="270">
        <v>5721</v>
      </c>
    </row>
    <row r="9" spans="1:21" ht="15.75" x14ac:dyDescent="0.25">
      <c r="A9" s="71" t="s">
        <v>543</v>
      </c>
      <c r="B9" s="269">
        <v>7064</v>
      </c>
      <c r="C9" s="276">
        <v>6437</v>
      </c>
      <c r="D9" s="276">
        <v>5496</v>
      </c>
      <c r="E9" s="276">
        <v>6405</v>
      </c>
      <c r="F9" s="276">
        <v>8814</v>
      </c>
      <c r="G9" s="276">
        <v>9602</v>
      </c>
      <c r="H9" s="276">
        <v>8134</v>
      </c>
      <c r="I9" s="276">
        <v>6441</v>
      </c>
      <c r="J9" s="276">
        <v>6447</v>
      </c>
      <c r="K9" s="276">
        <v>6684</v>
      </c>
      <c r="L9" s="276">
        <v>5910</v>
      </c>
      <c r="M9" s="276">
        <v>4334</v>
      </c>
      <c r="N9" s="276">
        <v>3020</v>
      </c>
      <c r="O9" s="276">
        <v>3017</v>
      </c>
      <c r="P9" s="276">
        <v>4399</v>
      </c>
      <c r="Q9" s="276">
        <v>4837</v>
      </c>
      <c r="R9" s="276">
        <v>4583</v>
      </c>
      <c r="S9" s="276">
        <v>4837</v>
      </c>
      <c r="T9" s="276">
        <v>5373</v>
      </c>
      <c r="U9" s="270">
        <v>7314</v>
      </c>
    </row>
    <row r="10" spans="1:21" ht="15.75" x14ac:dyDescent="0.25">
      <c r="A10" s="71" t="s">
        <v>544</v>
      </c>
      <c r="B10" s="269">
        <v>10826</v>
      </c>
      <c r="C10" s="276">
        <v>12512</v>
      </c>
      <c r="D10" s="276">
        <v>13768</v>
      </c>
      <c r="E10" s="276">
        <v>14325</v>
      </c>
      <c r="F10" s="276">
        <v>13841</v>
      </c>
      <c r="G10" s="276">
        <v>14139</v>
      </c>
      <c r="H10" s="276">
        <v>15326</v>
      </c>
      <c r="I10" s="276">
        <v>16729</v>
      </c>
      <c r="J10" s="276">
        <v>16908</v>
      </c>
      <c r="K10" s="276">
        <v>16799</v>
      </c>
      <c r="L10" s="276">
        <v>16051</v>
      </c>
      <c r="M10" s="276">
        <v>14917</v>
      </c>
      <c r="N10" s="276">
        <v>13051</v>
      </c>
      <c r="O10" s="276">
        <v>11223</v>
      </c>
      <c r="P10" s="276">
        <v>9610</v>
      </c>
      <c r="Q10" s="276">
        <v>8713</v>
      </c>
      <c r="R10" s="276">
        <v>8620</v>
      </c>
      <c r="S10" s="276">
        <v>8398</v>
      </c>
      <c r="T10" s="276">
        <v>9217</v>
      </c>
      <c r="U10" s="270">
        <v>10465</v>
      </c>
    </row>
    <row r="11" spans="1:21" ht="15.75" x14ac:dyDescent="0.25">
      <c r="A11" s="71" t="s">
        <v>545</v>
      </c>
      <c r="B11" s="269">
        <v>7455</v>
      </c>
      <c r="C11" s="276">
        <v>6878</v>
      </c>
      <c r="D11" s="276">
        <v>6724</v>
      </c>
      <c r="E11" s="276">
        <v>6569</v>
      </c>
      <c r="F11" s="276">
        <v>7579</v>
      </c>
      <c r="G11" s="276">
        <v>8857</v>
      </c>
      <c r="H11" s="276">
        <v>10205</v>
      </c>
      <c r="I11" s="276">
        <v>11175</v>
      </c>
      <c r="J11" s="276">
        <v>11869</v>
      </c>
      <c r="K11" s="276">
        <v>11092</v>
      </c>
      <c r="L11" s="276">
        <v>11297</v>
      </c>
      <c r="M11" s="276">
        <v>12212</v>
      </c>
      <c r="N11" s="276">
        <v>13241</v>
      </c>
      <c r="O11" s="276">
        <v>12862</v>
      </c>
      <c r="P11" s="276">
        <v>12855</v>
      </c>
      <c r="Q11" s="276">
        <v>12375</v>
      </c>
      <c r="R11" s="276">
        <v>11411</v>
      </c>
      <c r="S11" s="276">
        <v>9900</v>
      </c>
      <c r="T11" s="276">
        <v>8983</v>
      </c>
      <c r="U11" s="270">
        <v>8133</v>
      </c>
    </row>
    <row r="12" spans="1:21" ht="15.75" x14ac:dyDescent="0.25">
      <c r="A12" s="71" t="s">
        <v>546</v>
      </c>
      <c r="B12" s="269">
        <v>7540</v>
      </c>
      <c r="C12" s="276">
        <v>7503</v>
      </c>
      <c r="D12" s="276">
        <v>7115</v>
      </c>
      <c r="E12" s="276">
        <v>6869</v>
      </c>
      <c r="F12" s="276">
        <v>6372</v>
      </c>
      <c r="G12" s="276">
        <v>6049</v>
      </c>
      <c r="H12" s="276">
        <v>5603</v>
      </c>
      <c r="I12" s="276">
        <v>5337</v>
      </c>
      <c r="J12" s="276">
        <v>5257</v>
      </c>
      <c r="K12" s="276">
        <v>5781</v>
      </c>
      <c r="L12" s="276">
        <v>6801</v>
      </c>
      <c r="M12" s="276">
        <v>7747</v>
      </c>
      <c r="N12" s="276">
        <v>8530</v>
      </c>
      <c r="O12" s="276">
        <v>8765</v>
      </c>
      <c r="P12" s="276">
        <v>8239</v>
      </c>
      <c r="Q12" s="276">
        <v>8522</v>
      </c>
      <c r="R12" s="276">
        <v>9208</v>
      </c>
      <c r="S12" s="276">
        <v>10104</v>
      </c>
      <c r="T12" s="276">
        <v>10206</v>
      </c>
      <c r="U12" s="270">
        <v>10418</v>
      </c>
    </row>
    <row r="13" spans="1:21" ht="15.75" x14ac:dyDescent="0.25">
      <c r="A13" s="71" t="s">
        <v>547</v>
      </c>
      <c r="B13" s="269">
        <v>10241</v>
      </c>
      <c r="C13" s="276">
        <v>10785</v>
      </c>
      <c r="D13" s="276">
        <v>10857</v>
      </c>
      <c r="E13" s="276">
        <v>10682</v>
      </c>
      <c r="F13" s="276">
        <v>10819</v>
      </c>
      <c r="G13" s="276">
        <v>11064</v>
      </c>
      <c r="H13" s="276">
        <v>11118</v>
      </c>
      <c r="I13" s="276">
        <v>10382</v>
      </c>
      <c r="J13" s="276">
        <v>9878</v>
      </c>
      <c r="K13" s="276">
        <v>8765</v>
      </c>
      <c r="L13" s="276">
        <v>8406</v>
      </c>
      <c r="M13" s="276">
        <v>7848</v>
      </c>
      <c r="N13" s="276">
        <v>7438</v>
      </c>
      <c r="O13" s="276">
        <v>7050</v>
      </c>
      <c r="P13" s="276">
        <v>7179</v>
      </c>
      <c r="Q13" s="276">
        <v>7737</v>
      </c>
      <c r="R13" s="276">
        <v>8291</v>
      </c>
      <c r="S13" s="276">
        <v>8742</v>
      </c>
      <c r="T13" s="276">
        <v>9013</v>
      </c>
      <c r="U13" s="270">
        <v>9223</v>
      </c>
    </row>
    <row r="14" spans="1:21" ht="15.75" x14ac:dyDescent="0.25">
      <c r="A14" s="71" t="s">
        <v>548</v>
      </c>
      <c r="B14" s="269">
        <v>4388</v>
      </c>
      <c r="C14" s="276">
        <v>4279</v>
      </c>
      <c r="D14" s="276">
        <v>4387</v>
      </c>
      <c r="E14" s="276">
        <v>4339</v>
      </c>
      <c r="F14" s="276">
        <v>4403</v>
      </c>
      <c r="G14" s="276">
        <v>4332</v>
      </c>
      <c r="H14" s="276">
        <v>4290</v>
      </c>
      <c r="I14" s="276">
        <v>4212</v>
      </c>
      <c r="J14" s="276">
        <v>4500</v>
      </c>
      <c r="K14" s="276">
        <v>3961</v>
      </c>
      <c r="L14" s="276">
        <v>4015</v>
      </c>
      <c r="M14" s="276">
        <v>3966</v>
      </c>
      <c r="N14" s="276">
        <v>3895</v>
      </c>
      <c r="O14" s="276">
        <v>3687</v>
      </c>
      <c r="P14" s="276">
        <v>3567</v>
      </c>
      <c r="Q14" s="276">
        <v>3620</v>
      </c>
      <c r="R14" s="276">
        <v>3601</v>
      </c>
      <c r="S14" s="276">
        <v>3412</v>
      </c>
      <c r="T14" s="276">
        <v>3393</v>
      </c>
      <c r="U14" s="270">
        <v>3358</v>
      </c>
    </row>
    <row r="15" spans="1:21" ht="16.5" thickBot="1" x14ac:dyDescent="0.3">
      <c r="A15" s="88" t="s">
        <v>429</v>
      </c>
      <c r="B15" s="273">
        <v>57683</v>
      </c>
      <c r="C15" s="284">
        <v>60638</v>
      </c>
      <c r="D15" s="284">
        <v>63043</v>
      </c>
      <c r="E15" s="284">
        <v>62812</v>
      </c>
      <c r="F15" s="284">
        <v>63474</v>
      </c>
      <c r="G15" s="284">
        <v>63989</v>
      </c>
      <c r="H15" s="284">
        <v>65117</v>
      </c>
      <c r="I15" s="284">
        <v>64271</v>
      </c>
      <c r="J15" s="284">
        <v>63174</v>
      </c>
      <c r="K15" s="284">
        <v>58383</v>
      </c>
      <c r="L15" s="284">
        <v>56685</v>
      </c>
      <c r="M15" s="284">
        <v>56710</v>
      </c>
      <c r="N15" s="284">
        <v>56264</v>
      </c>
      <c r="O15" s="284">
        <v>53920</v>
      </c>
      <c r="P15" s="284">
        <v>52613</v>
      </c>
      <c r="Q15" s="284">
        <v>53149</v>
      </c>
      <c r="R15" s="284">
        <v>54512</v>
      </c>
      <c r="S15" s="284">
        <v>57074</v>
      </c>
      <c r="T15" s="284">
        <v>63012</v>
      </c>
      <c r="U15" s="274">
        <v>69569</v>
      </c>
    </row>
    <row r="16" spans="1:21" ht="15.75" x14ac:dyDescent="0.25">
      <c r="A16" s="83"/>
      <c r="B16" s="83"/>
      <c r="C16" s="83"/>
      <c r="D16" s="83"/>
      <c r="E16" s="83"/>
      <c r="F16" s="83"/>
      <c r="G16" s="83"/>
      <c r="H16" s="83"/>
      <c r="I16" s="83"/>
      <c r="J16" s="83"/>
      <c r="K16" s="83"/>
      <c r="L16" s="83"/>
      <c r="M16" s="83"/>
      <c r="N16" s="83"/>
      <c r="O16" s="83"/>
      <c r="P16" s="83"/>
      <c r="Q16" s="83"/>
      <c r="R16" s="83"/>
      <c r="S16" s="83"/>
      <c r="T16" s="83"/>
      <c r="U16" s="83"/>
    </row>
    <row r="17" spans="1:21" ht="16.5" thickBot="1" x14ac:dyDescent="0.3">
      <c r="A17" s="377" t="s">
        <v>187</v>
      </c>
      <c r="B17" s="376"/>
      <c r="C17" s="376"/>
      <c r="D17" s="376"/>
      <c r="E17" s="376"/>
      <c r="F17" s="376"/>
      <c r="G17" s="376"/>
      <c r="H17" s="376"/>
      <c r="I17" s="376"/>
      <c r="J17" s="376"/>
      <c r="K17" s="376"/>
      <c r="L17" s="376"/>
      <c r="M17" s="376"/>
      <c r="N17" s="376"/>
      <c r="O17" s="376"/>
      <c r="P17" s="376"/>
      <c r="Q17" s="377"/>
      <c r="R17" s="377"/>
      <c r="S17" s="377"/>
      <c r="T17" s="377"/>
      <c r="U17" s="166"/>
    </row>
    <row r="18" spans="1:21" ht="14.65" customHeight="1" x14ac:dyDescent="0.25">
      <c r="A18" s="410" t="s">
        <v>539</v>
      </c>
      <c r="B18" s="371" t="s">
        <v>185</v>
      </c>
      <c r="C18" s="372"/>
      <c r="D18" s="372"/>
      <c r="E18" s="372"/>
      <c r="F18" s="372"/>
      <c r="G18" s="372"/>
      <c r="H18" s="372"/>
      <c r="I18" s="372"/>
      <c r="J18" s="372"/>
      <c r="K18" s="372"/>
      <c r="L18" s="372"/>
      <c r="M18" s="372"/>
      <c r="N18" s="372"/>
      <c r="O18" s="372"/>
      <c r="P18" s="372"/>
      <c r="Q18" s="372"/>
      <c r="R18" s="372"/>
      <c r="S18" s="372"/>
      <c r="T18" s="372"/>
      <c r="U18" s="395"/>
    </row>
    <row r="19" spans="1:21" ht="15.75" thickBot="1" x14ac:dyDescent="0.3">
      <c r="A19" s="403"/>
      <c r="B19" s="33">
        <v>2005</v>
      </c>
      <c r="C19" s="34">
        <v>2006</v>
      </c>
      <c r="D19" s="34">
        <v>2007</v>
      </c>
      <c r="E19" s="34">
        <v>2008</v>
      </c>
      <c r="F19" s="34">
        <v>2009</v>
      </c>
      <c r="G19" s="34">
        <v>2010</v>
      </c>
      <c r="H19" s="34">
        <v>2011</v>
      </c>
      <c r="I19" s="34">
        <v>2012</v>
      </c>
      <c r="J19" s="34">
        <v>2013</v>
      </c>
      <c r="K19" s="34">
        <v>2014</v>
      </c>
      <c r="L19" s="34">
        <v>2015</v>
      </c>
      <c r="M19" s="34">
        <v>2016</v>
      </c>
      <c r="N19" s="34">
        <v>2017</v>
      </c>
      <c r="O19" s="34">
        <v>2018</v>
      </c>
      <c r="P19" s="34">
        <v>2019</v>
      </c>
      <c r="Q19" s="34">
        <v>2020</v>
      </c>
      <c r="R19" s="34">
        <v>2021</v>
      </c>
      <c r="S19" s="34">
        <v>2022</v>
      </c>
      <c r="T19" s="34">
        <v>2023</v>
      </c>
      <c r="U19" s="35">
        <v>2024</v>
      </c>
    </row>
    <row r="20" spans="1:21" ht="15.75" x14ac:dyDescent="0.25">
      <c r="A20" s="87" t="s">
        <v>540</v>
      </c>
      <c r="B20" s="265">
        <v>8183</v>
      </c>
      <c r="C20" s="278">
        <v>7697</v>
      </c>
      <c r="D20" s="278">
        <v>7802</v>
      </c>
      <c r="E20" s="278">
        <v>4696</v>
      </c>
      <c r="F20" s="278">
        <v>4046</v>
      </c>
      <c r="G20" s="278">
        <v>3751</v>
      </c>
      <c r="H20" s="278">
        <v>4125</v>
      </c>
      <c r="I20" s="278">
        <v>2920</v>
      </c>
      <c r="J20" s="278">
        <v>2068</v>
      </c>
      <c r="K20" s="278">
        <v>1109</v>
      </c>
      <c r="L20" s="278">
        <v>2034</v>
      </c>
      <c r="M20" s="278">
        <v>3372</v>
      </c>
      <c r="N20" s="278">
        <v>2781</v>
      </c>
      <c r="O20" s="278">
        <v>2790</v>
      </c>
      <c r="P20" s="278">
        <v>2851</v>
      </c>
      <c r="Q20" s="278">
        <v>3126</v>
      </c>
      <c r="R20" s="278">
        <v>4891</v>
      </c>
      <c r="S20" s="278">
        <v>6274</v>
      </c>
      <c r="T20" s="278">
        <v>9846</v>
      </c>
      <c r="U20" s="266">
        <v>11693</v>
      </c>
    </row>
    <row r="21" spans="1:21" ht="15.75" x14ac:dyDescent="0.25">
      <c r="A21" s="71" t="s">
        <v>541</v>
      </c>
      <c r="B21" s="269">
        <v>3877</v>
      </c>
      <c r="C21" s="276">
        <v>9054</v>
      </c>
      <c r="D21" s="276">
        <v>8570</v>
      </c>
      <c r="E21" s="276">
        <v>8421</v>
      </c>
      <c r="F21" s="276">
        <v>5445</v>
      </c>
      <c r="G21" s="276">
        <v>4696</v>
      </c>
      <c r="H21" s="276">
        <v>4566</v>
      </c>
      <c r="I21" s="276">
        <v>4732</v>
      </c>
      <c r="J21" s="276">
        <v>3352</v>
      </c>
      <c r="K21" s="276">
        <v>1962</v>
      </c>
      <c r="L21" s="276">
        <v>1404</v>
      </c>
      <c r="M21" s="276">
        <v>2823</v>
      </c>
      <c r="N21" s="276">
        <v>4094</v>
      </c>
      <c r="O21" s="276">
        <v>3147</v>
      </c>
      <c r="P21" s="276">
        <v>3189</v>
      </c>
      <c r="Q21" s="276">
        <v>3374</v>
      </c>
      <c r="R21" s="276">
        <v>4227</v>
      </c>
      <c r="S21" s="276">
        <v>6648</v>
      </c>
      <c r="T21" s="276">
        <v>8032</v>
      </c>
      <c r="U21" s="270">
        <v>11493</v>
      </c>
    </row>
    <row r="22" spans="1:21" ht="15.75" x14ac:dyDescent="0.25">
      <c r="A22" s="71" t="s">
        <v>542</v>
      </c>
      <c r="B22" s="269">
        <v>5164</v>
      </c>
      <c r="C22" s="276">
        <v>3987</v>
      </c>
      <c r="D22" s="276">
        <v>8771</v>
      </c>
      <c r="E22" s="276">
        <v>8174</v>
      </c>
      <c r="F22" s="276">
        <v>8233</v>
      </c>
      <c r="G22" s="276">
        <v>5465</v>
      </c>
      <c r="H22" s="276">
        <v>4779</v>
      </c>
      <c r="I22" s="276">
        <v>4558</v>
      </c>
      <c r="J22" s="276">
        <v>4757</v>
      </c>
      <c r="K22" s="276">
        <v>3136</v>
      </c>
      <c r="L22" s="276">
        <v>2069</v>
      </c>
      <c r="M22" s="276">
        <v>1774</v>
      </c>
      <c r="N22" s="276">
        <v>3119</v>
      </c>
      <c r="O22" s="276">
        <v>4157</v>
      </c>
      <c r="P22" s="276">
        <v>3135</v>
      </c>
      <c r="Q22" s="276">
        <v>3364</v>
      </c>
      <c r="R22" s="276">
        <v>3779</v>
      </c>
      <c r="S22" s="276">
        <v>4506</v>
      </c>
      <c r="T22" s="276">
        <v>7116</v>
      </c>
      <c r="U22" s="270">
        <v>8506</v>
      </c>
    </row>
    <row r="23" spans="1:21" ht="15.75" x14ac:dyDescent="0.25">
      <c r="A23" s="71" t="s">
        <v>543</v>
      </c>
      <c r="B23" s="269">
        <v>10431</v>
      </c>
      <c r="C23" s="276">
        <v>9726</v>
      </c>
      <c r="D23" s="276">
        <v>8547</v>
      </c>
      <c r="E23" s="276">
        <v>11785</v>
      </c>
      <c r="F23" s="276">
        <v>15715</v>
      </c>
      <c r="G23" s="276">
        <v>15409</v>
      </c>
      <c r="H23" s="276">
        <v>12826</v>
      </c>
      <c r="I23" s="276">
        <v>9599</v>
      </c>
      <c r="J23" s="276">
        <v>8862</v>
      </c>
      <c r="K23" s="276">
        <v>8550</v>
      </c>
      <c r="L23" s="276">
        <v>7276</v>
      </c>
      <c r="M23" s="276">
        <v>5405</v>
      </c>
      <c r="N23" s="276">
        <v>4208</v>
      </c>
      <c r="O23" s="276">
        <v>4845</v>
      </c>
      <c r="P23" s="276">
        <v>6950</v>
      </c>
      <c r="Q23" s="276">
        <v>7134</v>
      </c>
      <c r="R23" s="276">
        <v>6578</v>
      </c>
      <c r="S23" s="276">
        <v>7177</v>
      </c>
      <c r="T23" s="276">
        <v>8423</v>
      </c>
      <c r="U23" s="270">
        <v>11872</v>
      </c>
    </row>
    <row r="24" spans="1:21" ht="15.75" x14ac:dyDescent="0.25">
      <c r="A24" s="71" t="s">
        <v>544</v>
      </c>
      <c r="B24" s="269">
        <v>15818</v>
      </c>
      <c r="C24" s="276">
        <v>18802</v>
      </c>
      <c r="D24" s="276">
        <v>20712</v>
      </c>
      <c r="E24" s="276">
        <v>21808</v>
      </c>
      <c r="F24" s="276">
        <v>21072</v>
      </c>
      <c r="G24" s="276">
        <v>23143</v>
      </c>
      <c r="H24" s="276">
        <v>25270</v>
      </c>
      <c r="I24" s="276">
        <v>27712</v>
      </c>
      <c r="J24" s="276">
        <v>27797</v>
      </c>
      <c r="K24" s="276">
        <v>27510</v>
      </c>
      <c r="L24" s="276">
        <v>24513</v>
      </c>
      <c r="M24" s="276">
        <v>21859</v>
      </c>
      <c r="N24" s="276">
        <v>18045</v>
      </c>
      <c r="O24" s="276">
        <v>15458</v>
      </c>
      <c r="P24" s="276">
        <v>13139</v>
      </c>
      <c r="Q24" s="276">
        <v>12479</v>
      </c>
      <c r="R24" s="276">
        <v>12745</v>
      </c>
      <c r="S24" s="276">
        <v>13054</v>
      </c>
      <c r="T24" s="276">
        <v>14229</v>
      </c>
      <c r="U24" s="270">
        <v>16408</v>
      </c>
    </row>
    <row r="25" spans="1:21" ht="15.75" x14ac:dyDescent="0.25">
      <c r="A25" s="71" t="s">
        <v>545</v>
      </c>
      <c r="B25" s="269">
        <v>8674</v>
      </c>
      <c r="C25" s="276">
        <v>8121</v>
      </c>
      <c r="D25" s="276">
        <v>8368</v>
      </c>
      <c r="E25" s="276">
        <v>8577</v>
      </c>
      <c r="F25" s="276">
        <v>10246</v>
      </c>
      <c r="G25" s="276">
        <v>12911</v>
      </c>
      <c r="H25" s="276">
        <v>15150</v>
      </c>
      <c r="I25" s="276">
        <v>16495</v>
      </c>
      <c r="J25" s="276">
        <v>17770</v>
      </c>
      <c r="K25" s="276">
        <v>16770</v>
      </c>
      <c r="L25" s="276">
        <v>18386</v>
      </c>
      <c r="M25" s="276">
        <v>20021</v>
      </c>
      <c r="N25" s="276">
        <v>21969</v>
      </c>
      <c r="O25" s="276">
        <v>21578</v>
      </c>
      <c r="P25" s="276">
        <v>21375</v>
      </c>
      <c r="Q25" s="276">
        <v>19471</v>
      </c>
      <c r="R25" s="276">
        <v>17422</v>
      </c>
      <c r="S25" s="276">
        <v>14423</v>
      </c>
      <c r="T25" s="276">
        <v>12877</v>
      </c>
      <c r="U25" s="270">
        <v>11576</v>
      </c>
    </row>
    <row r="26" spans="1:21" ht="15.75" x14ac:dyDescent="0.25">
      <c r="A26" s="71" t="s">
        <v>546</v>
      </c>
      <c r="B26" s="269">
        <v>9561</v>
      </c>
      <c r="C26" s="276">
        <v>9227</v>
      </c>
      <c r="D26" s="276">
        <v>8767</v>
      </c>
      <c r="E26" s="276">
        <v>8423</v>
      </c>
      <c r="F26" s="276">
        <v>7754</v>
      </c>
      <c r="G26" s="276">
        <v>6960</v>
      </c>
      <c r="H26" s="276">
        <v>6500</v>
      </c>
      <c r="I26" s="276">
        <v>6526</v>
      </c>
      <c r="J26" s="276">
        <v>6732</v>
      </c>
      <c r="K26" s="276">
        <v>7709</v>
      </c>
      <c r="L26" s="276">
        <v>9769</v>
      </c>
      <c r="M26" s="276">
        <v>11590</v>
      </c>
      <c r="N26" s="276">
        <v>12699</v>
      </c>
      <c r="O26" s="276">
        <v>13461</v>
      </c>
      <c r="P26" s="276">
        <v>12957</v>
      </c>
      <c r="Q26" s="276">
        <v>14137</v>
      </c>
      <c r="R26" s="276">
        <v>15492</v>
      </c>
      <c r="S26" s="276">
        <v>16992</v>
      </c>
      <c r="T26" s="276">
        <v>17141</v>
      </c>
      <c r="U26" s="270">
        <v>17457</v>
      </c>
    </row>
    <row r="27" spans="1:21" ht="15.75" x14ac:dyDescent="0.25">
      <c r="A27" s="71" t="s">
        <v>547</v>
      </c>
      <c r="B27" s="269">
        <v>8675</v>
      </c>
      <c r="C27" s="276">
        <v>9872</v>
      </c>
      <c r="D27" s="276">
        <v>10432</v>
      </c>
      <c r="E27" s="276">
        <v>10795</v>
      </c>
      <c r="F27" s="276">
        <v>11452</v>
      </c>
      <c r="G27" s="276">
        <v>12010</v>
      </c>
      <c r="H27" s="276">
        <v>12114</v>
      </c>
      <c r="I27" s="276">
        <v>11485</v>
      </c>
      <c r="J27" s="276">
        <v>11055</v>
      </c>
      <c r="K27" s="276">
        <v>9972</v>
      </c>
      <c r="L27" s="276">
        <v>9662</v>
      </c>
      <c r="M27" s="276">
        <v>9167</v>
      </c>
      <c r="N27" s="276">
        <v>8924</v>
      </c>
      <c r="O27" s="276">
        <v>8717</v>
      </c>
      <c r="P27" s="276">
        <v>9181</v>
      </c>
      <c r="Q27" s="276">
        <v>10621</v>
      </c>
      <c r="R27" s="276">
        <v>11941</v>
      </c>
      <c r="S27" s="276">
        <v>12931</v>
      </c>
      <c r="T27" s="276">
        <v>13791</v>
      </c>
      <c r="U27" s="270">
        <v>14300</v>
      </c>
    </row>
    <row r="28" spans="1:21" ht="15.75" x14ac:dyDescent="0.25">
      <c r="A28" s="71" t="s">
        <v>548</v>
      </c>
      <c r="B28" s="269">
        <v>1453</v>
      </c>
      <c r="C28" s="276">
        <v>1537</v>
      </c>
      <c r="D28" s="276">
        <v>1766</v>
      </c>
      <c r="E28" s="276">
        <v>1945</v>
      </c>
      <c r="F28" s="276">
        <v>2183</v>
      </c>
      <c r="G28" s="276">
        <v>2446</v>
      </c>
      <c r="H28" s="276">
        <v>2705</v>
      </c>
      <c r="I28" s="276">
        <v>2991</v>
      </c>
      <c r="J28" s="276">
        <v>3606</v>
      </c>
      <c r="K28" s="276">
        <v>3430</v>
      </c>
      <c r="L28" s="276">
        <v>3754</v>
      </c>
      <c r="M28" s="276">
        <v>4112</v>
      </c>
      <c r="N28" s="276">
        <v>4227</v>
      </c>
      <c r="O28" s="276">
        <v>4137</v>
      </c>
      <c r="P28" s="276">
        <v>4252</v>
      </c>
      <c r="Q28" s="276">
        <v>4476</v>
      </c>
      <c r="R28" s="276">
        <v>4538</v>
      </c>
      <c r="S28" s="276">
        <v>4428</v>
      </c>
      <c r="T28" s="276">
        <v>4451</v>
      </c>
      <c r="U28" s="270">
        <v>4483</v>
      </c>
    </row>
    <row r="29" spans="1:21" ht="16.5" thickBot="1" x14ac:dyDescent="0.3">
      <c r="A29" s="88" t="s">
        <v>430</v>
      </c>
      <c r="B29" s="273">
        <v>71836</v>
      </c>
      <c r="C29" s="284">
        <v>78023</v>
      </c>
      <c r="D29" s="284">
        <v>83735</v>
      </c>
      <c r="E29" s="284">
        <v>84624</v>
      </c>
      <c r="F29" s="284">
        <v>86146</v>
      </c>
      <c r="G29" s="284">
        <v>86791</v>
      </c>
      <c r="H29" s="284">
        <v>88035</v>
      </c>
      <c r="I29" s="284">
        <v>87018</v>
      </c>
      <c r="J29" s="284">
        <v>85999</v>
      </c>
      <c r="K29" s="284">
        <v>80148</v>
      </c>
      <c r="L29" s="284">
        <v>78867</v>
      </c>
      <c r="M29" s="284">
        <v>80123</v>
      </c>
      <c r="N29" s="284">
        <v>80066</v>
      </c>
      <c r="O29" s="284">
        <v>78290</v>
      </c>
      <c r="P29" s="284">
        <v>77029</v>
      </c>
      <c r="Q29" s="284">
        <v>78182</v>
      </c>
      <c r="R29" s="284">
        <v>81613</v>
      </c>
      <c r="S29" s="284">
        <v>86433</v>
      </c>
      <c r="T29" s="284">
        <v>95906</v>
      </c>
      <c r="U29" s="274">
        <v>107788</v>
      </c>
    </row>
    <row r="30" spans="1:21" ht="15.75" x14ac:dyDescent="0.25">
      <c r="A30" s="5"/>
      <c r="B30" s="167"/>
      <c r="C30" s="167"/>
      <c r="D30" s="167"/>
      <c r="E30" s="167"/>
      <c r="F30" s="167"/>
      <c r="G30" s="167"/>
      <c r="H30" s="167"/>
      <c r="I30" s="167"/>
      <c r="J30" s="167"/>
      <c r="K30" s="167"/>
      <c r="L30" s="167"/>
      <c r="M30" s="167"/>
      <c r="N30" s="167"/>
      <c r="O30" s="167"/>
      <c r="P30" s="167"/>
      <c r="Q30" s="168"/>
      <c r="R30" s="168"/>
      <c r="S30" s="168"/>
      <c r="T30" s="168"/>
      <c r="U30" s="166"/>
    </row>
    <row r="31" spans="1:21" ht="16.5" thickBot="1" x14ac:dyDescent="0.3">
      <c r="A31" s="377" t="s">
        <v>193</v>
      </c>
      <c r="B31" s="376"/>
      <c r="C31" s="376"/>
      <c r="D31" s="376"/>
      <c r="E31" s="376"/>
      <c r="F31" s="376"/>
      <c r="G31" s="376"/>
      <c r="H31" s="376"/>
      <c r="I31" s="376"/>
      <c r="J31" s="376"/>
      <c r="K31" s="376"/>
      <c r="L31" s="376"/>
      <c r="M31" s="376"/>
      <c r="N31" s="376"/>
      <c r="O31" s="376"/>
      <c r="P31" s="376"/>
      <c r="Q31" s="377"/>
      <c r="R31" s="377"/>
      <c r="S31" s="377"/>
      <c r="T31" s="377"/>
      <c r="U31" s="166"/>
    </row>
    <row r="32" spans="1:21" ht="14.65" customHeight="1" x14ac:dyDescent="0.25">
      <c r="A32" s="410" t="s">
        <v>539</v>
      </c>
      <c r="B32" s="371" t="s">
        <v>185</v>
      </c>
      <c r="C32" s="372"/>
      <c r="D32" s="372"/>
      <c r="E32" s="372"/>
      <c r="F32" s="372"/>
      <c r="G32" s="372"/>
      <c r="H32" s="372"/>
      <c r="I32" s="372"/>
      <c r="J32" s="372"/>
      <c r="K32" s="372"/>
      <c r="L32" s="372"/>
      <c r="M32" s="372"/>
      <c r="N32" s="372"/>
      <c r="O32" s="372"/>
      <c r="P32" s="372"/>
      <c r="Q32" s="372"/>
      <c r="R32" s="372"/>
      <c r="S32" s="372"/>
      <c r="T32" s="372"/>
      <c r="U32" s="395"/>
    </row>
    <row r="33" spans="1:21" ht="15.75" thickBot="1" x14ac:dyDescent="0.3">
      <c r="A33" s="403"/>
      <c r="B33" s="33">
        <v>2005</v>
      </c>
      <c r="C33" s="34">
        <v>2006</v>
      </c>
      <c r="D33" s="34">
        <v>2007</v>
      </c>
      <c r="E33" s="34">
        <v>2008</v>
      </c>
      <c r="F33" s="34">
        <v>2009</v>
      </c>
      <c r="G33" s="34">
        <v>2010</v>
      </c>
      <c r="H33" s="34">
        <v>2011</v>
      </c>
      <c r="I33" s="34">
        <v>2012</v>
      </c>
      <c r="J33" s="34">
        <v>2013</v>
      </c>
      <c r="K33" s="34">
        <v>2014</v>
      </c>
      <c r="L33" s="34">
        <v>2015</v>
      </c>
      <c r="M33" s="34">
        <v>2016</v>
      </c>
      <c r="N33" s="34">
        <v>2017</v>
      </c>
      <c r="O33" s="34">
        <v>2018</v>
      </c>
      <c r="P33" s="34">
        <v>2019</v>
      </c>
      <c r="Q33" s="34">
        <v>2020</v>
      </c>
      <c r="R33" s="34">
        <v>2021</v>
      </c>
      <c r="S33" s="34">
        <v>2022</v>
      </c>
      <c r="T33" s="34">
        <v>2023</v>
      </c>
      <c r="U33" s="35">
        <v>2024</v>
      </c>
    </row>
    <row r="34" spans="1:21" ht="15.75" x14ac:dyDescent="0.25">
      <c r="A34" s="87" t="s">
        <v>540</v>
      </c>
      <c r="B34" s="265">
        <v>12308</v>
      </c>
      <c r="C34" s="278">
        <v>12752</v>
      </c>
      <c r="D34" s="278">
        <v>12847</v>
      </c>
      <c r="E34" s="278">
        <v>7968</v>
      </c>
      <c r="F34" s="278">
        <v>6996</v>
      </c>
      <c r="G34" s="278">
        <v>6921</v>
      </c>
      <c r="H34" s="278">
        <v>7661</v>
      </c>
      <c r="I34" s="278">
        <v>5611</v>
      </c>
      <c r="J34" s="278">
        <v>3762</v>
      </c>
      <c r="K34" s="278">
        <v>2028</v>
      </c>
      <c r="L34" s="278">
        <v>3489</v>
      </c>
      <c r="M34" s="278">
        <v>6006</v>
      </c>
      <c r="N34" s="278">
        <v>5079</v>
      </c>
      <c r="O34" s="278">
        <v>5032</v>
      </c>
      <c r="P34" s="278">
        <v>4995</v>
      </c>
      <c r="Q34" s="278">
        <v>5605</v>
      </c>
      <c r="R34" s="278">
        <v>8308</v>
      </c>
      <c r="S34" s="278">
        <v>10936</v>
      </c>
      <c r="T34" s="278">
        <v>16971</v>
      </c>
      <c r="U34" s="266">
        <v>19229</v>
      </c>
    </row>
    <row r="35" spans="1:21" ht="15.75" x14ac:dyDescent="0.25">
      <c r="A35" s="71" t="s">
        <v>541</v>
      </c>
      <c r="B35" s="269">
        <v>6560</v>
      </c>
      <c r="C35" s="276">
        <v>13577</v>
      </c>
      <c r="D35" s="276">
        <v>13937</v>
      </c>
      <c r="E35" s="276">
        <v>13699</v>
      </c>
      <c r="F35" s="276">
        <v>9009</v>
      </c>
      <c r="G35" s="276">
        <v>7972</v>
      </c>
      <c r="H35" s="276">
        <v>8197</v>
      </c>
      <c r="I35" s="276">
        <v>8482</v>
      </c>
      <c r="J35" s="276">
        <v>6286</v>
      </c>
      <c r="K35" s="276">
        <v>3617</v>
      </c>
      <c r="L35" s="276">
        <v>2491</v>
      </c>
      <c r="M35" s="276">
        <v>4638</v>
      </c>
      <c r="N35" s="276">
        <v>7003</v>
      </c>
      <c r="O35" s="276">
        <v>5415</v>
      </c>
      <c r="P35" s="276">
        <v>5635</v>
      </c>
      <c r="Q35" s="276">
        <v>5777</v>
      </c>
      <c r="R35" s="276">
        <v>7184</v>
      </c>
      <c r="S35" s="276">
        <v>10851</v>
      </c>
      <c r="T35" s="276">
        <v>13744</v>
      </c>
      <c r="U35" s="270">
        <v>19410</v>
      </c>
    </row>
    <row r="36" spans="1:21" ht="15.75" x14ac:dyDescent="0.25">
      <c r="A36" s="71" t="s">
        <v>542</v>
      </c>
      <c r="B36" s="269">
        <v>8531</v>
      </c>
      <c r="C36" s="276">
        <v>6662</v>
      </c>
      <c r="D36" s="276">
        <v>13074</v>
      </c>
      <c r="E36" s="276">
        <v>13262</v>
      </c>
      <c r="F36" s="276">
        <v>13378</v>
      </c>
      <c r="G36" s="276">
        <v>8975</v>
      </c>
      <c r="H36" s="276">
        <v>8069</v>
      </c>
      <c r="I36" s="276">
        <v>8128</v>
      </c>
      <c r="J36" s="276">
        <v>8457</v>
      </c>
      <c r="K36" s="276">
        <v>5874</v>
      </c>
      <c r="L36" s="276">
        <v>3743</v>
      </c>
      <c r="M36" s="276">
        <v>3028</v>
      </c>
      <c r="N36" s="276">
        <v>5019</v>
      </c>
      <c r="O36" s="276">
        <v>6988</v>
      </c>
      <c r="P36" s="276">
        <v>5342</v>
      </c>
      <c r="Q36" s="276">
        <v>5877</v>
      </c>
      <c r="R36" s="276">
        <v>6288</v>
      </c>
      <c r="S36" s="276">
        <v>7507</v>
      </c>
      <c r="T36" s="276">
        <v>11523</v>
      </c>
      <c r="U36" s="270">
        <v>14370</v>
      </c>
    </row>
    <row r="37" spans="1:21" ht="15.75" x14ac:dyDescent="0.25">
      <c r="A37" s="71" t="s">
        <v>543</v>
      </c>
      <c r="B37" s="269">
        <v>17500</v>
      </c>
      <c r="C37" s="276">
        <v>16169</v>
      </c>
      <c r="D37" s="276">
        <v>14047</v>
      </c>
      <c r="E37" s="276">
        <v>18197</v>
      </c>
      <c r="F37" s="276">
        <v>24540</v>
      </c>
      <c r="G37" s="276">
        <v>25026</v>
      </c>
      <c r="H37" s="276">
        <v>20971</v>
      </c>
      <c r="I37" s="276">
        <v>16047</v>
      </c>
      <c r="J37" s="276">
        <v>15322</v>
      </c>
      <c r="K37" s="276">
        <v>15245</v>
      </c>
      <c r="L37" s="276">
        <v>13196</v>
      </c>
      <c r="M37" s="276">
        <v>9753</v>
      </c>
      <c r="N37" s="276">
        <v>7240</v>
      </c>
      <c r="O37" s="276">
        <v>7873</v>
      </c>
      <c r="P37" s="276">
        <v>11364</v>
      </c>
      <c r="Q37" s="276">
        <v>11992</v>
      </c>
      <c r="R37" s="276">
        <v>11193</v>
      </c>
      <c r="S37" s="276">
        <v>12047</v>
      </c>
      <c r="T37" s="276">
        <v>13830</v>
      </c>
      <c r="U37" s="270">
        <v>19275</v>
      </c>
    </row>
    <row r="38" spans="1:21" ht="15.75" x14ac:dyDescent="0.25">
      <c r="A38" s="71" t="s">
        <v>544</v>
      </c>
      <c r="B38" s="269">
        <v>26652</v>
      </c>
      <c r="C38" s="276">
        <v>31323</v>
      </c>
      <c r="D38" s="276">
        <v>34491</v>
      </c>
      <c r="E38" s="276">
        <v>36144</v>
      </c>
      <c r="F38" s="276">
        <v>34924</v>
      </c>
      <c r="G38" s="276">
        <v>37297</v>
      </c>
      <c r="H38" s="276">
        <v>40613</v>
      </c>
      <c r="I38" s="276">
        <v>44465</v>
      </c>
      <c r="J38" s="276">
        <v>44727</v>
      </c>
      <c r="K38" s="276">
        <v>44336</v>
      </c>
      <c r="L38" s="276">
        <v>40592</v>
      </c>
      <c r="M38" s="276">
        <v>36805</v>
      </c>
      <c r="N38" s="276">
        <v>31121</v>
      </c>
      <c r="O38" s="276">
        <v>26712</v>
      </c>
      <c r="P38" s="276">
        <v>22780</v>
      </c>
      <c r="Q38" s="276">
        <v>21222</v>
      </c>
      <c r="R38" s="276">
        <v>21398</v>
      </c>
      <c r="S38" s="276">
        <v>21487</v>
      </c>
      <c r="T38" s="276">
        <v>23495</v>
      </c>
      <c r="U38" s="270">
        <v>26931</v>
      </c>
    </row>
    <row r="39" spans="1:21" ht="15.75" x14ac:dyDescent="0.25">
      <c r="A39" s="71" t="s">
        <v>545</v>
      </c>
      <c r="B39" s="269">
        <v>16130</v>
      </c>
      <c r="C39" s="276">
        <v>15001</v>
      </c>
      <c r="D39" s="276">
        <v>15095</v>
      </c>
      <c r="E39" s="276">
        <v>15152</v>
      </c>
      <c r="F39" s="276">
        <v>17832</v>
      </c>
      <c r="G39" s="276">
        <v>21777</v>
      </c>
      <c r="H39" s="276">
        <v>25365</v>
      </c>
      <c r="I39" s="276">
        <v>27682</v>
      </c>
      <c r="J39" s="276">
        <v>29651</v>
      </c>
      <c r="K39" s="276">
        <v>27873</v>
      </c>
      <c r="L39" s="276">
        <v>29697</v>
      </c>
      <c r="M39" s="276">
        <v>32250</v>
      </c>
      <c r="N39" s="276">
        <v>35235</v>
      </c>
      <c r="O39" s="276">
        <v>34462</v>
      </c>
      <c r="P39" s="276">
        <v>34253</v>
      </c>
      <c r="Q39" s="276">
        <v>31872</v>
      </c>
      <c r="R39" s="276">
        <v>28861</v>
      </c>
      <c r="S39" s="276">
        <v>24350</v>
      </c>
      <c r="T39" s="276">
        <v>21891</v>
      </c>
      <c r="U39" s="270">
        <v>19740</v>
      </c>
    </row>
    <row r="40" spans="1:21" ht="15.75" x14ac:dyDescent="0.25">
      <c r="A40" s="71" t="s">
        <v>546</v>
      </c>
      <c r="B40" s="269">
        <v>17103</v>
      </c>
      <c r="C40" s="276">
        <v>16732</v>
      </c>
      <c r="D40" s="276">
        <v>15884</v>
      </c>
      <c r="E40" s="276">
        <v>15293</v>
      </c>
      <c r="F40" s="276">
        <v>14126</v>
      </c>
      <c r="G40" s="276">
        <v>13010</v>
      </c>
      <c r="H40" s="276">
        <v>12105</v>
      </c>
      <c r="I40" s="276">
        <v>11866</v>
      </c>
      <c r="J40" s="276">
        <v>11995</v>
      </c>
      <c r="K40" s="276">
        <v>13498</v>
      </c>
      <c r="L40" s="276">
        <v>16579</v>
      </c>
      <c r="M40" s="276">
        <v>19347</v>
      </c>
      <c r="N40" s="276">
        <v>21241</v>
      </c>
      <c r="O40" s="276">
        <v>22236</v>
      </c>
      <c r="P40" s="276">
        <v>21206</v>
      </c>
      <c r="Q40" s="276">
        <v>22672</v>
      </c>
      <c r="R40" s="276">
        <v>24715</v>
      </c>
      <c r="S40" s="276">
        <v>27117</v>
      </c>
      <c r="T40" s="276">
        <v>27366</v>
      </c>
      <c r="U40" s="270">
        <v>27895</v>
      </c>
    </row>
    <row r="41" spans="1:21" ht="15.75" x14ac:dyDescent="0.25">
      <c r="A41" s="71" t="s">
        <v>547</v>
      </c>
      <c r="B41" s="269">
        <v>18917</v>
      </c>
      <c r="C41" s="276">
        <v>20658</v>
      </c>
      <c r="D41" s="276">
        <v>21290</v>
      </c>
      <c r="E41" s="276">
        <v>21479</v>
      </c>
      <c r="F41" s="276">
        <v>22274</v>
      </c>
      <c r="G41" s="276">
        <v>23077</v>
      </c>
      <c r="H41" s="276">
        <v>23235</v>
      </c>
      <c r="I41" s="276">
        <v>21870</v>
      </c>
      <c r="J41" s="276">
        <v>20935</v>
      </c>
      <c r="K41" s="276">
        <v>18739</v>
      </c>
      <c r="L41" s="276">
        <v>18071</v>
      </c>
      <c r="M41" s="276">
        <v>17019</v>
      </c>
      <c r="N41" s="276">
        <v>16366</v>
      </c>
      <c r="O41" s="276">
        <v>15773</v>
      </c>
      <c r="P41" s="276">
        <v>16366</v>
      </c>
      <c r="Q41" s="276">
        <v>18366</v>
      </c>
      <c r="R41" s="276">
        <v>20242</v>
      </c>
      <c r="S41" s="276">
        <v>21686</v>
      </c>
      <c r="T41" s="276">
        <v>22818</v>
      </c>
      <c r="U41" s="270">
        <v>23538</v>
      </c>
    </row>
    <row r="42" spans="1:21" ht="15.75" x14ac:dyDescent="0.25">
      <c r="A42" s="71" t="s">
        <v>548</v>
      </c>
      <c r="B42" s="269">
        <v>5841</v>
      </c>
      <c r="C42" s="276">
        <v>5816</v>
      </c>
      <c r="D42" s="276">
        <v>6153</v>
      </c>
      <c r="E42" s="276">
        <v>6284</v>
      </c>
      <c r="F42" s="276">
        <v>6586</v>
      </c>
      <c r="G42" s="276">
        <v>6778</v>
      </c>
      <c r="H42" s="276">
        <v>6995</v>
      </c>
      <c r="I42" s="276">
        <v>7203</v>
      </c>
      <c r="J42" s="276">
        <v>8107</v>
      </c>
      <c r="K42" s="276">
        <v>7392</v>
      </c>
      <c r="L42" s="276">
        <v>7770</v>
      </c>
      <c r="M42" s="276">
        <v>8079</v>
      </c>
      <c r="N42" s="276">
        <v>8123</v>
      </c>
      <c r="O42" s="276">
        <v>7826</v>
      </c>
      <c r="P42" s="276">
        <v>7820</v>
      </c>
      <c r="Q42" s="276">
        <v>8097</v>
      </c>
      <c r="R42" s="276">
        <v>8141</v>
      </c>
      <c r="S42" s="276">
        <v>7841</v>
      </c>
      <c r="T42" s="276">
        <v>7845</v>
      </c>
      <c r="U42" s="270">
        <v>7842</v>
      </c>
    </row>
    <row r="43" spans="1:21" ht="16.5" thickBot="1" x14ac:dyDescent="0.3">
      <c r="A43" s="88" t="s">
        <v>193</v>
      </c>
      <c r="B43" s="273">
        <v>129542</v>
      </c>
      <c r="C43" s="284">
        <v>138690</v>
      </c>
      <c r="D43" s="284">
        <v>146818</v>
      </c>
      <c r="E43" s="284">
        <v>147478</v>
      </c>
      <c r="F43" s="284">
        <v>149665</v>
      </c>
      <c r="G43" s="284">
        <v>150833</v>
      </c>
      <c r="H43" s="284">
        <v>153211</v>
      </c>
      <c r="I43" s="284">
        <v>151354</v>
      </c>
      <c r="J43" s="284">
        <v>149242</v>
      </c>
      <c r="K43" s="284">
        <v>138602</v>
      </c>
      <c r="L43" s="284">
        <v>135628</v>
      </c>
      <c r="M43" s="284">
        <v>136925</v>
      </c>
      <c r="N43" s="284">
        <v>136427</v>
      </c>
      <c r="O43" s="284">
        <v>132317</v>
      </c>
      <c r="P43" s="284">
        <v>129761</v>
      </c>
      <c r="Q43" s="284">
        <v>131480</v>
      </c>
      <c r="R43" s="284">
        <v>136330</v>
      </c>
      <c r="S43" s="284">
        <v>143822</v>
      </c>
      <c r="T43" s="284">
        <v>159483</v>
      </c>
      <c r="U43" s="274">
        <v>178230</v>
      </c>
    </row>
    <row r="45" spans="1:21" x14ac:dyDescent="0.25">
      <c r="A45" s="111" t="s">
        <v>194</v>
      </c>
    </row>
  </sheetData>
  <mergeCells count="9">
    <mergeCell ref="A32:A33"/>
    <mergeCell ref="B32:U32"/>
    <mergeCell ref="A3:T3"/>
    <mergeCell ref="A17:T17"/>
    <mergeCell ref="A31:T31"/>
    <mergeCell ref="A4:A5"/>
    <mergeCell ref="B4:U4"/>
    <mergeCell ref="A18:A19"/>
    <mergeCell ref="B18:U18"/>
  </mergeCells>
  <hyperlinks>
    <hyperlink ref="I1" location="'Table of Contents'!C2" display="Back to Table of Contents"/>
  </hyperlinks>
  <pageMargins left="0.75" right="0.75" top="1" bottom="1" header="0.5" footer="0.5"/>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126</v>
      </c>
      <c r="I1" s="23" t="s">
        <v>87</v>
      </c>
    </row>
    <row r="2" spans="1:21" x14ac:dyDescent="0.25">
      <c r="A2" s="2"/>
    </row>
    <row r="3" spans="1:21" ht="16.5" thickBot="1" x14ac:dyDescent="0.3">
      <c r="A3" s="409" t="s">
        <v>186</v>
      </c>
      <c r="B3" s="377"/>
      <c r="C3" s="377"/>
      <c r="D3" s="377"/>
      <c r="E3" s="377"/>
      <c r="F3" s="377"/>
      <c r="G3" s="377"/>
      <c r="H3" s="377"/>
      <c r="I3" s="377"/>
      <c r="J3" s="377"/>
      <c r="K3" s="377"/>
      <c r="L3" s="377"/>
      <c r="M3" s="377"/>
      <c r="N3" s="377"/>
      <c r="O3" s="377"/>
      <c r="P3" s="377"/>
      <c r="Q3" s="409"/>
      <c r="R3" s="409"/>
      <c r="S3" s="409"/>
      <c r="T3" s="409"/>
      <c r="U3" s="409"/>
    </row>
    <row r="4" spans="1:21" ht="14.65" customHeight="1" x14ac:dyDescent="0.25">
      <c r="A4" s="410" t="s">
        <v>441</v>
      </c>
      <c r="B4" s="371" t="s">
        <v>185</v>
      </c>
      <c r="C4" s="372"/>
      <c r="D4" s="372"/>
      <c r="E4" s="372"/>
      <c r="F4" s="372"/>
      <c r="G4" s="372"/>
      <c r="H4" s="372"/>
      <c r="I4" s="372"/>
      <c r="J4" s="372"/>
      <c r="K4" s="372"/>
      <c r="L4" s="372"/>
      <c r="M4" s="372"/>
      <c r="N4" s="372"/>
      <c r="O4" s="372"/>
      <c r="P4" s="372"/>
      <c r="Q4" s="372"/>
      <c r="R4" s="372"/>
      <c r="S4" s="372"/>
      <c r="T4" s="372"/>
      <c r="U4" s="395"/>
    </row>
    <row r="5" spans="1:21" ht="15.75" thickBot="1" x14ac:dyDescent="0.3">
      <c r="A5" s="403"/>
      <c r="B5" s="93">
        <v>2005</v>
      </c>
      <c r="C5" s="94">
        <v>2006</v>
      </c>
      <c r="D5" s="94">
        <v>2007</v>
      </c>
      <c r="E5" s="94">
        <v>2008</v>
      </c>
      <c r="F5" s="94">
        <v>2009</v>
      </c>
      <c r="G5" s="94">
        <v>2010</v>
      </c>
      <c r="H5" s="94">
        <v>2011</v>
      </c>
      <c r="I5" s="94">
        <v>2012</v>
      </c>
      <c r="J5" s="94">
        <v>2013</v>
      </c>
      <c r="K5" s="94">
        <v>2014</v>
      </c>
      <c r="L5" s="94">
        <v>2015</v>
      </c>
      <c r="M5" s="94">
        <v>2016</v>
      </c>
      <c r="N5" s="94">
        <v>2017</v>
      </c>
      <c r="O5" s="94">
        <v>2018</v>
      </c>
      <c r="P5" s="94">
        <v>2019</v>
      </c>
      <c r="Q5" s="94">
        <v>2020</v>
      </c>
      <c r="R5" s="94">
        <v>2021</v>
      </c>
      <c r="S5" s="94">
        <v>2022</v>
      </c>
      <c r="T5" s="94">
        <v>2023</v>
      </c>
      <c r="U5" s="95">
        <v>2024</v>
      </c>
    </row>
    <row r="6" spans="1:21" ht="15.75" x14ac:dyDescent="0.25">
      <c r="A6" s="87" t="s">
        <v>442</v>
      </c>
      <c r="B6" s="287">
        <v>52</v>
      </c>
      <c r="C6" s="288">
        <v>98</v>
      </c>
      <c r="D6" s="288">
        <v>105</v>
      </c>
      <c r="E6" s="288">
        <v>73</v>
      </c>
      <c r="F6" s="288">
        <v>43</v>
      </c>
      <c r="G6" s="288">
        <v>28</v>
      </c>
      <c r="H6" s="288">
        <v>48</v>
      </c>
      <c r="I6" s="288">
        <v>58</v>
      </c>
      <c r="J6" s="288">
        <v>51</v>
      </c>
      <c r="K6" s="288">
        <v>29</v>
      </c>
      <c r="L6" s="288">
        <v>38</v>
      </c>
      <c r="M6" s="288">
        <v>39</v>
      </c>
      <c r="N6" s="288">
        <v>52</v>
      </c>
      <c r="O6" s="288">
        <v>34</v>
      </c>
      <c r="P6" s="288">
        <v>29</v>
      </c>
      <c r="Q6" s="288">
        <v>29</v>
      </c>
      <c r="R6" s="288">
        <v>56</v>
      </c>
      <c r="S6" s="288">
        <v>99</v>
      </c>
      <c r="T6" s="288">
        <v>159</v>
      </c>
      <c r="U6" s="289">
        <v>217</v>
      </c>
    </row>
    <row r="7" spans="1:21" ht="15.75" x14ac:dyDescent="0.25">
      <c r="A7" s="71" t="s">
        <v>443</v>
      </c>
      <c r="B7" s="269">
        <v>1808</v>
      </c>
      <c r="C7" s="276">
        <v>2105</v>
      </c>
      <c r="D7" s="276">
        <v>2410</v>
      </c>
      <c r="E7" s="276">
        <v>2231</v>
      </c>
      <c r="F7" s="276">
        <v>2007</v>
      </c>
      <c r="G7" s="276">
        <v>1882</v>
      </c>
      <c r="H7" s="276">
        <v>1865</v>
      </c>
      <c r="I7" s="276">
        <v>1696</v>
      </c>
      <c r="J7" s="276">
        <v>1366</v>
      </c>
      <c r="K7" s="276">
        <v>1000</v>
      </c>
      <c r="L7" s="276">
        <v>897</v>
      </c>
      <c r="M7" s="276">
        <v>1125</v>
      </c>
      <c r="N7" s="276">
        <v>1256</v>
      </c>
      <c r="O7" s="276">
        <v>1224</v>
      </c>
      <c r="P7" s="276">
        <v>1060</v>
      </c>
      <c r="Q7" s="276">
        <v>1181</v>
      </c>
      <c r="R7" s="276">
        <v>1405</v>
      </c>
      <c r="S7" s="276">
        <v>1695</v>
      </c>
      <c r="T7" s="276">
        <v>2481</v>
      </c>
      <c r="U7" s="270">
        <v>2840</v>
      </c>
    </row>
    <row r="8" spans="1:21" ht="15.75" x14ac:dyDescent="0.25">
      <c r="A8" s="71" t="s">
        <v>444</v>
      </c>
      <c r="B8" s="269">
        <v>4840</v>
      </c>
      <c r="C8" s="276">
        <v>5385</v>
      </c>
      <c r="D8" s="276">
        <v>5851</v>
      </c>
      <c r="E8" s="276">
        <v>5884</v>
      </c>
      <c r="F8" s="276">
        <v>6148</v>
      </c>
      <c r="G8" s="276">
        <v>6266</v>
      </c>
      <c r="H8" s="276">
        <v>6354</v>
      </c>
      <c r="I8" s="276">
        <v>6182</v>
      </c>
      <c r="J8" s="276">
        <v>5695</v>
      </c>
      <c r="K8" s="276">
        <v>4857</v>
      </c>
      <c r="L8" s="276">
        <v>4338</v>
      </c>
      <c r="M8" s="276">
        <v>4342</v>
      </c>
      <c r="N8" s="276">
        <v>4287</v>
      </c>
      <c r="O8" s="276">
        <v>4014</v>
      </c>
      <c r="P8" s="276">
        <v>3968</v>
      </c>
      <c r="Q8" s="276">
        <v>4126</v>
      </c>
      <c r="R8" s="276">
        <v>4452</v>
      </c>
      <c r="S8" s="276">
        <v>5137</v>
      </c>
      <c r="T8" s="276">
        <v>6215</v>
      </c>
      <c r="U8" s="270">
        <v>7300</v>
      </c>
    </row>
    <row r="9" spans="1:21" ht="15.75" x14ac:dyDescent="0.25">
      <c r="A9" s="71" t="s">
        <v>445</v>
      </c>
      <c r="B9" s="269">
        <v>6805</v>
      </c>
      <c r="C9" s="276">
        <v>7011</v>
      </c>
      <c r="D9" s="276">
        <v>7130</v>
      </c>
      <c r="E9" s="276">
        <v>6932</v>
      </c>
      <c r="F9" s="276">
        <v>6964</v>
      </c>
      <c r="G9" s="276">
        <v>7132</v>
      </c>
      <c r="H9" s="276">
        <v>7505</v>
      </c>
      <c r="I9" s="276">
        <v>7638</v>
      </c>
      <c r="J9" s="276">
        <v>7753</v>
      </c>
      <c r="K9" s="276">
        <v>7225</v>
      </c>
      <c r="L9" s="276">
        <v>6964</v>
      </c>
      <c r="M9" s="276">
        <v>6867</v>
      </c>
      <c r="N9" s="276">
        <v>6659</v>
      </c>
      <c r="O9" s="276">
        <v>6167</v>
      </c>
      <c r="P9" s="276">
        <v>5832</v>
      </c>
      <c r="Q9" s="276">
        <v>5798</v>
      </c>
      <c r="R9" s="276">
        <v>5970</v>
      </c>
      <c r="S9" s="276">
        <v>6330</v>
      </c>
      <c r="T9" s="276">
        <v>7135</v>
      </c>
      <c r="U9" s="270">
        <v>8075</v>
      </c>
    </row>
    <row r="10" spans="1:21" ht="15.75" x14ac:dyDescent="0.25">
      <c r="A10" s="71" t="s">
        <v>446</v>
      </c>
      <c r="B10" s="269">
        <v>7569</v>
      </c>
      <c r="C10" s="276">
        <v>8012</v>
      </c>
      <c r="D10" s="276">
        <v>8379</v>
      </c>
      <c r="E10" s="276">
        <v>8430</v>
      </c>
      <c r="F10" s="276">
        <v>8453</v>
      </c>
      <c r="G10" s="276">
        <v>8352</v>
      </c>
      <c r="H10" s="276">
        <v>8275</v>
      </c>
      <c r="I10" s="276">
        <v>8055</v>
      </c>
      <c r="J10" s="276">
        <v>7884</v>
      </c>
      <c r="K10" s="276">
        <v>7419</v>
      </c>
      <c r="L10" s="276">
        <v>7358</v>
      </c>
      <c r="M10" s="276">
        <v>7596</v>
      </c>
      <c r="N10" s="276">
        <v>7604</v>
      </c>
      <c r="O10" s="276">
        <v>7332</v>
      </c>
      <c r="P10" s="276">
        <v>7238</v>
      </c>
      <c r="Q10" s="276">
        <v>7248</v>
      </c>
      <c r="R10" s="276">
        <v>7330</v>
      </c>
      <c r="S10" s="276">
        <v>7578</v>
      </c>
      <c r="T10" s="276">
        <v>8348</v>
      </c>
      <c r="U10" s="270">
        <v>9187</v>
      </c>
    </row>
    <row r="11" spans="1:21" ht="15.75" x14ac:dyDescent="0.25">
      <c r="A11" s="71" t="s">
        <v>447</v>
      </c>
      <c r="B11" s="269">
        <v>9122</v>
      </c>
      <c r="C11" s="276">
        <v>9129</v>
      </c>
      <c r="D11" s="276">
        <v>8996</v>
      </c>
      <c r="E11" s="276">
        <v>8743</v>
      </c>
      <c r="F11" s="276">
        <v>8726</v>
      </c>
      <c r="G11" s="276">
        <v>8795</v>
      </c>
      <c r="H11" s="276">
        <v>9003</v>
      </c>
      <c r="I11" s="276">
        <v>9046</v>
      </c>
      <c r="J11" s="276">
        <v>8881</v>
      </c>
      <c r="K11" s="276">
        <v>8472</v>
      </c>
      <c r="L11" s="276">
        <v>8193</v>
      </c>
      <c r="M11" s="276">
        <v>8026</v>
      </c>
      <c r="N11" s="276">
        <v>7801</v>
      </c>
      <c r="O11" s="276">
        <v>7487</v>
      </c>
      <c r="P11" s="276">
        <v>7366</v>
      </c>
      <c r="Q11" s="276">
        <v>7457</v>
      </c>
      <c r="R11" s="276">
        <v>7670</v>
      </c>
      <c r="S11" s="276">
        <v>8017</v>
      </c>
      <c r="T11" s="276">
        <v>8819</v>
      </c>
      <c r="U11" s="270">
        <v>9785</v>
      </c>
    </row>
    <row r="12" spans="1:21" ht="15.75" x14ac:dyDescent="0.25">
      <c r="A12" s="71" t="s">
        <v>448</v>
      </c>
      <c r="B12" s="269">
        <v>10425</v>
      </c>
      <c r="C12" s="276">
        <v>10629</v>
      </c>
      <c r="D12" s="276">
        <v>10788</v>
      </c>
      <c r="E12" s="276">
        <v>10553</v>
      </c>
      <c r="F12" s="276">
        <v>10326</v>
      </c>
      <c r="G12" s="276">
        <v>10030</v>
      </c>
      <c r="H12" s="276">
        <v>9808</v>
      </c>
      <c r="I12" s="276">
        <v>9350</v>
      </c>
      <c r="J12" s="276">
        <v>9046</v>
      </c>
      <c r="K12" s="276">
        <v>8577</v>
      </c>
      <c r="L12" s="276">
        <v>8313</v>
      </c>
      <c r="M12" s="276">
        <v>8484</v>
      </c>
      <c r="N12" s="276">
        <v>8546</v>
      </c>
      <c r="O12" s="276">
        <v>8279</v>
      </c>
      <c r="P12" s="276">
        <v>8096</v>
      </c>
      <c r="Q12" s="276">
        <v>8054</v>
      </c>
      <c r="R12" s="276">
        <v>7974</v>
      </c>
      <c r="S12" s="276">
        <v>7994</v>
      </c>
      <c r="T12" s="276">
        <v>8466</v>
      </c>
      <c r="U12" s="270">
        <v>9269</v>
      </c>
    </row>
    <row r="13" spans="1:21" ht="15.75" x14ac:dyDescent="0.25">
      <c r="A13" s="71" t="s">
        <v>449</v>
      </c>
      <c r="B13" s="269">
        <v>9837</v>
      </c>
      <c r="C13" s="276">
        <v>10244</v>
      </c>
      <c r="D13" s="276">
        <v>10517</v>
      </c>
      <c r="E13" s="276">
        <v>10526</v>
      </c>
      <c r="F13" s="276">
        <v>10599</v>
      </c>
      <c r="G13" s="276">
        <v>10668</v>
      </c>
      <c r="H13" s="276">
        <v>10794</v>
      </c>
      <c r="I13" s="276">
        <v>10612</v>
      </c>
      <c r="J13" s="276">
        <v>10406</v>
      </c>
      <c r="K13" s="276">
        <v>9646</v>
      </c>
      <c r="L13" s="276">
        <v>9185</v>
      </c>
      <c r="M13" s="276">
        <v>8837</v>
      </c>
      <c r="N13" s="276">
        <v>8414</v>
      </c>
      <c r="O13" s="276">
        <v>7999</v>
      </c>
      <c r="P13" s="276">
        <v>7820</v>
      </c>
      <c r="Q13" s="276">
        <v>7860</v>
      </c>
      <c r="R13" s="276">
        <v>8116</v>
      </c>
      <c r="S13" s="276">
        <v>8475</v>
      </c>
      <c r="T13" s="276">
        <v>8870</v>
      </c>
      <c r="U13" s="270">
        <v>9348</v>
      </c>
    </row>
    <row r="14" spans="1:21" ht="15.75" x14ac:dyDescent="0.25">
      <c r="A14" s="71" t="s">
        <v>450</v>
      </c>
      <c r="B14" s="269">
        <v>5138</v>
      </c>
      <c r="C14" s="276">
        <v>5522</v>
      </c>
      <c r="D14" s="276">
        <v>5867</v>
      </c>
      <c r="E14" s="276">
        <v>6042</v>
      </c>
      <c r="F14" s="276">
        <v>6367</v>
      </c>
      <c r="G14" s="276">
        <v>6680</v>
      </c>
      <c r="H14" s="276">
        <v>6917</v>
      </c>
      <c r="I14" s="276">
        <v>7014</v>
      </c>
      <c r="J14" s="276">
        <v>7201</v>
      </c>
      <c r="K14" s="276">
        <v>6668</v>
      </c>
      <c r="L14" s="276">
        <v>6753</v>
      </c>
      <c r="M14" s="276">
        <v>6744</v>
      </c>
      <c r="N14" s="276">
        <v>6835</v>
      </c>
      <c r="O14" s="276">
        <v>6670</v>
      </c>
      <c r="P14" s="276">
        <v>6489</v>
      </c>
      <c r="Q14" s="276">
        <v>6429</v>
      </c>
      <c r="R14" s="276">
        <v>6412</v>
      </c>
      <c r="S14" s="276">
        <v>6305</v>
      </c>
      <c r="T14" s="276">
        <v>6662</v>
      </c>
      <c r="U14" s="270">
        <v>7167</v>
      </c>
    </row>
    <row r="15" spans="1:21" ht="15.75" x14ac:dyDescent="0.25">
      <c r="A15" s="71" t="s">
        <v>451</v>
      </c>
      <c r="B15" s="269">
        <v>2087</v>
      </c>
      <c r="C15" s="276">
        <v>2503</v>
      </c>
      <c r="D15" s="276">
        <v>3000</v>
      </c>
      <c r="E15" s="276">
        <v>3398</v>
      </c>
      <c r="F15" s="276">
        <v>3841</v>
      </c>
      <c r="G15" s="276">
        <v>4156</v>
      </c>
      <c r="H15" s="276">
        <v>4548</v>
      </c>
      <c r="I15" s="276">
        <v>4620</v>
      </c>
      <c r="J15" s="276">
        <v>4891</v>
      </c>
      <c r="K15" s="276">
        <v>4490</v>
      </c>
      <c r="L15" s="276">
        <v>4646</v>
      </c>
      <c r="M15" s="276">
        <v>4650</v>
      </c>
      <c r="N15" s="276">
        <v>4810</v>
      </c>
      <c r="O15" s="276">
        <v>4714</v>
      </c>
      <c r="P15" s="276">
        <v>4715</v>
      </c>
      <c r="Q15" s="276">
        <v>4967</v>
      </c>
      <c r="R15" s="276">
        <v>5127</v>
      </c>
      <c r="S15" s="276">
        <v>5444</v>
      </c>
      <c r="T15" s="276">
        <v>5857</v>
      </c>
      <c r="U15" s="270">
        <v>6381</v>
      </c>
    </row>
    <row r="16" spans="1:21" ht="16.5" thickBot="1" x14ac:dyDescent="0.3">
      <c r="A16" s="88" t="s">
        <v>429</v>
      </c>
      <c r="B16" s="273">
        <v>57683</v>
      </c>
      <c r="C16" s="284">
        <v>60638</v>
      </c>
      <c r="D16" s="284">
        <v>63043</v>
      </c>
      <c r="E16" s="284">
        <v>62812</v>
      </c>
      <c r="F16" s="284">
        <v>63474</v>
      </c>
      <c r="G16" s="284">
        <v>63989</v>
      </c>
      <c r="H16" s="284">
        <v>65117</v>
      </c>
      <c r="I16" s="284">
        <v>64271</v>
      </c>
      <c r="J16" s="284">
        <v>63174</v>
      </c>
      <c r="K16" s="284">
        <v>58383</v>
      </c>
      <c r="L16" s="284">
        <v>56685</v>
      </c>
      <c r="M16" s="284">
        <v>56710</v>
      </c>
      <c r="N16" s="284">
        <v>56264</v>
      </c>
      <c r="O16" s="284">
        <v>53920</v>
      </c>
      <c r="P16" s="284">
        <v>52613</v>
      </c>
      <c r="Q16" s="284">
        <v>53149</v>
      </c>
      <c r="R16" s="284">
        <v>54512</v>
      </c>
      <c r="S16" s="284">
        <v>57074</v>
      </c>
      <c r="T16" s="284">
        <v>63012</v>
      </c>
      <c r="U16" s="274">
        <v>69569</v>
      </c>
    </row>
    <row r="17" spans="1:21" ht="15.75" x14ac:dyDescent="0.25">
      <c r="A17" s="169"/>
      <c r="B17" s="167"/>
      <c r="C17" s="167"/>
      <c r="D17" s="167"/>
      <c r="E17" s="167"/>
      <c r="F17" s="167"/>
      <c r="G17" s="167"/>
      <c r="H17" s="167"/>
      <c r="I17" s="167"/>
      <c r="J17" s="167"/>
      <c r="K17" s="167"/>
      <c r="L17" s="167"/>
      <c r="M17" s="167"/>
      <c r="N17" s="167"/>
      <c r="O17" s="167"/>
      <c r="P17" s="167"/>
      <c r="Q17" s="168"/>
      <c r="R17" s="168"/>
      <c r="S17" s="168"/>
      <c r="T17" s="168"/>
      <c r="U17" s="168"/>
    </row>
    <row r="18" spans="1:21" ht="16.5" thickBot="1" x14ac:dyDescent="0.3">
      <c r="A18" s="409" t="s">
        <v>187</v>
      </c>
      <c r="B18" s="376"/>
      <c r="C18" s="376"/>
      <c r="D18" s="376"/>
      <c r="E18" s="376"/>
      <c r="F18" s="376"/>
      <c r="G18" s="376"/>
      <c r="H18" s="376"/>
      <c r="I18" s="376"/>
      <c r="J18" s="376"/>
      <c r="K18" s="376"/>
      <c r="L18" s="376"/>
      <c r="M18" s="376"/>
      <c r="N18" s="376"/>
      <c r="O18" s="376"/>
      <c r="P18" s="376"/>
      <c r="Q18" s="409"/>
      <c r="R18" s="409"/>
      <c r="S18" s="409"/>
      <c r="T18" s="409"/>
      <c r="U18" s="409"/>
    </row>
    <row r="19" spans="1:21" ht="14.65" customHeight="1" x14ac:dyDescent="0.25">
      <c r="A19" s="410" t="s">
        <v>441</v>
      </c>
      <c r="B19" s="371" t="s">
        <v>185</v>
      </c>
      <c r="C19" s="372"/>
      <c r="D19" s="372"/>
      <c r="E19" s="372"/>
      <c r="F19" s="372"/>
      <c r="G19" s="372"/>
      <c r="H19" s="372"/>
      <c r="I19" s="372"/>
      <c r="J19" s="372"/>
      <c r="K19" s="372"/>
      <c r="L19" s="372"/>
      <c r="M19" s="372"/>
      <c r="N19" s="372"/>
      <c r="O19" s="372"/>
      <c r="P19" s="372"/>
      <c r="Q19" s="372"/>
      <c r="R19" s="372"/>
      <c r="S19" s="372"/>
      <c r="T19" s="372"/>
      <c r="U19" s="395"/>
    </row>
    <row r="20" spans="1:21" ht="15.75" thickBot="1" x14ac:dyDescent="0.3">
      <c r="A20" s="403"/>
      <c r="B20" s="93">
        <v>2005</v>
      </c>
      <c r="C20" s="94">
        <v>2006</v>
      </c>
      <c r="D20" s="94">
        <v>2007</v>
      </c>
      <c r="E20" s="94">
        <v>2008</v>
      </c>
      <c r="F20" s="94">
        <v>2009</v>
      </c>
      <c r="G20" s="94">
        <v>2010</v>
      </c>
      <c r="H20" s="94">
        <v>2011</v>
      </c>
      <c r="I20" s="94">
        <v>2012</v>
      </c>
      <c r="J20" s="94">
        <v>2013</v>
      </c>
      <c r="K20" s="94">
        <v>2014</v>
      </c>
      <c r="L20" s="94">
        <v>2015</v>
      </c>
      <c r="M20" s="94">
        <v>2016</v>
      </c>
      <c r="N20" s="94">
        <v>2017</v>
      </c>
      <c r="O20" s="94">
        <v>2018</v>
      </c>
      <c r="P20" s="94">
        <v>2019</v>
      </c>
      <c r="Q20" s="94">
        <v>2020</v>
      </c>
      <c r="R20" s="94">
        <v>2021</v>
      </c>
      <c r="S20" s="94">
        <v>2022</v>
      </c>
      <c r="T20" s="94">
        <v>2023</v>
      </c>
      <c r="U20" s="95">
        <v>2024</v>
      </c>
    </row>
    <row r="21" spans="1:21" ht="15.75" x14ac:dyDescent="0.25">
      <c r="A21" s="87" t="s">
        <v>442</v>
      </c>
      <c r="B21" s="287">
        <v>103</v>
      </c>
      <c r="C21" s="288">
        <v>185</v>
      </c>
      <c r="D21" s="288">
        <v>238</v>
      </c>
      <c r="E21" s="288">
        <v>183</v>
      </c>
      <c r="F21" s="288">
        <v>131</v>
      </c>
      <c r="G21" s="288">
        <v>118</v>
      </c>
      <c r="H21" s="288">
        <v>119</v>
      </c>
      <c r="I21" s="288">
        <v>97</v>
      </c>
      <c r="J21" s="288">
        <v>65</v>
      </c>
      <c r="K21" s="288">
        <v>44</v>
      </c>
      <c r="L21" s="288">
        <v>62</v>
      </c>
      <c r="M21" s="288">
        <v>80</v>
      </c>
      <c r="N21" s="288">
        <v>75</v>
      </c>
      <c r="O21" s="288">
        <v>82</v>
      </c>
      <c r="P21" s="288">
        <v>59</v>
      </c>
      <c r="Q21" s="288">
        <v>68</v>
      </c>
      <c r="R21" s="288">
        <v>97</v>
      </c>
      <c r="S21" s="288">
        <v>151</v>
      </c>
      <c r="T21" s="288">
        <v>246</v>
      </c>
      <c r="U21" s="289">
        <v>330</v>
      </c>
    </row>
    <row r="22" spans="1:21" ht="15.75" x14ac:dyDescent="0.25">
      <c r="A22" s="71" t="s">
        <v>443</v>
      </c>
      <c r="B22" s="269">
        <v>3063</v>
      </c>
      <c r="C22" s="276">
        <v>3757</v>
      </c>
      <c r="D22" s="276">
        <v>4373</v>
      </c>
      <c r="E22" s="276">
        <v>4182</v>
      </c>
      <c r="F22" s="276">
        <v>3885</v>
      </c>
      <c r="G22" s="276">
        <v>3490</v>
      </c>
      <c r="H22" s="276">
        <v>3402</v>
      </c>
      <c r="I22" s="276">
        <v>2915</v>
      </c>
      <c r="J22" s="276">
        <v>2346</v>
      </c>
      <c r="K22" s="276">
        <v>1605</v>
      </c>
      <c r="L22" s="276">
        <v>1427</v>
      </c>
      <c r="M22" s="276">
        <v>1750</v>
      </c>
      <c r="N22" s="276">
        <v>1817</v>
      </c>
      <c r="O22" s="276">
        <v>1719</v>
      </c>
      <c r="P22" s="276">
        <v>1583</v>
      </c>
      <c r="Q22" s="276">
        <v>1723</v>
      </c>
      <c r="R22" s="276">
        <v>2254</v>
      </c>
      <c r="S22" s="276">
        <v>2749</v>
      </c>
      <c r="T22" s="276">
        <v>3535</v>
      </c>
      <c r="U22" s="270">
        <v>4168</v>
      </c>
    </row>
    <row r="23" spans="1:21" ht="15.75" x14ac:dyDescent="0.25">
      <c r="A23" s="71" t="s">
        <v>444</v>
      </c>
      <c r="B23" s="269">
        <v>9169</v>
      </c>
      <c r="C23" s="276">
        <v>10262</v>
      </c>
      <c r="D23" s="276">
        <v>11131</v>
      </c>
      <c r="E23" s="276">
        <v>10880</v>
      </c>
      <c r="F23" s="276">
        <v>10843</v>
      </c>
      <c r="G23" s="276">
        <v>10838</v>
      </c>
      <c r="H23" s="276">
        <v>10661</v>
      </c>
      <c r="I23" s="276">
        <v>10130</v>
      </c>
      <c r="J23" s="276">
        <v>9330</v>
      </c>
      <c r="K23" s="276">
        <v>7801</v>
      </c>
      <c r="L23" s="276">
        <v>6947</v>
      </c>
      <c r="M23" s="276">
        <v>7006</v>
      </c>
      <c r="N23" s="276">
        <v>6803</v>
      </c>
      <c r="O23" s="276">
        <v>6418</v>
      </c>
      <c r="P23" s="276">
        <v>6045</v>
      </c>
      <c r="Q23" s="276">
        <v>6146</v>
      </c>
      <c r="R23" s="276">
        <v>6751</v>
      </c>
      <c r="S23" s="276">
        <v>7605</v>
      </c>
      <c r="T23" s="276">
        <v>8909</v>
      </c>
      <c r="U23" s="270">
        <v>10402</v>
      </c>
    </row>
    <row r="24" spans="1:21" ht="15.75" x14ac:dyDescent="0.25">
      <c r="A24" s="71" t="s">
        <v>445</v>
      </c>
      <c r="B24" s="269">
        <v>11333</v>
      </c>
      <c r="C24" s="276">
        <v>11884</v>
      </c>
      <c r="D24" s="276">
        <v>12420</v>
      </c>
      <c r="E24" s="276">
        <v>12333</v>
      </c>
      <c r="F24" s="276">
        <v>12422</v>
      </c>
      <c r="G24" s="276">
        <v>12593</v>
      </c>
      <c r="H24" s="276">
        <v>12898</v>
      </c>
      <c r="I24" s="276">
        <v>12827</v>
      </c>
      <c r="J24" s="276">
        <v>12524</v>
      </c>
      <c r="K24" s="276">
        <v>11632</v>
      </c>
      <c r="L24" s="276">
        <v>11293</v>
      </c>
      <c r="M24" s="276">
        <v>11017</v>
      </c>
      <c r="N24" s="276">
        <v>10609</v>
      </c>
      <c r="O24" s="276">
        <v>9944</v>
      </c>
      <c r="P24" s="276">
        <v>9264</v>
      </c>
      <c r="Q24" s="276">
        <v>9025</v>
      </c>
      <c r="R24" s="276">
        <v>9286</v>
      </c>
      <c r="S24" s="276">
        <v>9744</v>
      </c>
      <c r="T24" s="276">
        <v>10868</v>
      </c>
      <c r="U24" s="270">
        <v>12363</v>
      </c>
    </row>
    <row r="25" spans="1:21" ht="15.75" x14ac:dyDescent="0.25">
      <c r="A25" s="71" t="s">
        <v>446</v>
      </c>
      <c r="B25" s="269">
        <v>10881</v>
      </c>
      <c r="C25" s="276">
        <v>11842</v>
      </c>
      <c r="D25" s="276">
        <v>12713</v>
      </c>
      <c r="E25" s="276">
        <v>12910</v>
      </c>
      <c r="F25" s="276">
        <v>13191</v>
      </c>
      <c r="G25" s="276">
        <v>13052</v>
      </c>
      <c r="H25" s="276">
        <v>12896</v>
      </c>
      <c r="I25" s="276">
        <v>12674</v>
      </c>
      <c r="J25" s="276">
        <v>12577</v>
      </c>
      <c r="K25" s="276">
        <v>11996</v>
      </c>
      <c r="L25" s="276">
        <v>11885</v>
      </c>
      <c r="M25" s="276">
        <v>12161</v>
      </c>
      <c r="N25" s="276">
        <v>12318</v>
      </c>
      <c r="O25" s="276">
        <v>12047</v>
      </c>
      <c r="P25" s="276">
        <v>11889</v>
      </c>
      <c r="Q25" s="276">
        <v>11926</v>
      </c>
      <c r="R25" s="276">
        <v>11989</v>
      </c>
      <c r="S25" s="276">
        <v>12333</v>
      </c>
      <c r="T25" s="276">
        <v>13391</v>
      </c>
      <c r="U25" s="270">
        <v>14726</v>
      </c>
    </row>
    <row r="26" spans="1:21" ht="15.75" x14ac:dyDescent="0.25">
      <c r="A26" s="71" t="s">
        <v>447</v>
      </c>
      <c r="B26" s="269">
        <v>11684</v>
      </c>
      <c r="C26" s="276">
        <v>12132</v>
      </c>
      <c r="D26" s="276">
        <v>12424</v>
      </c>
      <c r="E26" s="276">
        <v>12305</v>
      </c>
      <c r="F26" s="276">
        <v>12182</v>
      </c>
      <c r="G26" s="276">
        <v>12260</v>
      </c>
      <c r="H26" s="276">
        <v>12604</v>
      </c>
      <c r="I26" s="276">
        <v>12771</v>
      </c>
      <c r="J26" s="276">
        <v>12861</v>
      </c>
      <c r="K26" s="276">
        <v>12425</v>
      </c>
      <c r="L26" s="276">
        <v>12153</v>
      </c>
      <c r="M26" s="276">
        <v>12071</v>
      </c>
      <c r="N26" s="276">
        <v>11973</v>
      </c>
      <c r="O26" s="276">
        <v>11883</v>
      </c>
      <c r="P26" s="276">
        <v>11831</v>
      </c>
      <c r="Q26" s="276">
        <v>12061</v>
      </c>
      <c r="R26" s="276">
        <v>12592</v>
      </c>
      <c r="S26" s="276">
        <v>13338</v>
      </c>
      <c r="T26" s="276">
        <v>14812</v>
      </c>
      <c r="U26" s="270">
        <v>16788</v>
      </c>
    </row>
    <row r="27" spans="1:21" ht="15.75" x14ac:dyDescent="0.25">
      <c r="A27" s="71" t="s">
        <v>448</v>
      </c>
      <c r="B27" s="269">
        <v>10707</v>
      </c>
      <c r="C27" s="276">
        <v>11613</v>
      </c>
      <c r="D27" s="276">
        <v>12520</v>
      </c>
      <c r="E27" s="276">
        <v>12820</v>
      </c>
      <c r="F27" s="276">
        <v>13179</v>
      </c>
      <c r="G27" s="276">
        <v>12980</v>
      </c>
      <c r="H27" s="276">
        <v>12896</v>
      </c>
      <c r="I27" s="276">
        <v>12516</v>
      </c>
      <c r="J27" s="276">
        <v>12250</v>
      </c>
      <c r="K27" s="276">
        <v>11494</v>
      </c>
      <c r="L27" s="276">
        <v>11358</v>
      </c>
      <c r="M27" s="276">
        <v>11764</v>
      </c>
      <c r="N27" s="276">
        <v>11973</v>
      </c>
      <c r="O27" s="276">
        <v>12004</v>
      </c>
      <c r="P27" s="276">
        <v>12077</v>
      </c>
      <c r="Q27" s="276">
        <v>12101</v>
      </c>
      <c r="R27" s="276">
        <v>12281</v>
      </c>
      <c r="S27" s="276">
        <v>12770</v>
      </c>
      <c r="T27" s="276">
        <v>13920</v>
      </c>
      <c r="U27" s="270">
        <v>15416</v>
      </c>
    </row>
    <row r="28" spans="1:21" ht="15.75" x14ac:dyDescent="0.25">
      <c r="A28" s="71" t="s">
        <v>449</v>
      </c>
      <c r="B28" s="269">
        <v>8563</v>
      </c>
      <c r="C28" s="276">
        <v>9270</v>
      </c>
      <c r="D28" s="276">
        <v>9891</v>
      </c>
      <c r="E28" s="276">
        <v>10395</v>
      </c>
      <c r="F28" s="276">
        <v>10857</v>
      </c>
      <c r="G28" s="276">
        <v>11362</v>
      </c>
      <c r="H28" s="276">
        <v>11851</v>
      </c>
      <c r="I28" s="276">
        <v>12070</v>
      </c>
      <c r="J28" s="276">
        <v>12224</v>
      </c>
      <c r="K28" s="276">
        <v>11856</v>
      </c>
      <c r="L28" s="276">
        <v>11702</v>
      </c>
      <c r="M28" s="276">
        <v>11631</v>
      </c>
      <c r="N28" s="276">
        <v>11359</v>
      </c>
      <c r="O28" s="276">
        <v>10894</v>
      </c>
      <c r="P28" s="276">
        <v>10736</v>
      </c>
      <c r="Q28" s="276">
        <v>10901</v>
      </c>
      <c r="R28" s="276">
        <v>11569</v>
      </c>
      <c r="S28" s="276">
        <v>12375</v>
      </c>
      <c r="T28" s="276">
        <v>13483</v>
      </c>
      <c r="U28" s="270">
        <v>14912</v>
      </c>
    </row>
    <row r="29" spans="1:21" ht="15.75" x14ac:dyDescent="0.25">
      <c r="A29" s="71" t="s">
        <v>450</v>
      </c>
      <c r="B29" s="269">
        <v>4709</v>
      </c>
      <c r="C29" s="276">
        <v>5123</v>
      </c>
      <c r="D29" s="276">
        <v>5647</v>
      </c>
      <c r="E29" s="276">
        <v>5963</v>
      </c>
      <c r="F29" s="276">
        <v>6375</v>
      </c>
      <c r="G29" s="276">
        <v>6673</v>
      </c>
      <c r="H29" s="276">
        <v>6976</v>
      </c>
      <c r="I29" s="276">
        <v>7114</v>
      </c>
      <c r="J29" s="276">
        <v>7570</v>
      </c>
      <c r="K29" s="276">
        <v>7271</v>
      </c>
      <c r="L29" s="276">
        <v>7744</v>
      </c>
      <c r="M29" s="276">
        <v>8090</v>
      </c>
      <c r="N29" s="276">
        <v>8411</v>
      </c>
      <c r="O29" s="276">
        <v>8412</v>
      </c>
      <c r="P29" s="276">
        <v>8542</v>
      </c>
      <c r="Q29" s="276">
        <v>8780</v>
      </c>
      <c r="R29" s="276">
        <v>8980</v>
      </c>
      <c r="S29" s="276">
        <v>9152</v>
      </c>
      <c r="T29" s="276">
        <v>9802</v>
      </c>
      <c r="U29" s="270">
        <v>10767</v>
      </c>
    </row>
    <row r="30" spans="1:21" ht="15.75" x14ac:dyDescent="0.25">
      <c r="A30" s="71" t="s">
        <v>451</v>
      </c>
      <c r="B30" s="269">
        <v>1624</v>
      </c>
      <c r="C30" s="276">
        <v>1955</v>
      </c>
      <c r="D30" s="276">
        <v>2378</v>
      </c>
      <c r="E30" s="276">
        <v>2653</v>
      </c>
      <c r="F30" s="276">
        <v>3081</v>
      </c>
      <c r="G30" s="276">
        <v>3425</v>
      </c>
      <c r="H30" s="276">
        <v>3732</v>
      </c>
      <c r="I30" s="276">
        <v>3904</v>
      </c>
      <c r="J30" s="276">
        <v>4252</v>
      </c>
      <c r="K30" s="276">
        <v>4024</v>
      </c>
      <c r="L30" s="276">
        <v>4296</v>
      </c>
      <c r="M30" s="276">
        <v>4553</v>
      </c>
      <c r="N30" s="276">
        <v>4728</v>
      </c>
      <c r="O30" s="276">
        <v>4887</v>
      </c>
      <c r="P30" s="276">
        <v>5003</v>
      </c>
      <c r="Q30" s="276">
        <v>5451</v>
      </c>
      <c r="R30" s="276">
        <v>5814</v>
      </c>
      <c r="S30" s="276">
        <v>6216</v>
      </c>
      <c r="T30" s="276">
        <v>6940</v>
      </c>
      <c r="U30" s="270">
        <v>7916</v>
      </c>
    </row>
    <row r="31" spans="1:21" ht="16.5" thickBot="1" x14ac:dyDescent="0.3">
      <c r="A31" s="88" t="s">
        <v>430</v>
      </c>
      <c r="B31" s="273">
        <v>71836</v>
      </c>
      <c r="C31" s="284">
        <v>78023</v>
      </c>
      <c r="D31" s="284">
        <v>83735</v>
      </c>
      <c r="E31" s="284">
        <v>84624</v>
      </c>
      <c r="F31" s="284">
        <v>86146</v>
      </c>
      <c r="G31" s="284">
        <v>86791</v>
      </c>
      <c r="H31" s="284">
        <v>88035</v>
      </c>
      <c r="I31" s="284">
        <v>87018</v>
      </c>
      <c r="J31" s="284">
        <v>85999</v>
      </c>
      <c r="K31" s="284">
        <v>80148</v>
      </c>
      <c r="L31" s="284">
        <v>78867</v>
      </c>
      <c r="M31" s="284">
        <v>80123</v>
      </c>
      <c r="N31" s="284">
        <v>80066</v>
      </c>
      <c r="O31" s="284">
        <v>78290</v>
      </c>
      <c r="P31" s="284">
        <v>77029</v>
      </c>
      <c r="Q31" s="284">
        <v>78182</v>
      </c>
      <c r="R31" s="284">
        <v>81613</v>
      </c>
      <c r="S31" s="284">
        <v>86433</v>
      </c>
      <c r="T31" s="284">
        <v>95906</v>
      </c>
      <c r="U31" s="274">
        <v>107788</v>
      </c>
    </row>
    <row r="32" spans="1:21" ht="15.75" x14ac:dyDescent="0.25">
      <c r="A32" s="170"/>
      <c r="B32" s="167"/>
      <c r="C32" s="167"/>
      <c r="D32" s="167"/>
      <c r="E32" s="167"/>
      <c r="F32" s="167"/>
      <c r="G32" s="167"/>
      <c r="H32" s="167"/>
      <c r="I32" s="167"/>
      <c r="J32" s="167"/>
      <c r="K32" s="167"/>
      <c r="L32" s="167"/>
      <c r="M32" s="167"/>
      <c r="N32" s="167"/>
      <c r="O32" s="167"/>
      <c r="P32" s="167"/>
      <c r="Q32" s="168"/>
      <c r="R32" s="168"/>
      <c r="S32" s="168"/>
      <c r="T32" s="168"/>
      <c r="U32" s="168"/>
    </row>
    <row r="33" spans="1:21" ht="16.5" thickBot="1" x14ac:dyDescent="0.3">
      <c r="A33" s="109" t="s">
        <v>193</v>
      </c>
      <c r="B33" s="167"/>
      <c r="C33" s="167"/>
      <c r="D33" s="167"/>
      <c r="E33" s="167"/>
      <c r="F33" s="167"/>
      <c r="G33" s="167"/>
      <c r="H33" s="167"/>
      <c r="I33" s="167"/>
      <c r="J33" s="167"/>
      <c r="K33" s="167"/>
      <c r="L33" s="167"/>
      <c r="M33" s="167"/>
      <c r="N33" s="167"/>
      <c r="O33" s="167"/>
      <c r="P33" s="167"/>
      <c r="Q33" s="168"/>
      <c r="R33" s="168"/>
      <c r="S33" s="168"/>
      <c r="T33" s="168"/>
      <c r="U33" s="168"/>
    </row>
    <row r="34" spans="1:21" ht="14.65" customHeight="1" x14ac:dyDescent="0.25">
      <c r="A34" s="410" t="s">
        <v>441</v>
      </c>
      <c r="B34" s="371" t="s">
        <v>185</v>
      </c>
      <c r="C34" s="372"/>
      <c r="D34" s="372"/>
      <c r="E34" s="372"/>
      <c r="F34" s="372"/>
      <c r="G34" s="372"/>
      <c r="H34" s="372"/>
      <c r="I34" s="372"/>
      <c r="J34" s="372"/>
      <c r="K34" s="372"/>
      <c r="L34" s="372"/>
      <c r="M34" s="372"/>
      <c r="N34" s="372"/>
      <c r="O34" s="372"/>
      <c r="P34" s="372"/>
      <c r="Q34" s="372"/>
      <c r="R34" s="372"/>
      <c r="S34" s="372"/>
      <c r="T34" s="372"/>
      <c r="U34" s="395"/>
    </row>
    <row r="35" spans="1:21" ht="15.75" thickBot="1" x14ac:dyDescent="0.3">
      <c r="A35" s="403"/>
      <c r="B35" s="93">
        <v>2005</v>
      </c>
      <c r="C35" s="94">
        <v>2006</v>
      </c>
      <c r="D35" s="94">
        <v>2007</v>
      </c>
      <c r="E35" s="94">
        <v>2008</v>
      </c>
      <c r="F35" s="94">
        <v>2009</v>
      </c>
      <c r="G35" s="94">
        <v>2010</v>
      </c>
      <c r="H35" s="94">
        <v>2011</v>
      </c>
      <c r="I35" s="94">
        <v>2012</v>
      </c>
      <c r="J35" s="94">
        <v>2013</v>
      </c>
      <c r="K35" s="94">
        <v>2014</v>
      </c>
      <c r="L35" s="94">
        <v>2015</v>
      </c>
      <c r="M35" s="94">
        <v>2016</v>
      </c>
      <c r="N35" s="94">
        <v>2017</v>
      </c>
      <c r="O35" s="94">
        <v>2018</v>
      </c>
      <c r="P35" s="94">
        <v>2019</v>
      </c>
      <c r="Q35" s="94">
        <v>2020</v>
      </c>
      <c r="R35" s="94">
        <v>2021</v>
      </c>
      <c r="S35" s="94">
        <v>2022</v>
      </c>
      <c r="T35" s="94">
        <v>2023</v>
      </c>
      <c r="U35" s="95">
        <v>2024</v>
      </c>
    </row>
    <row r="36" spans="1:21" ht="15.75" x14ac:dyDescent="0.25">
      <c r="A36" s="87" t="s">
        <v>442</v>
      </c>
      <c r="B36" s="287">
        <v>155</v>
      </c>
      <c r="C36" s="288">
        <v>283</v>
      </c>
      <c r="D36" s="288">
        <v>343</v>
      </c>
      <c r="E36" s="288">
        <v>257</v>
      </c>
      <c r="F36" s="288">
        <v>174</v>
      </c>
      <c r="G36" s="288">
        <v>146</v>
      </c>
      <c r="H36" s="288">
        <v>167</v>
      </c>
      <c r="I36" s="288">
        <v>155</v>
      </c>
      <c r="J36" s="288">
        <v>116</v>
      </c>
      <c r="K36" s="288">
        <v>73</v>
      </c>
      <c r="L36" s="288">
        <v>100</v>
      </c>
      <c r="M36" s="288">
        <v>119</v>
      </c>
      <c r="N36" s="288">
        <v>127</v>
      </c>
      <c r="O36" s="288">
        <v>117</v>
      </c>
      <c r="P36" s="288">
        <v>88</v>
      </c>
      <c r="Q36" s="288">
        <v>99</v>
      </c>
      <c r="R36" s="288">
        <v>154</v>
      </c>
      <c r="S36" s="288">
        <v>251</v>
      </c>
      <c r="T36" s="288">
        <v>408</v>
      </c>
      <c r="U36" s="289">
        <v>553</v>
      </c>
    </row>
    <row r="37" spans="1:21" ht="15.75" x14ac:dyDescent="0.25">
      <c r="A37" s="71" t="s">
        <v>443</v>
      </c>
      <c r="B37" s="269">
        <v>4873</v>
      </c>
      <c r="C37" s="276">
        <v>5867</v>
      </c>
      <c r="D37" s="276">
        <v>6791</v>
      </c>
      <c r="E37" s="276">
        <v>6418</v>
      </c>
      <c r="F37" s="276">
        <v>5897</v>
      </c>
      <c r="G37" s="276">
        <v>5380</v>
      </c>
      <c r="H37" s="276">
        <v>5269</v>
      </c>
      <c r="I37" s="276">
        <v>4613</v>
      </c>
      <c r="J37" s="276">
        <v>3715</v>
      </c>
      <c r="K37" s="276">
        <v>2607</v>
      </c>
      <c r="L37" s="276">
        <v>2328</v>
      </c>
      <c r="M37" s="276">
        <v>2882</v>
      </c>
      <c r="N37" s="276">
        <v>3079</v>
      </c>
      <c r="O37" s="276">
        <v>2950</v>
      </c>
      <c r="P37" s="276">
        <v>2648</v>
      </c>
      <c r="Q37" s="276">
        <v>2913</v>
      </c>
      <c r="R37" s="276">
        <v>3683</v>
      </c>
      <c r="S37" s="276">
        <v>4476</v>
      </c>
      <c r="T37" s="276">
        <v>6082</v>
      </c>
      <c r="U37" s="270">
        <v>7107</v>
      </c>
    </row>
    <row r="38" spans="1:21" ht="15.75" x14ac:dyDescent="0.25">
      <c r="A38" s="71" t="s">
        <v>444</v>
      </c>
      <c r="B38" s="269">
        <v>14012</v>
      </c>
      <c r="C38" s="276">
        <v>15650</v>
      </c>
      <c r="D38" s="276">
        <v>16987</v>
      </c>
      <c r="E38" s="276">
        <v>16771</v>
      </c>
      <c r="F38" s="276">
        <v>17000</v>
      </c>
      <c r="G38" s="276">
        <v>17114</v>
      </c>
      <c r="H38" s="276">
        <v>17034</v>
      </c>
      <c r="I38" s="276">
        <v>16333</v>
      </c>
      <c r="J38" s="276">
        <v>15044</v>
      </c>
      <c r="K38" s="276">
        <v>12674</v>
      </c>
      <c r="L38" s="276">
        <v>11298</v>
      </c>
      <c r="M38" s="276">
        <v>11360</v>
      </c>
      <c r="N38" s="276">
        <v>11101</v>
      </c>
      <c r="O38" s="276">
        <v>10448</v>
      </c>
      <c r="P38" s="276">
        <v>10035</v>
      </c>
      <c r="Q38" s="276">
        <v>10307</v>
      </c>
      <c r="R38" s="276">
        <v>11238</v>
      </c>
      <c r="S38" s="276">
        <v>12799</v>
      </c>
      <c r="T38" s="276">
        <v>15224</v>
      </c>
      <c r="U38" s="270">
        <v>17874</v>
      </c>
    </row>
    <row r="39" spans="1:21" ht="15.75" x14ac:dyDescent="0.25">
      <c r="A39" s="71" t="s">
        <v>445</v>
      </c>
      <c r="B39" s="269">
        <v>18144</v>
      </c>
      <c r="C39" s="276">
        <v>18901</v>
      </c>
      <c r="D39" s="276">
        <v>19557</v>
      </c>
      <c r="E39" s="276">
        <v>19273</v>
      </c>
      <c r="F39" s="276">
        <v>19393</v>
      </c>
      <c r="G39" s="276">
        <v>19731</v>
      </c>
      <c r="H39" s="276">
        <v>20411</v>
      </c>
      <c r="I39" s="276">
        <v>20474</v>
      </c>
      <c r="J39" s="276">
        <v>20288</v>
      </c>
      <c r="K39" s="276">
        <v>18872</v>
      </c>
      <c r="L39" s="276">
        <v>18276</v>
      </c>
      <c r="M39" s="276">
        <v>17911</v>
      </c>
      <c r="N39" s="276">
        <v>17298</v>
      </c>
      <c r="O39" s="276">
        <v>16142</v>
      </c>
      <c r="P39" s="276">
        <v>15128</v>
      </c>
      <c r="Q39" s="276">
        <v>14850</v>
      </c>
      <c r="R39" s="276">
        <v>15295</v>
      </c>
      <c r="S39" s="276">
        <v>16125</v>
      </c>
      <c r="T39" s="276">
        <v>18097</v>
      </c>
      <c r="U39" s="270">
        <v>20588</v>
      </c>
    </row>
    <row r="40" spans="1:21" ht="15.75" x14ac:dyDescent="0.25">
      <c r="A40" s="71" t="s">
        <v>446</v>
      </c>
      <c r="B40" s="269">
        <v>18453</v>
      </c>
      <c r="C40" s="276">
        <v>19858</v>
      </c>
      <c r="D40" s="276">
        <v>21099</v>
      </c>
      <c r="E40" s="276">
        <v>21348</v>
      </c>
      <c r="F40" s="276">
        <v>21654</v>
      </c>
      <c r="G40" s="276">
        <v>21415</v>
      </c>
      <c r="H40" s="276">
        <v>21179</v>
      </c>
      <c r="I40" s="276">
        <v>20737</v>
      </c>
      <c r="J40" s="276">
        <v>20470</v>
      </c>
      <c r="K40" s="276">
        <v>19424</v>
      </c>
      <c r="L40" s="276">
        <v>19252</v>
      </c>
      <c r="M40" s="276">
        <v>19768</v>
      </c>
      <c r="N40" s="276">
        <v>19934</v>
      </c>
      <c r="O40" s="276">
        <v>19391</v>
      </c>
      <c r="P40" s="276">
        <v>19146</v>
      </c>
      <c r="Q40" s="276">
        <v>19202</v>
      </c>
      <c r="R40" s="276">
        <v>19358</v>
      </c>
      <c r="S40" s="276">
        <v>19965</v>
      </c>
      <c r="T40" s="276">
        <v>21821</v>
      </c>
      <c r="U40" s="270">
        <v>24030</v>
      </c>
    </row>
    <row r="41" spans="1:21" ht="15.75" x14ac:dyDescent="0.25">
      <c r="A41" s="71" t="s">
        <v>447</v>
      </c>
      <c r="B41" s="269">
        <v>20810</v>
      </c>
      <c r="C41" s="276">
        <v>21265</v>
      </c>
      <c r="D41" s="276">
        <v>21425</v>
      </c>
      <c r="E41" s="276">
        <v>21051</v>
      </c>
      <c r="F41" s="276">
        <v>20911</v>
      </c>
      <c r="G41" s="276">
        <v>21061</v>
      </c>
      <c r="H41" s="276">
        <v>21615</v>
      </c>
      <c r="I41" s="276">
        <v>21828</v>
      </c>
      <c r="J41" s="276">
        <v>21755</v>
      </c>
      <c r="K41" s="276">
        <v>20912</v>
      </c>
      <c r="L41" s="276">
        <v>20359</v>
      </c>
      <c r="M41" s="276">
        <v>20107</v>
      </c>
      <c r="N41" s="276">
        <v>19784</v>
      </c>
      <c r="O41" s="276">
        <v>19381</v>
      </c>
      <c r="P41" s="276">
        <v>19209</v>
      </c>
      <c r="Q41" s="276">
        <v>19530</v>
      </c>
      <c r="R41" s="276">
        <v>20282</v>
      </c>
      <c r="S41" s="276">
        <v>21397</v>
      </c>
      <c r="T41" s="276">
        <v>23709</v>
      </c>
      <c r="U41" s="270">
        <v>26695</v>
      </c>
    </row>
    <row r="42" spans="1:21" ht="15.75" x14ac:dyDescent="0.25">
      <c r="A42" s="71" t="s">
        <v>448</v>
      </c>
      <c r="B42" s="269">
        <v>21136</v>
      </c>
      <c r="C42" s="276">
        <v>22247</v>
      </c>
      <c r="D42" s="276">
        <v>23311</v>
      </c>
      <c r="E42" s="276">
        <v>23378</v>
      </c>
      <c r="F42" s="276">
        <v>23510</v>
      </c>
      <c r="G42" s="276">
        <v>23016</v>
      </c>
      <c r="H42" s="276">
        <v>22710</v>
      </c>
      <c r="I42" s="276">
        <v>21872</v>
      </c>
      <c r="J42" s="276">
        <v>21300</v>
      </c>
      <c r="K42" s="276">
        <v>20074</v>
      </c>
      <c r="L42" s="276">
        <v>19676</v>
      </c>
      <c r="M42" s="276">
        <v>20257</v>
      </c>
      <c r="N42" s="276">
        <v>20532</v>
      </c>
      <c r="O42" s="276">
        <v>20299</v>
      </c>
      <c r="P42" s="276">
        <v>20191</v>
      </c>
      <c r="Q42" s="276">
        <v>20175</v>
      </c>
      <c r="R42" s="276">
        <v>20275</v>
      </c>
      <c r="S42" s="276">
        <v>20796</v>
      </c>
      <c r="T42" s="276">
        <v>22448</v>
      </c>
      <c r="U42" s="270">
        <v>24774</v>
      </c>
    </row>
    <row r="43" spans="1:21" ht="15.75" x14ac:dyDescent="0.25">
      <c r="A43" s="71" t="s">
        <v>449</v>
      </c>
      <c r="B43" s="269">
        <v>18401</v>
      </c>
      <c r="C43" s="276">
        <v>19516</v>
      </c>
      <c r="D43" s="276">
        <v>20413</v>
      </c>
      <c r="E43" s="276">
        <v>20925</v>
      </c>
      <c r="F43" s="276">
        <v>21461</v>
      </c>
      <c r="G43" s="276">
        <v>22034</v>
      </c>
      <c r="H43" s="276">
        <v>22650</v>
      </c>
      <c r="I43" s="276">
        <v>22685</v>
      </c>
      <c r="J43" s="276">
        <v>22635</v>
      </c>
      <c r="K43" s="276">
        <v>21507</v>
      </c>
      <c r="L43" s="276">
        <v>20893</v>
      </c>
      <c r="M43" s="276">
        <v>20475</v>
      </c>
      <c r="N43" s="276">
        <v>19780</v>
      </c>
      <c r="O43" s="276">
        <v>18897</v>
      </c>
      <c r="P43" s="276">
        <v>18561</v>
      </c>
      <c r="Q43" s="276">
        <v>18770</v>
      </c>
      <c r="R43" s="276">
        <v>19699</v>
      </c>
      <c r="S43" s="276">
        <v>20876</v>
      </c>
      <c r="T43" s="276">
        <v>22398</v>
      </c>
      <c r="U43" s="270">
        <v>24338</v>
      </c>
    </row>
    <row r="44" spans="1:21" ht="15.75" x14ac:dyDescent="0.25">
      <c r="A44" s="71" t="s">
        <v>450</v>
      </c>
      <c r="B44" s="269">
        <v>9847</v>
      </c>
      <c r="C44" s="276">
        <v>10645</v>
      </c>
      <c r="D44" s="276">
        <v>11514</v>
      </c>
      <c r="E44" s="276">
        <v>12006</v>
      </c>
      <c r="F44" s="276">
        <v>12743</v>
      </c>
      <c r="G44" s="276">
        <v>13355</v>
      </c>
      <c r="H44" s="276">
        <v>13896</v>
      </c>
      <c r="I44" s="276">
        <v>14133</v>
      </c>
      <c r="J44" s="276">
        <v>14775</v>
      </c>
      <c r="K44" s="276">
        <v>13944</v>
      </c>
      <c r="L44" s="276">
        <v>14502</v>
      </c>
      <c r="M44" s="276">
        <v>14840</v>
      </c>
      <c r="N44" s="276">
        <v>15250</v>
      </c>
      <c r="O44" s="276">
        <v>15087</v>
      </c>
      <c r="P44" s="276">
        <v>15036</v>
      </c>
      <c r="Q44" s="276">
        <v>15214</v>
      </c>
      <c r="R44" s="276">
        <v>15401</v>
      </c>
      <c r="S44" s="276">
        <v>15469</v>
      </c>
      <c r="T44" s="276">
        <v>16482</v>
      </c>
      <c r="U44" s="270">
        <v>17954</v>
      </c>
    </row>
    <row r="45" spans="1:21" ht="15.75" x14ac:dyDescent="0.25">
      <c r="A45" s="71" t="s">
        <v>451</v>
      </c>
      <c r="B45" s="269">
        <v>3711</v>
      </c>
      <c r="C45" s="276">
        <v>4458</v>
      </c>
      <c r="D45" s="276">
        <v>5378</v>
      </c>
      <c r="E45" s="276">
        <v>6051</v>
      </c>
      <c r="F45" s="276">
        <v>6922</v>
      </c>
      <c r="G45" s="276">
        <v>7581</v>
      </c>
      <c r="H45" s="276">
        <v>8280</v>
      </c>
      <c r="I45" s="276">
        <v>8524</v>
      </c>
      <c r="J45" s="276">
        <v>9144</v>
      </c>
      <c r="K45" s="276">
        <v>8515</v>
      </c>
      <c r="L45" s="276">
        <v>8944</v>
      </c>
      <c r="M45" s="276">
        <v>9206</v>
      </c>
      <c r="N45" s="276">
        <v>9542</v>
      </c>
      <c r="O45" s="276">
        <v>9605</v>
      </c>
      <c r="P45" s="276">
        <v>9719</v>
      </c>
      <c r="Q45" s="276">
        <v>10420</v>
      </c>
      <c r="R45" s="276">
        <v>10945</v>
      </c>
      <c r="S45" s="276">
        <v>11668</v>
      </c>
      <c r="T45" s="276">
        <v>12814</v>
      </c>
      <c r="U45" s="270">
        <v>14317</v>
      </c>
    </row>
    <row r="46" spans="1:21" ht="16.5" thickBot="1" x14ac:dyDescent="0.3">
      <c r="A46" s="88" t="s">
        <v>193</v>
      </c>
      <c r="B46" s="273">
        <v>129542</v>
      </c>
      <c r="C46" s="284">
        <v>138690</v>
      </c>
      <c r="D46" s="284">
        <v>146818</v>
      </c>
      <c r="E46" s="284">
        <v>147478</v>
      </c>
      <c r="F46" s="284">
        <v>149665</v>
      </c>
      <c r="G46" s="284">
        <v>150833</v>
      </c>
      <c r="H46" s="284">
        <v>153211</v>
      </c>
      <c r="I46" s="284">
        <v>151354</v>
      </c>
      <c r="J46" s="284">
        <v>149242</v>
      </c>
      <c r="K46" s="284">
        <v>138602</v>
      </c>
      <c r="L46" s="284">
        <v>135628</v>
      </c>
      <c r="M46" s="284">
        <v>136925</v>
      </c>
      <c r="N46" s="284">
        <v>136427</v>
      </c>
      <c r="O46" s="284">
        <v>132317</v>
      </c>
      <c r="P46" s="284">
        <v>129761</v>
      </c>
      <c r="Q46" s="284">
        <v>131480</v>
      </c>
      <c r="R46" s="284">
        <v>136330</v>
      </c>
      <c r="S46" s="284">
        <v>143822</v>
      </c>
      <c r="T46" s="284">
        <v>159483</v>
      </c>
      <c r="U46" s="274">
        <v>178230</v>
      </c>
    </row>
    <row r="48" spans="1:21" x14ac:dyDescent="0.25">
      <c r="A48" s="111" t="s">
        <v>194</v>
      </c>
    </row>
  </sheetData>
  <mergeCells count="8">
    <mergeCell ref="A34:A35"/>
    <mergeCell ref="B34:U34"/>
    <mergeCell ref="A4:A5"/>
    <mergeCell ref="B4:U4"/>
    <mergeCell ref="A3:U3"/>
    <mergeCell ref="A19:A20"/>
    <mergeCell ref="B19:U19"/>
    <mergeCell ref="A18:U18"/>
  </mergeCells>
  <hyperlinks>
    <hyperlink ref="I1" location="'Table of Contents'!C2" display="Back to Table of Contents"/>
  </hyperlinks>
  <pageMargins left="0.75" right="0.75" top="1" bottom="1" header="0.5" footer="0.5"/>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127</v>
      </c>
      <c r="I1" s="23" t="s">
        <v>87</v>
      </c>
    </row>
    <row r="2" spans="1:21" x14ac:dyDescent="0.25">
      <c r="A2" s="2"/>
    </row>
    <row r="3" spans="1:21" ht="16.5" thickBot="1" x14ac:dyDescent="0.3">
      <c r="A3" s="451" t="s">
        <v>184</v>
      </c>
      <c r="B3" s="452"/>
      <c r="C3" s="452"/>
      <c r="D3" s="452"/>
      <c r="E3" s="452"/>
      <c r="F3" s="452"/>
      <c r="G3" s="452"/>
      <c r="H3" s="452"/>
      <c r="I3" s="452"/>
      <c r="J3" s="452"/>
      <c r="K3" s="452"/>
      <c r="L3" s="452"/>
      <c r="M3" s="452"/>
      <c r="N3" s="452"/>
      <c r="O3" s="452"/>
      <c r="P3" s="452"/>
      <c r="Q3" s="166"/>
      <c r="R3" s="166"/>
      <c r="S3" s="166"/>
      <c r="T3" s="166"/>
      <c r="U3" s="166"/>
    </row>
    <row r="4" spans="1:21" ht="14.65" customHeight="1" x14ac:dyDescent="0.25">
      <c r="A4" s="402" t="s">
        <v>441</v>
      </c>
      <c r="B4" s="393" t="s">
        <v>185</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71">
        <v>2005</v>
      </c>
      <c r="C5" s="94">
        <v>2006</v>
      </c>
      <c r="D5" s="94">
        <v>2007</v>
      </c>
      <c r="E5" s="94">
        <v>2008</v>
      </c>
      <c r="F5" s="94">
        <v>2009</v>
      </c>
      <c r="G5" s="94">
        <v>2010</v>
      </c>
      <c r="H5" s="94">
        <v>2011</v>
      </c>
      <c r="I5" s="94">
        <v>2012</v>
      </c>
      <c r="J5" s="94">
        <v>2013</v>
      </c>
      <c r="K5" s="94">
        <v>2014</v>
      </c>
      <c r="L5" s="94">
        <v>2015</v>
      </c>
      <c r="M5" s="94">
        <v>2016</v>
      </c>
      <c r="N5" s="94">
        <v>2017</v>
      </c>
      <c r="O5" s="94">
        <v>2018</v>
      </c>
      <c r="P5" s="94">
        <v>2019</v>
      </c>
      <c r="Q5" s="94">
        <v>2020</v>
      </c>
      <c r="R5" s="94">
        <v>2021</v>
      </c>
      <c r="S5" s="94">
        <v>2022</v>
      </c>
      <c r="T5" s="94">
        <v>2023</v>
      </c>
      <c r="U5" s="95">
        <v>2024</v>
      </c>
    </row>
    <row r="6" spans="1:21" ht="15.75" x14ac:dyDescent="0.25">
      <c r="A6" s="87" t="s">
        <v>442</v>
      </c>
      <c r="B6" s="287">
        <v>155</v>
      </c>
      <c r="C6" s="288">
        <v>283</v>
      </c>
      <c r="D6" s="288">
        <v>343</v>
      </c>
      <c r="E6" s="288">
        <v>257</v>
      </c>
      <c r="F6" s="288">
        <v>174</v>
      </c>
      <c r="G6" s="288">
        <v>146</v>
      </c>
      <c r="H6" s="288">
        <v>167</v>
      </c>
      <c r="I6" s="288">
        <v>155</v>
      </c>
      <c r="J6" s="288">
        <v>116</v>
      </c>
      <c r="K6" s="288">
        <v>73</v>
      </c>
      <c r="L6" s="288">
        <v>100</v>
      </c>
      <c r="M6" s="288">
        <v>119</v>
      </c>
      <c r="N6" s="288">
        <v>127</v>
      </c>
      <c r="O6" s="288">
        <v>117</v>
      </c>
      <c r="P6" s="288">
        <v>88</v>
      </c>
      <c r="Q6" s="288">
        <v>99</v>
      </c>
      <c r="R6" s="288">
        <v>154</v>
      </c>
      <c r="S6" s="288">
        <v>251</v>
      </c>
      <c r="T6" s="288">
        <v>408</v>
      </c>
      <c r="U6" s="289">
        <v>553</v>
      </c>
    </row>
    <row r="7" spans="1:21" ht="15.75" x14ac:dyDescent="0.25">
      <c r="A7" s="71" t="s">
        <v>443</v>
      </c>
      <c r="B7" s="269">
        <v>4873</v>
      </c>
      <c r="C7" s="276">
        <v>5867</v>
      </c>
      <c r="D7" s="276">
        <v>6791</v>
      </c>
      <c r="E7" s="276">
        <v>6418</v>
      </c>
      <c r="F7" s="276">
        <v>5897</v>
      </c>
      <c r="G7" s="276">
        <v>5380</v>
      </c>
      <c r="H7" s="276">
        <v>5269</v>
      </c>
      <c r="I7" s="276">
        <v>4613</v>
      </c>
      <c r="J7" s="276">
        <v>3715</v>
      </c>
      <c r="K7" s="276">
        <v>2607</v>
      </c>
      <c r="L7" s="276">
        <v>2328</v>
      </c>
      <c r="M7" s="276">
        <v>2882</v>
      </c>
      <c r="N7" s="276">
        <v>3079</v>
      </c>
      <c r="O7" s="276">
        <v>2950</v>
      </c>
      <c r="P7" s="276">
        <v>2648</v>
      </c>
      <c r="Q7" s="276">
        <v>2913</v>
      </c>
      <c r="R7" s="276">
        <v>3683</v>
      </c>
      <c r="S7" s="276">
        <v>4476</v>
      </c>
      <c r="T7" s="276">
        <v>6082</v>
      </c>
      <c r="U7" s="270">
        <v>7107</v>
      </c>
    </row>
    <row r="8" spans="1:21" ht="15.75" x14ac:dyDescent="0.25">
      <c r="A8" s="71" t="s">
        <v>444</v>
      </c>
      <c r="B8" s="269">
        <v>14012</v>
      </c>
      <c r="C8" s="276">
        <v>15650</v>
      </c>
      <c r="D8" s="276">
        <v>16987</v>
      </c>
      <c r="E8" s="276">
        <v>16771</v>
      </c>
      <c r="F8" s="276">
        <v>17000</v>
      </c>
      <c r="G8" s="276">
        <v>17114</v>
      </c>
      <c r="H8" s="276">
        <v>17034</v>
      </c>
      <c r="I8" s="276">
        <v>16333</v>
      </c>
      <c r="J8" s="276">
        <v>15044</v>
      </c>
      <c r="K8" s="276">
        <v>12674</v>
      </c>
      <c r="L8" s="276">
        <v>11298</v>
      </c>
      <c r="M8" s="276">
        <v>11360</v>
      </c>
      <c r="N8" s="276">
        <v>11101</v>
      </c>
      <c r="O8" s="276">
        <v>10448</v>
      </c>
      <c r="P8" s="276">
        <v>10035</v>
      </c>
      <c r="Q8" s="276">
        <v>10307</v>
      </c>
      <c r="R8" s="276">
        <v>11238</v>
      </c>
      <c r="S8" s="276">
        <v>12799</v>
      </c>
      <c r="T8" s="276">
        <v>15224</v>
      </c>
      <c r="U8" s="270">
        <v>17874</v>
      </c>
    </row>
    <row r="9" spans="1:21" ht="15.75" x14ac:dyDescent="0.25">
      <c r="A9" s="71" t="s">
        <v>445</v>
      </c>
      <c r="B9" s="269">
        <v>18144</v>
      </c>
      <c r="C9" s="276">
        <v>18901</v>
      </c>
      <c r="D9" s="276">
        <v>19557</v>
      </c>
      <c r="E9" s="276">
        <v>19273</v>
      </c>
      <c r="F9" s="276">
        <v>19393</v>
      </c>
      <c r="G9" s="276">
        <v>19731</v>
      </c>
      <c r="H9" s="276">
        <v>20411</v>
      </c>
      <c r="I9" s="276">
        <v>20474</v>
      </c>
      <c r="J9" s="276">
        <v>20288</v>
      </c>
      <c r="K9" s="276">
        <v>18872</v>
      </c>
      <c r="L9" s="276">
        <v>18276</v>
      </c>
      <c r="M9" s="276">
        <v>17911</v>
      </c>
      <c r="N9" s="276">
        <v>17298</v>
      </c>
      <c r="O9" s="276">
        <v>16142</v>
      </c>
      <c r="P9" s="276">
        <v>15128</v>
      </c>
      <c r="Q9" s="276">
        <v>14850</v>
      </c>
      <c r="R9" s="276">
        <v>15295</v>
      </c>
      <c r="S9" s="276">
        <v>16125</v>
      </c>
      <c r="T9" s="276">
        <v>18097</v>
      </c>
      <c r="U9" s="270">
        <v>20588</v>
      </c>
    </row>
    <row r="10" spans="1:21" ht="15.75" x14ac:dyDescent="0.25">
      <c r="A10" s="71" t="s">
        <v>446</v>
      </c>
      <c r="B10" s="269">
        <v>18453</v>
      </c>
      <c r="C10" s="276">
        <v>19858</v>
      </c>
      <c r="D10" s="276">
        <v>21099</v>
      </c>
      <c r="E10" s="276">
        <v>21348</v>
      </c>
      <c r="F10" s="276">
        <v>21654</v>
      </c>
      <c r="G10" s="276">
        <v>21415</v>
      </c>
      <c r="H10" s="276">
        <v>21179</v>
      </c>
      <c r="I10" s="276">
        <v>20737</v>
      </c>
      <c r="J10" s="276">
        <v>20470</v>
      </c>
      <c r="K10" s="276">
        <v>19424</v>
      </c>
      <c r="L10" s="276">
        <v>19252</v>
      </c>
      <c r="M10" s="276">
        <v>19768</v>
      </c>
      <c r="N10" s="276">
        <v>19934</v>
      </c>
      <c r="O10" s="276">
        <v>19391</v>
      </c>
      <c r="P10" s="276">
        <v>19146</v>
      </c>
      <c r="Q10" s="276">
        <v>19202</v>
      </c>
      <c r="R10" s="276">
        <v>19358</v>
      </c>
      <c r="S10" s="276">
        <v>19965</v>
      </c>
      <c r="T10" s="276">
        <v>21821</v>
      </c>
      <c r="U10" s="270">
        <v>24030</v>
      </c>
    </row>
    <row r="11" spans="1:21" ht="15.75" x14ac:dyDescent="0.25">
      <c r="A11" s="71" t="s">
        <v>447</v>
      </c>
      <c r="B11" s="269">
        <v>20810</v>
      </c>
      <c r="C11" s="276">
        <v>21265</v>
      </c>
      <c r="D11" s="276">
        <v>21425</v>
      </c>
      <c r="E11" s="276">
        <v>21051</v>
      </c>
      <c r="F11" s="276">
        <v>20911</v>
      </c>
      <c r="G11" s="276">
        <v>21061</v>
      </c>
      <c r="H11" s="276">
        <v>21615</v>
      </c>
      <c r="I11" s="276">
        <v>21828</v>
      </c>
      <c r="J11" s="276">
        <v>21755</v>
      </c>
      <c r="K11" s="276">
        <v>20912</v>
      </c>
      <c r="L11" s="276">
        <v>20359</v>
      </c>
      <c r="M11" s="276">
        <v>20107</v>
      </c>
      <c r="N11" s="276">
        <v>19784</v>
      </c>
      <c r="O11" s="276">
        <v>19381</v>
      </c>
      <c r="P11" s="276">
        <v>19209</v>
      </c>
      <c r="Q11" s="276">
        <v>19530</v>
      </c>
      <c r="R11" s="276">
        <v>20282</v>
      </c>
      <c r="S11" s="276">
        <v>21397</v>
      </c>
      <c r="T11" s="276">
        <v>23709</v>
      </c>
      <c r="U11" s="270">
        <v>26695</v>
      </c>
    </row>
    <row r="12" spans="1:21" ht="15.75" x14ac:dyDescent="0.25">
      <c r="A12" s="71" t="s">
        <v>448</v>
      </c>
      <c r="B12" s="269">
        <v>21136</v>
      </c>
      <c r="C12" s="276">
        <v>22247</v>
      </c>
      <c r="D12" s="276">
        <v>23311</v>
      </c>
      <c r="E12" s="276">
        <v>23378</v>
      </c>
      <c r="F12" s="276">
        <v>23510</v>
      </c>
      <c r="G12" s="276">
        <v>23016</v>
      </c>
      <c r="H12" s="276">
        <v>22710</v>
      </c>
      <c r="I12" s="276">
        <v>21872</v>
      </c>
      <c r="J12" s="276">
        <v>21300</v>
      </c>
      <c r="K12" s="276">
        <v>20074</v>
      </c>
      <c r="L12" s="276">
        <v>19676</v>
      </c>
      <c r="M12" s="276">
        <v>20257</v>
      </c>
      <c r="N12" s="276">
        <v>20532</v>
      </c>
      <c r="O12" s="276">
        <v>20299</v>
      </c>
      <c r="P12" s="276">
        <v>20191</v>
      </c>
      <c r="Q12" s="276">
        <v>20175</v>
      </c>
      <c r="R12" s="276">
        <v>20275</v>
      </c>
      <c r="S12" s="276">
        <v>20796</v>
      </c>
      <c r="T12" s="276">
        <v>22448</v>
      </c>
      <c r="U12" s="270">
        <v>24774</v>
      </c>
    </row>
    <row r="13" spans="1:21" ht="15.75" x14ac:dyDescent="0.25">
      <c r="A13" s="71" t="s">
        <v>449</v>
      </c>
      <c r="B13" s="269">
        <v>18401</v>
      </c>
      <c r="C13" s="276">
        <v>19516</v>
      </c>
      <c r="D13" s="276">
        <v>20413</v>
      </c>
      <c r="E13" s="276">
        <v>20925</v>
      </c>
      <c r="F13" s="276">
        <v>21461</v>
      </c>
      <c r="G13" s="276">
        <v>22034</v>
      </c>
      <c r="H13" s="276">
        <v>22650</v>
      </c>
      <c r="I13" s="276">
        <v>22685</v>
      </c>
      <c r="J13" s="276">
        <v>22635</v>
      </c>
      <c r="K13" s="276">
        <v>21507</v>
      </c>
      <c r="L13" s="276">
        <v>20893</v>
      </c>
      <c r="M13" s="276">
        <v>20475</v>
      </c>
      <c r="N13" s="276">
        <v>19780</v>
      </c>
      <c r="O13" s="276">
        <v>18897</v>
      </c>
      <c r="P13" s="276">
        <v>18561</v>
      </c>
      <c r="Q13" s="276">
        <v>18770</v>
      </c>
      <c r="R13" s="276">
        <v>19699</v>
      </c>
      <c r="S13" s="276">
        <v>20876</v>
      </c>
      <c r="T13" s="276">
        <v>22398</v>
      </c>
      <c r="U13" s="270">
        <v>24338</v>
      </c>
    </row>
    <row r="14" spans="1:21" ht="15.75" x14ac:dyDescent="0.25">
      <c r="A14" s="71" t="s">
        <v>450</v>
      </c>
      <c r="B14" s="269">
        <v>9847</v>
      </c>
      <c r="C14" s="276">
        <v>10645</v>
      </c>
      <c r="D14" s="276">
        <v>11514</v>
      </c>
      <c r="E14" s="276">
        <v>12006</v>
      </c>
      <c r="F14" s="276">
        <v>12743</v>
      </c>
      <c r="G14" s="276">
        <v>13355</v>
      </c>
      <c r="H14" s="276">
        <v>13896</v>
      </c>
      <c r="I14" s="276">
        <v>14133</v>
      </c>
      <c r="J14" s="276">
        <v>14775</v>
      </c>
      <c r="K14" s="276">
        <v>13944</v>
      </c>
      <c r="L14" s="276">
        <v>14502</v>
      </c>
      <c r="M14" s="276">
        <v>14840</v>
      </c>
      <c r="N14" s="276">
        <v>15250</v>
      </c>
      <c r="O14" s="276">
        <v>15087</v>
      </c>
      <c r="P14" s="276">
        <v>15036</v>
      </c>
      <c r="Q14" s="276">
        <v>15214</v>
      </c>
      <c r="R14" s="276">
        <v>15401</v>
      </c>
      <c r="S14" s="276">
        <v>15469</v>
      </c>
      <c r="T14" s="276">
        <v>16482</v>
      </c>
      <c r="U14" s="270">
        <v>17954</v>
      </c>
    </row>
    <row r="15" spans="1:21" ht="15.75" x14ac:dyDescent="0.25">
      <c r="A15" s="71" t="s">
        <v>451</v>
      </c>
      <c r="B15" s="269">
        <v>3711</v>
      </c>
      <c r="C15" s="276">
        <v>4458</v>
      </c>
      <c r="D15" s="276">
        <v>5378</v>
      </c>
      <c r="E15" s="276">
        <v>6051</v>
      </c>
      <c r="F15" s="276">
        <v>6922</v>
      </c>
      <c r="G15" s="276">
        <v>7581</v>
      </c>
      <c r="H15" s="276">
        <v>8280</v>
      </c>
      <c r="I15" s="276">
        <v>8524</v>
      </c>
      <c r="J15" s="276">
        <v>9144</v>
      </c>
      <c r="K15" s="276">
        <v>8515</v>
      </c>
      <c r="L15" s="276">
        <v>8944</v>
      </c>
      <c r="M15" s="276">
        <v>9206</v>
      </c>
      <c r="N15" s="276">
        <v>9542</v>
      </c>
      <c r="O15" s="276">
        <v>9605</v>
      </c>
      <c r="P15" s="276">
        <v>9719</v>
      </c>
      <c r="Q15" s="276">
        <v>10420</v>
      </c>
      <c r="R15" s="276">
        <v>10945</v>
      </c>
      <c r="S15" s="276">
        <v>11668</v>
      </c>
      <c r="T15" s="276">
        <v>12814</v>
      </c>
      <c r="U15" s="270">
        <v>14317</v>
      </c>
    </row>
    <row r="16" spans="1:21" ht="16.5" thickBot="1" x14ac:dyDescent="0.3">
      <c r="A16" s="88" t="s">
        <v>190</v>
      </c>
      <c r="B16" s="273">
        <v>129542</v>
      </c>
      <c r="C16" s="284">
        <v>138690</v>
      </c>
      <c r="D16" s="284">
        <v>146818</v>
      </c>
      <c r="E16" s="284">
        <v>147478</v>
      </c>
      <c r="F16" s="284">
        <v>149665</v>
      </c>
      <c r="G16" s="284">
        <v>150833</v>
      </c>
      <c r="H16" s="284">
        <v>153211</v>
      </c>
      <c r="I16" s="284">
        <v>151354</v>
      </c>
      <c r="J16" s="284">
        <v>149242</v>
      </c>
      <c r="K16" s="284">
        <v>138602</v>
      </c>
      <c r="L16" s="284">
        <v>135628</v>
      </c>
      <c r="M16" s="284">
        <v>136925</v>
      </c>
      <c r="N16" s="284">
        <v>136427</v>
      </c>
      <c r="O16" s="284">
        <v>132317</v>
      </c>
      <c r="P16" s="284">
        <v>129761</v>
      </c>
      <c r="Q16" s="284">
        <v>131480</v>
      </c>
      <c r="R16" s="284">
        <v>136330</v>
      </c>
      <c r="S16" s="284">
        <v>143822</v>
      </c>
      <c r="T16" s="284">
        <v>159483</v>
      </c>
      <c r="U16" s="274">
        <v>178230</v>
      </c>
    </row>
    <row r="17" spans="1:21" ht="15.75" x14ac:dyDescent="0.25">
      <c r="A17" s="169"/>
      <c r="B17" s="167"/>
      <c r="C17" s="167"/>
      <c r="D17" s="167"/>
      <c r="E17" s="167"/>
      <c r="F17" s="167"/>
      <c r="G17" s="167"/>
      <c r="H17" s="167"/>
      <c r="I17" s="167"/>
      <c r="J17" s="167"/>
      <c r="K17" s="167"/>
      <c r="L17" s="167"/>
      <c r="M17" s="167"/>
      <c r="N17" s="167"/>
      <c r="O17" s="167"/>
      <c r="P17" s="167"/>
      <c r="Q17" s="166"/>
      <c r="R17" s="166"/>
      <c r="S17" s="166"/>
      <c r="T17" s="166"/>
      <c r="U17" s="166"/>
    </row>
    <row r="18" spans="1:21" ht="16.5" thickBot="1" x14ac:dyDescent="0.3">
      <c r="A18" s="453" t="s">
        <v>191</v>
      </c>
      <c r="B18" s="452"/>
      <c r="C18" s="452"/>
      <c r="D18" s="452"/>
      <c r="E18" s="452"/>
      <c r="F18" s="452"/>
      <c r="G18" s="452"/>
      <c r="H18" s="452"/>
      <c r="I18" s="452"/>
      <c r="J18" s="452"/>
      <c r="K18" s="452"/>
      <c r="L18" s="452"/>
      <c r="M18" s="452"/>
      <c r="N18" s="452"/>
      <c r="O18" s="452"/>
      <c r="P18" s="452"/>
      <c r="Q18" s="166"/>
      <c r="R18" s="166"/>
      <c r="S18" s="166"/>
      <c r="T18" s="166"/>
      <c r="U18" s="166"/>
    </row>
    <row r="19" spans="1:21" ht="14.65" customHeight="1" x14ac:dyDescent="0.25">
      <c r="A19" s="402" t="s">
        <v>441</v>
      </c>
      <c r="B19" s="393" t="s">
        <v>185</v>
      </c>
      <c r="C19" s="393"/>
      <c r="D19" s="393"/>
      <c r="E19" s="393"/>
      <c r="F19" s="393"/>
      <c r="G19" s="393"/>
      <c r="H19" s="393"/>
      <c r="I19" s="393"/>
      <c r="J19" s="393"/>
      <c r="K19" s="393"/>
      <c r="L19" s="393"/>
      <c r="M19" s="393"/>
      <c r="N19" s="393"/>
      <c r="O19" s="393"/>
      <c r="P19" s="393"/>
      <c r="Q19" s="393"/>
      <c r="R19" s="393"/>
      <c r="S19" s="393"/>
      <c r="T19" s="393"/>
      <c r="U19" s="394"/>
    </row>
    <row r="20" spans="1:21" ht="15.75" thickBot="1" x14ac:dyDescent="0.3">
      <c r="A20" s="412"/>
      <c r="B20" s="171">
        <v>2005</v>
      </c>
      <c r="C20" s="94">
        <v>2006</v>
      </c>
      <c r="D20" s="94">
        <v>2007</v>
      </c>
      <c r="E20" s="94">
        <v>2008</v>
      </c>
      <c r="F20" s="94">
        <v>2009</v>
      </c>
      <c r="G20" s="94">
        <v>2010</v>
      </c>
      <c r="H20" s="94">
        <v>2011</v>
      </c>
      <c r="I20" s="94">
        <v>2012</v>
      </c>
      <c r="J20" s="94">
        <v>2013</v>
      </c>
      <c r="K20" s="94">
        <v>2014</v>
      </c>
      <c r="L20" s="94">
        <v>2015</v>
      </c>
      <c r="M20" s="94">
        <v>2016</v>
      </c>
      <c r="N20" s="94">
        <v>2017</v>
      </c>
      <c r="O20" s="94">
        <v>2018</v>
      </c>
      <c r="P20" s="94">
        <v>2019</v>
      </c>
      <c r="Q20" s="94">
        <v>2020</v>
      </c>
      <c r="R20" s="94">
        <v>2021</v>
      </c>
      <c r="S20" s="94">
        <v>2022</v>
      </c>
      <c r="T20" s="94">
        <v>2023</v>
      </c>
      <c r="U20" s="95">
        <v>2024</v>
      </c>
    </row>
    <row r="21" spans="1:21" ht="15.75" x14ac:dyDescent="0.25">
      <c r="A21" s="87" t="s">
        <v>442</v>
      </c>
      <c r="B21" s="287">
        <v>268</v>
      </c>
      <c r="C21" s="288">
        <v>351</v>
      </c>
      <c r="D21" s="288">
        <v>537</v>
      </c>
      <c r="E21" s="288">
        <v>495</v>
      </c>
      <c r="F21" s="288">
        <v>491</v>
      </c>
      <c r="G21" s="288">
        <v>421</v>
      </c>
      <c r="H21" s="288">
        <v>473</v>
      </c>
      <c r="I21" s="288">
        <v>356</v>
      </c>
      <c r="J21" s="288">
        <v>400</v>
      </c>
      <c r="K21" s="288">
        <v>300</v>
      </c>
      <c r="L21" s="288">
        <v>360</v>
      </c>
      <c r="M21" s="288">
        <v>348</v>
      </c>
      <c r="N21" s="288">
        <v>193</v>
      </c>
      <c r="O21" s="288">
        <v>285</v>
      </c>
      <c r="P21" s="288">
        <v>295</v>
      </c>
      <c r="Q21" s="288">
        <v>273</v>
      </c>
      <c r="R21" s="288">
        <v>416</v>
      </c>
      <c r="S21" s="288">
        <v>352</v>
      </c>
      <c r="T21" s="288">
        <v>311</v>
      </c>
      <c r="U21" s="289">
        <v>349</v>
      </c>
    </row>
    <row r="22" spans="1:21" ht="15.75" x14ac:dyDescent="0.25">
      <c r="A22" s="71" t="s">
        <v>443</v>
      </c>
      <c r="B22" s="269">
        <v>1648</v>
      </c>
      <c r="C22" s="276">
        <v>2007</v>
      </c>
      <c r="D22" s="276">
        <v>2111</v>
      </c>
      <c r="E22" s="276">
        <v>2102</v>
      </c>
      <c r="F22" s="276">
        <v>2248</v>
      </c>
      <c r="G22" s="276">
        <v>2438</v>
      </c>
      <c r="H22" s="276">
        <v>2450</v>
      </c>
      <c r="I22" s="276">
        <v>2125</v>
      </c>
      <c r="J22" s="276">
        <v>2205</v>
      </c>
      <c r="K22" s="276">
        <v>2223</v>
      </c>
      <c r="L22" s="276">
        <v>2763</v>
      </c>
      <c r="M22" s="276">
        <v>2585</v>
      </c>
      <c r="N22" s="276">
        <v>2033</v>
      </c>
      <c r="O22" s="276">
        <v>2098</v>
      </c>
      <c r="P22" s="276">
        <v>2329</v>
      </c>
      <c r="Q22" s="276">
        <v>2852</v>
      </c>
      <c r="R22" s="276">
        <v>3069</v>
      </c>
      <c r="S22" s="276">
        <v>2812</v>
      </c>
      <c r="T22" s="276">
        <v>2727</v>
      </c>
      <c r="U22" s="270">
        <v>2565</v>
      </c>
    </row>
    <row r="23" spans="1:21" ht="15.75" x14ac:dyDescent="0.25">
      <c r="A23" s="71" t="s">
        <v>444</v>
      </c>
      <c r="B23" s="269">
        <v>1501</v>
      </c>
      <c r="C23" s="276">
        <v>1712</v>
      </c>
      <c r="D23" s="276">
        <v>1702</v>
      </c>
      <c r="E23" s="276">
        <v>1634</v>
      </c>
      <c r="F23" s="276">
        <v>1801</v>
      </c>
      <c r="G23" s="276">
        <v>1990</v>
      </c>
      <c r="H23" s="276">
        <v>1945</v>
      </c>
      <c r="I23" s="276">
        <v>1836</v>
      </c>
      <c r="J23" s="276">
        <v>1859</v>
      </c>
      <c r="K23" s="276">
        <v>1968</v>
      </c>
      <c r="L23" s="276">
        <v>2556</v>
      </c>
      <c r="M23" s="276">
        <v>2494</v>
      </c>
      <c r="N23" s="276">
        <v>1985</v>
      </c>
      <c r="O23" s="276">
        <v>2023</v>
      </c>
      <c r="P23" s="276">
        <v>2139</v>
      </c>
      <c r="Q23" s="276">
        <v>2578</v>
      </c>
      <c r="R23" s="276">
        <v>2655</v>
      </c>
      <c r="S23" s="276">
        <v>2488</v>
      </c>
      <c r="T23" s="276">
        <v>2337</v>
      </c>
      <c r="U23" s="270">
        <v>1880</v>
      </c>
    </row>
    <row r="24" spans="1:21" ht="15.75" x14ac:dyDescent="0.25">
      <c r="A24" s="71" t="s">
        <v>445</v>
      </c>
      <c r="B24" s="269">
        <v>1124</v>
      </c>
      <c r="C24" s="276">
        <v>1288</v>
      </c>
      <c r="D24" s="276">
        <v>1302</v>
      </c>
      <c r="E24" s="276">
        <v>1100</v>
      </c>
      <c r="F24" s="276">
        <v>1187</v>
      </c>
      <c r="G24" s="276">
        <v>1301</v>
      </c>
      <c r="H24" s="276">
        <v>1316</v>
      </c>
      <c r="I24" s="276">
        <v>1321</v>
      </c>
      <c r="J24" s="276">
        <v>1414</v>
      </c>
      <c r="K24" s="276">
        <v>1442</v>
      </c>
      <c r="L24" s="276">
        <v>1829</v>
      </c>
      <c r="M24" s="276">
        <v>1814</v>
      </c>
      <c r="N24" s="276">
        <v>1427</v>
      </c>
      <c r="O24" s="276">
        <v>1464</v>
      </c>
      <c r="P24" s="276">
        <v>1521</v>
      </c>
      <c r="Q24" s="276">
        <v>1866</v>
      </c>
      <c r="R24" s="276">
        <v>2009</v>
      </c>
      <c r="S24" s="276">
        <v>1930</v>
      </c>
      <c r="T24" s="276">
        <v>1758</v>
      </c>
      <c r="U24" s="270">
        <v>1319</v>
      </c>
    </row>
    <row r="25" spans="1:21" ht="15.75" x14ac:dyDescent="0.25">
      <c r="A25" s="71" t="s">
        <v>446</v>
      </c>
      <c r="B25" s="269">
        <v>988</v>
      </c>
      <c r="C25" s="276">
        <v>1112</v>
      </c>
      <c r="D25" s="276">
        <v>1159</v>
      </c>
      <c r="E25" s="276">
        <v>1090</v>
      </c>
      <c r="F25" s="276">
        <v>1100</v>
      </c>
      <c r="G25" s="276">
        <v>1086</v>
      </c>
      <c r="H25" s="276">
        <v>1149</v>
      </c>
      <c r="I25" s="276">
        <v>1159</v>
      </c>
      <c r="J25" s="276">
        <v>1136</v>
      </c>
      <c r="K25" s="276">
        <v>1073</v>
      </c>
      <c r="L25" s="276">
        <v>1496</v>
      </c>
      <c r="M25" s="276">
        <v>1592</v>
      </c>
      <c r="N25" s="276">
        <v>1258</v>
      </c>
      <c r="O25" s="276">
        <v>1366</v>
      </c>
      <c r="P25" s="276">
        <v>1282</v>
      </c>
      <c r="Q25" s="276">
        <v>1735</v>
      </c>
      <c r="R25" s="276">
        <v>2033</v>
      </c>
      <c r="S25" s="276">
        <v>1761</v>
      </c>
      <c r="T25" s="276">
        <v>1629</v>
      </c>
      <c r="U25" s="270">
        <v>1275</v>
      </c>
    </row>
    <row r="26" spans="1:21" ht="15.75" x14ac:dyDescent="0.25">
      <c r="A26" s="71" t="s">
        <v>447</v>
      </c>
      <c r="B26" s="269">
        <v>930</v>
      </c>
      <c r="C26" s="276">
        <v>1078</v>
      </c>
      <c r="D26" s="276">
        <v>1142</v>
      </c>
      <c r="E26" s="276">
        <v>987</v>
      </c>
      <c r="F26" s="276">
        <v>1016</v>
      </c>
      <c r="G26" s="276">
        <v>1018</v>
      </c>
      <c r="H26" s="276">
        <v>1158</v>
      </c>
      <c r="I26" s="276">
        <v>1149</v>
      </c>
      <c r="J26" s="276">
        <v>1124</v>
      </c>
      <c r="K26" s="276">
        <v>1146</v>
      </c>
      <c r="L26" s="276">
        <v>1516</v>
      </c>
      <c r="M26" s="276">
        <v>1530</v>
      </c>
      <c r="N26" s="276">
        <v>1264</v>
      </c>
      <c r="O26" s="276">
        <v>1319</v>
      </c>
      <c r="P26" s="276">
        <v>1277</v>
      </c>
      <c r="Q26" s="276">
        <v>1480</v>
      </c>
      <c r="R26" s="276">
        <v>1804</v>
      </c>
      <c r="S26" s="276">
        <v>1611</v>
      </c>
      <c r="T26" s="276">
        <v>1598</v>
      </c>
      <c r="U26" s="270">
        <v>1286</v>
      </c>
    </row>
    <row r="27" spans="1:21" ht="15.75" x14ac:dyDescent="0.25">
      <c r="A27" s="71" t="s">
        <v>448</v>
      </c>
      <c r="B27" s="269">
        <v>896</v>
      </c>
      <c r="C27" s="276">
        <v>1072</v>
      </c>
      <c r="D27" s="276">
        <v>1116</v>
      </c>
      <c r="E27" s="276">
        <v>922</v>
      </c>
      <c r="F27" s="276">
        <v>995</v>
      </c>
      <c r="G27" s="276">
        <v>987</v>
      </c>
      <c r="H27" s="276">
        <v>1145</v>
      </c>
      <c r="I27" s="276">
        <v>1129</v>
      </c>
      <c r="J27" s="276">
        <v>1105</v>
      </c>
      <c r="K27" s="276">
        <v>1065</v>
      </c>
      <c r="L27" s="276">
        <v>1332</v>
      </c>
      <c r="M27" s="276">
        <v>1449</v>
      </c>
      <c r="N27" s="276">
        <v>1246</v>
      </c>
      <c r="O27" s="276">
        <v>1378</v>
      </c>
      <c r="P27" s="276">
        <v>1413</v>
      </c>
      <c r="Q27" s="276">
        <v>1542</v>
      </c>
      <c r="R27" s="276">
        <v>1647</v>
      </c>
      <c r="S27" s="276">
        <v>1442</v>
      </c>
      <c r="T27" s="276">
        <v>1416</v>
      </c>
      <c r="U27" s="270">
        <v>1155</v>
      </c>
    </row>
    <row r="28" spans="1:21" ht="15.75" x14ac:dyDescent="0.25">
      <c r="A28" s="71" t="s">
        <v>449</v>
      </c>
      <c r="B28" s="269">
        <v>708</v>
      </c>
      <c r="C28" s="276">
        <v>917</v>
      </c>
      <c r="D28" s="276">
        <v>947</v>
      </c>
      <c r="E28" s="276">
        <v>821</v>
      </c>
      <c r="F28" s="276">
        <v>831</v>
      </c>
      <c r="G28" s="276">
        <v>893</v>
      </c>
      <c r="H28" s="276">
        <v>1033</v>
      </c>
      <c r="I28" s="276">
        <v>1114</v>
      </c>
      <c r="J28" s="276">
        <v>1106</v>
      </c>
      <c r="K28" s="276">
        <v>1007</v>
      </c>
      <c r="L28" s="276">
        <v>1273</v>
      </c>
      <c r="M28" s="276">
        <v>1305</v>
      </c>
      <c r="N28" s="276">
        <v>1118</v>
      </c>
      <c r="O28" s="276">
        <v>1240</v>
      </c>
      <c r="P28" s="276">
        <v>1190</v>
      </c>
      <c r="Q28" s="276">
        <v>1391</v>
      </c>
      <c r="R28" s="276">
        <v>1536</v>
      </c>
      <c r="S28" s="276">
        <v>1458</v>
      </c>
      <c r="T28" s="276">
        <v>1527</v>
      </c>
      <c r="U28" s="270">
        <v>1224</v>
      </c>
    </row>
    <row r="29" spans="1:21" ht="15.75" x14ac:dyDescent="0.25">
      <c r="A29" s="71" t="s">
        <v>450</v>
      </c>
      <c r="B29" s="269">
        <v>784</v>
      </c>
      <c r="C29" s="276">
        <v>1056</v>
      </c>
      <c r="D29" s="276">
        <v>1150</v>
      </c>
      <c r="E29" s="276">
        <v>982</v>
      </c>
      <c r="F29" s="276">
        <v>936</v>
      </c>
      <c r="G29" s="276">
        <v>952</v>
      </c>
      <c r="H29" s="276">
        <v>1237</v>
      </c>
      <c r="I29" s="276">
        <v>1169</v>
      </c>
      <c r="J29" s="276">
        <v>1149</v>
      </c>
      <c r="K29" s="276">
        <v>979</v>
      </c>
      <c r="L29" s="276">
        <v>1222</v>
      </c>
      <c r="M29" s="276">
        <v>1372</v>
      </c>
      <c r="N29" s="276">
        <v>1265</v>
      </c>
      <c r="O29" s="276">
        <v>1373</v>
      </c>
      <c r="P29" s="276">
        <v>1399</v>
      </c>
      <c r="Q29" s="276">
        <v>1326</v>
      </c>
      <c r="R29" s="276">
        <v>1495</v>
      </c>
      <c r="S29" s="276">
        <v>1372</v>
      </c>
      <c r="T29" s="276">
        <v>1532</v>
      </c>
      <c r="U29" s="270">
        <v>1402</v>
      </c>
    </row>
    <row r="30" spans="1:21" ht="15.75" x14ac:dyDescent="0.25">
      <c r="A30" s="71" t="s">
        <v>451</v>
      </c>
      <c r="B30" s="269">
        <v>487</v>
      </c>
      <c r="C30" s="276">
        <v>662</v>
      </c>
      <c r="D30" s="276">
        <v>820</v>
      </c>
      <c r="E30" s="276">
        <v>766</v>
      </c>
      <c r="F30" s="276">
        <v>821</v>
      </c>
      <c r="G30" s="276">
        <v>914</v>
      </c>
      <c r="H30" s="276">
        <v>1476</v>
      </c>
      <c r="I30" s="276">
        <v>1752</v>
      </c>
      <c r="J30" s="276">
        <v>1837</v>
      </c>
      <c r="K30" s="276">
        <v>1531</v>
      </c>
      <c r="L30" s="276">
        <v>1730</v>
      </c>
      <c r="M30" s="276">
        <v>1827</v>
      </c>
      <c r="N30" s="276">
        <v>1685</v>
      </c>
      <c r="O30" s="276">
        <v>1883</v>
      </c>
      <c r="P30" s="276">
        <v>1923</v>
      </c>
      <c r="Q30" s="276">
        <v>2009</v>
      </c>
      <c r="R30" s="276">
        <v>2254</v>
      </c>
      <c r="S30" s="276">
        <v>2374</v>
      </c>
      <c r="T30" s="276">
        <v>2723</v>
      </c>
      <c r="U30" s="270">
        <v>2818</v>
      </c>
    </row>
    <row r="31" spans="1:21" ht="16.5" thickBot="1" x14ac:dyDescent="0.3">
      <c r="A31" s="88" t="s">
        <v>192</v>
      </c>
      <c r="B31" s="273">
        <v>9334</v>
      </c>
      <c r="C31" s="284">
        <v>11255</v>
      </c>
      <c r="D31" s="284">
        <v>11986</v>
      </c>
      <c r="E31" s="284">
        <v>10899</v>
      </c>
      <c r="F31" s="284">
        <v>11426</v>
      </c>
      <c r="G31" s="284">
        <v>12000</v>
      </c>
      <c r="H31" s="284">
        <v>13382</v>
      </c>
      <c r="I31" s="284">
        <v>13110</v>
      </c>
      <c r="J31" s="284">
        <v>13335</v>
      </c>
      <c r="K31" s="284">
        <v>12734</v>
      </c>
      <c r="L31" s="284">
        <v>16077</v>
      </c>
      <c r="M31" s="284">
        <v>16316</v>
      </c>
      <c r="N31" s="284">
        <v>13474</v>
      </c>
      <c r="O31" s="284">
        <v>14429</v>
      </c>
      <c r="P31" s="284">
        <v>14768</v>
      </c>
      <c r="Q31" s="284">
        <v>17052</v>
      </c>
      <c r="R31" s="284">
        <v>18918</v>
      </c>
      <c r="S31" s="284">
        <v>17600</v>
      </c>
      <c r="T31" s="284">
        <v>17558</v>
      </c>
      <c r="U31" s="274">
        <v>15273</v>
      </c>
    </row>
    <row r="32" spans="1:21" ht="15.75" x14ac:dyDescent="0.25">
      <c r="A32" s="170"/>
      <c r="B32" s="167"/>
      <c r="C32" s="167"/>
      <c r="D32" s="167"/>
      <c r="E32" s="167"/>
      <c r="F32" s="167"/>
      <c r="G32" s="167"/>
      <c r="H32" s="167"/>
      <c r="I32" s="167"/>
      <c r="J32" s="167"/>
      <c r="K32" s="167"/>
      <c r="L32" s="167"/>
      <c r="M32" s="167"/>
      <c r="N32" s="167"/>
      <c r="O32" s="167"/>
      <c r="P32" s="167"/>
      <c r="Q32" s="166"/>
      <c r="R32" s="166"/>
      <c r="S32" s="166"/>
      <c r="T32" s="166"/>
      <c r="U32" s="166"/>
    </row>
    <row r="33" spans="1:21" ht="16.5" thickBot="1" x14ac:dyDescent="0.3">
      <c r="A33" s="411" t="s">
        <v>193</v>
      </c>
      <c r="B33" s="409"/>
      <c r="C33" s="409"/>
      <c r="D33" s="409"/>
      <c r="E33" s="409"/>
      <c r="F33" s="409"/>
      <c r="G33" s="409"/>
      <c r="H33" s="409"/>
      <c r="I33" s="409"/>
      <c r="J33" s="409"/>
      <c r="K33" s="409"/>
      <c r="L33" s="409"/>
      <c r="M33" s="409"/>
      <c r="N33" s="409"/>
      <c r="O33" s="409"/>
      <c r="P33" s="409"/>
      <c r="Q33" s="166"/>
      <c r="R33" s="166"/>
      <c r="S33" s="166"/>
      <c r="T33" s="166"/>
      <c r="U33" s="166"/>
    </row>
    <row r="34" spans="1:21" ht="14.65" customHeight="1" x14ac:dyDescent="0.25">
      <c r="A34" s="402" t="s">
        <v>441</v>
      </c>
      <c r="B34" s="393" t="s">
        <v>185</v>
      </c>
      <c r="C34" s="393"/>
      <c r="D34" s="393"/>
      <c r="E34" s="393"/>
      <c r="F34" s="393"/>
      <c r="G34" s="393"/>
      <c r="H34" s="393"/>
      <c r="I34" s="393"/>
      <c r="J34" s="393"/>
      <c r="K34" s="393"/>
      <c r="L34" s="393"/>
      <c r="M34" s="393"/>
      <c r="N34" s="393"/>
      <c r="O34" s="393"/>
      <c r="P34" s="393"/>
      <c r="Q34" s="393"/>
      <c r="R34" s="393"/>
      <c r="S34" s="393"/>
      <c r="T34" s="393"/>
      <c r="U34" s="394"/>
    </row>
    <row r="35" spans="1:21" ht="15.75" thickBot="1" x14ac:dyDescent="0.3">
      <c r="A35" s="412"/>
      <c r="B35" s="171">
        <v>2005</v>
      </c>
      <c r="C35" s="94">
        <v>2006</v>
      </c>
      <c r="D35" s="94">
        <v>2007</v>
      </c>
      <c r="E35" s="94">
        <v>2008</v>
      </c>
      <c r="F35" s="94">
        <v>2009</v>
      </c>
      <c r="G35" s="94">
        <v>2010</v>
      </c>
      <c r="H35" s="94">
        <v>2011</v>
      </c>
      <c r="I35" s="94">
        <v>2012</v>
      </c>
      <c r="J35" s="94">
        <v>2013</v>
      </c>
      <c r="K35" s="94">
        <v>2014</v>
      </c>
      <c r="L35" s="94">
        <v>2015</v>
      </c>
      <c r="M35" s="94">
        <v>2016</v>
      </c>
      <c r="N35" s="94">
        <v>2017</v>
      </c>
      <c r="O35" s="94">
        <v>2018</v>
      </c>
      <c r="P35" s="94">
        <v>2019</v>
      </c>
      <c r="Q35" s="94">
        <v>2020</v>
      </c>
      <c r="R35" s="94">
        <v>2021</v>
      </c>
      <c r="S35" s="94">
        <v>2022</v>
      </c>
      <c r="T35" s="94">
        <v>2023</v>
      </c>
      <c r="U35" s="95">
        <v>2024</v>
      </c>
    </row>
    <row r="36" spans="1:21" ht="15.75" x14ac:dyDescent="0.25">
      <c r="A36" s="87" t="s">
        <v>442</v>
      </c>
      <c r="B36" s="287">
        <v>423</v>
      </c>
      <c r="C36" s="288">
        <v>634</v>
      </c>
      <c r="D36" s="288">
        <v>880</v>
      </c>
      <c r="E36" s="288">
        <v>752</v>
      </c>
      <c r="F36" s="288">
        <v>665</v>
      </c>
      <c r="G36" s="288">
        <v>567</v>
      </c>
      <c r="H36" s="288">
        <v>640</v>
      </c>
      <c r="I36" s="288">
        <v>511</v>
      </c>
      <c r="J36" s="288">
        <v>516</v>
      </c>
      <c r="K36" s="288">
        <v>373</v>
      </c>
      <c r="L36" s="288">
        <v>460</v>
      </c>
      <c r="M36" s="288">
        <v>467</v>
      </c>
      <c r="N36" s="288">
        <v>320</v>
      </c>
      <c r="O36" s="288">
        <v>402</v>
      </c>
      <c r="P36" s="288">
        <v>383</v>
      </c>
      <c r="Q36" s="288">
        <v>372</v>
      </c>
      <c r="R36" s="288">
        <v>570</v>
      </c>
      <c r="S36" s="288">
        <v>603</v>
      </c>
      <c r="T36" s="288">
        <v>719</v>
      </c>
      <c r="U36" s="289">
        <v>902</v>
      </c>
    </row>
    <row r="37" spans="1:21" ht="15.75" x14ac:dyDescent="0.25">
      <c r="A37" s="71" t="s">
        <v>443</v>
      </c>
      <c r="B37" s="269">
        <v>6521</v>
      </c>
      <c r="C37" s="276">
        <v>7874</v>
      </c>
      <c r="D37" s="276">
        <v>8902</v>
      </c>
      <c r="E37" s="276">
        <v>8520</v>
      </c>
      <c r="F37" s="276">
        <v>8145</v>
      </c>
      <c r="G37" s="276">
        <v>7818</v>
      </c>
      <c r="H37" s="276">
        <v>7719</v>
      </c>
      <c r="I37" s="276">
        <v>6738</v>
      </c>
      <c r="J37" s="276">
        <v>5920</v>
      </c>
      <c r="K37" s="276">
        <v>4830</v>
      </c>
      <c r="L37" s="276">
        <v>5091</v>
      </c>
      <c r="M37" s="276">
        <v>5467</v>
      </c>
      <c r="N37" s="276">
        <v>5112</v>
      </c>
      <c r="O37" s="276">
        <v>5048</v>
      </c>
      <c r="P37" s="276">
        <v>4977</v>
      </c>
      <c r="Q37" s="276">
        <v>5765</v>
      </c>
      <c r="R37" s="276">
        <v>6752</v>
      </c>
      <c r="S37" s="276">
        <v>7288</v>
      </c>
      <c r="T37" s="276">
        <v>8809</v>
      </c>
      <c r="U37" s="270">
        <v>9672</v>
      </c>
    </row>
    <row r="38" spans="1:21" ht="15.75" x14ac:dyDescent="0.25">
      <c r="A38" s="71" t="s">
        <v>444</v>
      </c>
      <c r="B38" s="269">
        <v>15513</v>
      </c>
      <c r="C38" s="276">
        <v>17362</v>
      </c>
      <c r="D38" s="276">
        <v>18689</v>
      </c>
      <c r="E38" s="276">
        <v>18405</v>
      </c>
      <c r="F38" s="276">
        <v>18801</v>
      </c>
      <c r="G38" s="276">
        <v>19104</v>
      </c>
      <c r="H38" s="276">
        <v>18979</v>
      </c>
      <c r="I38" s="276">
        <v>18169</v>
      </c>
      <c r="J38" s="276">
        <v>16903</v>
      </c>
      <c r="K38" s="276">
        <v>14642</v>
      </c>
      <c r="L38" s="276">
        <v>13854</v>
      </c>
      <c r="M38" s="276">
        <v>13854</v>
      </c>
      <c r="N38" s="276">
        <v>13086</v>
      </c>
      <c r="O38" s="276">
        <v>12471</v>
      </c>
      <c r="P38" s="276">
        <v>12174</v>
      </c>
      <c r="Q38" s="276">
        <v>12885</v>
      </c>
      <c r="R38" s="276">
        <v>13893</v>
      </c>
      <c r="S38" s="276">
        <v>15287</v>
      </c>
      <c r="T38" s="276">
        <v>17561</v>
      </c>
      <c r="U38" s="270">
        <v>19754</v>
      </c>
    </row>
    <row r="39" spans="1:21" ht="15.75" x14ac:dyDescent="0.25">
      <c r="A39" s="71" t="s">
        <v>445</v>
      </c>
      <c r="B39" s="269">
        <v>19268</v>
      </c>
      <c r="C39" s="276">
        <v>20189</v>
      </c>
      <c r="D39" s="276">
        <v>20859</v>
      </c>
      <c r="E39" s="276">
        <v>20373</v>
      </c>
      <c r="F39" s="276">
        <v>20580</v>
      </c>
      <c r="G39" s="276">
        <v>21032</v>
      </c>
      <c r="H39" s="276">
        <v>21727</v>
      </c>
      <c r="I39" s="276">
        <v>21795</v>
      </c>
      <c r="J39" s="276">
        <v>21702</v>
      </c>
      <c r="K39" s="276">
        <v>20314</v>
      </c>
      <c r="L39" s="276">
        <v>20105</v>
      </c>
      <c r="M39" s="276">
        <v>19725</v>
      </c>
      <c r="N39" s="276">
        <v>18725</v>
      </c>
      <c r="O39" s="276">
        <v>17606</v>
      </c>
      <c r="P39" s="276">
        <v>16649</v>
      </c>
      <c r="Q39" s="276">
        <v>16716</v>
      </c>
      <c r="R39" s="276">
        <v>17304</v>
      </c>
      <c r="S39" s="276">
        <v>18055</v>
      </c>
      <c r="T39" s="276">
        <v>19855</v>
      </c>
      <c r="U39" s="270">
        <v>21907</v>
      </c>
    </row>
    <row r="40" spans="1:21" ht="15.75" x14ac:dyDescent="0.25">
      <c r="A40" s="71" t="s">
        <v>446</v>
      </c>
      <c r="B40" s="269">
        <v>19441</v>
      </c>
      <c r="C40" s="276">
        <v>20970</v>
      </c>
      <c r="D40" s="276">
        <v>22258</v>
      </c>
      <c r="E40" s="276">
        <v>22438</v>
      </c>
      <c r="F40" s="276">
        <v>22754</v>
      </c>
      <c r="G40" s="276">
        <v>22501</v>
      </c>
      <c r="H40" s="276">
        <v>22328</v>
      </c>
      <c r="I40" s="276">
        <v>21896</v>
      </c>
      <c r="J40" s="276">
        <v>21606</v>
      </c>
      <c r="K40" s="276">
        <v>20497</v>
      </c>
      <c r="L40" s="276">
        <v>20748</v>
      </c>
      <c r="M40" s="276">
        <v>21360</v>
      </c>
      <c r="N40" s="276">
        <v>21192</v>
      </c>
      <c r="O40" s="276">
        <v>20757</v>
      </c>
      <c r="P40" s="276">
        <v>20428</v>
      </c>
      <c r="Q40" s="276">
        <v>20937</v>
      </c>
      <c r="R40" s="276">
        <v>21391</v>
      </c>
      <c r="S40" s="276">
        <v>21726</v>
      </c>
      <c r="T40" s="276">
        <v>23450</v>
      </c>
      <c r="U40" s="270">
        <v>25305</v>
      </c>
    </row>
    <row r="41" spans="1:21" ht="15.75" x14ac:dyDescent="0.25">
      <c r="A41" s="71" t="s">
        <v>447</v>
      </c>
      <c r="B41" s="269">
        <v>21740</v>
      </c>
      <c r="C41" s="276">
        <v>22343</v>
      </c>
      <c r="D41" s="276">
        <v>22567</v>
      </c>
      <c r="E41" s="276">
        <v>22038</v>
      </c>
      <c r="F41" s="276">
        <v>21927</v>
      </c>
      <c r="G41" s="276">
        <v>22079</v>
      </c>
      <c r="H41" s="276">
        <v>22773</v>
      </c>
      <c r="I41" s="276">
        <v>22977</v>
      </c>
      <c r="J41" s="276">
        <v>22879</v>
      </c>
      <c r="K41" s="276">
        <v>22058</v>
      </c>
      <c r="L41" s="276">
        <v>21875</v>
      </c>
      <c r="M41" s="276">
        <v>21637</v>
      </c>
      <c r="N41" s="276">
        <v>21048</v>
      </c>
      <c r="O41" s="276">
        <v>20700</v>
      </c>
      <c r="P41" s="276">
        <v>20486</v>
      </c>
      <c r="Q41" s="276">
        <v>21010</v>
      </c>
      <c r="R41" s="276">
        <v>22086</v>
      </c>
      <c r="S41" s="276">
        <v>23008</v>
      </c>
      <c r="T41" s="276">
        <v>25307</v>
      </c>
      <c r="U41" s="270">
        <v>27981</v>
      </c>
    </row>
    <row r="42" spans="1:21" ht="15.75" x14ac:dyDescent="0.25">
      <c r="A42" s="71" t="s">
        <v>448</v>
      </c>
      <c r="B42" s="269">
        <v>22032</v>
      </c>
      <c r="C42" s="276">
        <v>23319</v>
      </c>
      <c r="D42" s="276">
        <v>24427</v>
      </c>
      <c r="E42" s="276">
        <v>24300</v>
      </c>
      <c r="F42" s="276">
        <v>24505</v>
      </c>
      <c r="G42" s="276">
        <v>24003</v>
      </c>
      <c r="H42" s="276">
        <v>23855</v>
      </c>
      <c r="I42" s="276">
        <v>23001</v>
      </c>
      <c r="J42" s="276">
        <v>22405</v>
      </c>
      <c r="K42" s="276">
        <v>21139</v>
      </c>
      <c r="L42" s="276">
        <v>21008</v>
      </c>
      <c r="M42" s="276">
        <v>21706</v>
      </c>
      <c r="N42" s="276">
        <v>21778</v>
      </c>
      <c r="O42" s="276">
        <v>21677</v>
      </c>
      <c r="P42" s="276">
        <v>21604</v>
      </c>
      <c r="Q42" s="276">
        <v>21717</v>
      </c>
      <c r="R42" s="276">
        <v>21922</v>
      </c>
      <c r="S42" s="276">
        <v>22238</v>
      </c>
      <c r="T42" s="276">
        <v>23864</v>
      </c>
      <c r="U42" s="270">
        <v>25929</v>
      </c>
    </row>
    <row r="43" spans="1:21" ht="15.75" x14ac:dyDescent="0.25">
      <c r="A43" s="71" t="s">
        <v>449</v>
      </c>
      <c r="B43" s="269">
        <v>19109</v>
      </c>
      <c r="C43" s="276">
        <v>20433</v>
      </c>
      <c r="D43" s="276">
        <v>21360</v>
      </c>
      <c r="E43" s="276">
        <v>21746</v>
      </c>
      <c r="F43" s="276">
        <v>22292</v>
      </c>
      <c r="G43" s="276">
        <v>22927</v>
      </c>
      <c r="H43" s="276">
        <v>23683</v>
      </c>
      <c r="I43" s="276">
        <v>23799</v>
      </c>
      <c r="J43" s="276">
        <v>23741</v>
      </c>
      <c r="K43" s="276">
        <v>22514</v>
      </c>
      <c r="L43" s="276">
        <v>22166</v>
      </c>
      <c r="M43" s="276">
        <v>21780</v>
      </c>
      <c r="N43" s="276">
        <v>20898</v>
      </c>
      <c r="O43" s="276">
        <v>20137</v>
      </c>
      <c r="P43" s="276">
        <v>19751</v>
      </c>
      <c r="Q43" s="276">
        <v>20161</v>
      </c>
      <c r="R43" s="276">
        <v>21235</v>
      </c>
      <c r="S43" s="276">
        <v>22334</v>
      </c>
      <c r="T43" s="276">
        <v>23925</v>
      </c>
      <c r="U43" s="270">
        <v>25562</v>
      </c>
    </row>
    <row r="44" spans="1:21" ht="15.75" x14ac:dyDescent="0.25">
      <c r="A44" s="71" t="s">
        <v>450</v>
      </c>
      <c r="B44" s="269">
        <v>10631</v>
      </c>
      <c r="C44" s="276">
        <v>11701</v>
      </c>
      <c r="D44" s="276">
        <v>12664</v>
      </c>
      <c r="E44" s="276">
        <v>12988</v>
      </c>
      <c r="F44" s="276">
        <v>13679</v>
      </c>
      <c r="G44" s="276">
        <v>14307</v>
      </c>
      <c r="H44" s="276">
        <v>15133</v>
      </c>
      <c r="I44" s="276">
        <v>15302</v>
      </c>
      <c r="J44" s="276">
        <v>15924</v>
      </c>
      <c r="K44" s="276">
        <v>14923</v>
      </c>
      <c r="L44" s="276">
        <v>15724</v>
      </c>
      <c r="M44" s="276">
        <v>16212</v>
      </c>
      <c r="N44" s="276">
        <v>16515</v>
      </c>
      <c r="O44" s="276">
        <v>16460</v>
      </c>
      <c r="P44" s="276">
        <v>16435</v>
      </c>
      <c r="Q44" s="276">
        <v>16540</v>
      </c>
      <c r="R44" s="276">
        <v>16896</v>
      </c>
      <c r="S44" s="276">
        <v>16841</v>
      </c>
      <c r="T44" s="276">
        <v>18014</v>
      </c>
      <c r="U44" s="270">
        <v>19356</v>
      </c>
    </row>
    <row r="45" spans="1:21" ht="15.75" x14ac:dyDescent="0.25">
      <c r="A45" s="71" t="s">
        <v>451</v>
      </c>
      <c r="B45" s="269">
        <v>4198</v>
      </c>
      <c r="C45" s="276">
        <v>5120</v>
      </c>
      <c r="D45" s="276">
        <v>6198</v>
      </c>
      <c r="E45" s="276">
        <v>6817</v>
      </c>
      <c r="F45" s="276">
        <v>7743</v>
      </c>
      <c r="G45" s="276">
        <v>8495</v>
      </c>
      <c r="H45" s="276">
        <v>9756</v>
      </c>
      <c r="I45" s="276">
        <v>10276</v>
      </c>
      <c r="J45" s="276">
        <v>10981</v>
      </c>
      <c r="K45" s="276">
        <v>10046</v>
      </c>
      <c r="L45" s="276">
        <v>10674</v>
      </c>
      <c r="M45" s="276">
        <v>11033</v>
      </c>
      <c r="N45" s="276">
        <v>11227</v>
      </c>
      <c r="O45" s="276">
        <v>11488</v>
      </c>
      <c r="P45" s="276">
        <v>11642</v>
      </c>
      <c r="Q45" s="276">
        <v>12429</v>
      </c>
      <c r="R45" s="276">
        <v>13199</v>
      </c>
      <c r="S45" s="276">
        <v>14042</v>
      </c>
      <c r="T45" s="276">
        <v>15537</v>
      </c>
      <c r="U45" s="270">
        <v>17135</v>
      </c>
    </row>
    <row r="46" spans="1:21" ht="16.5" thickBot="1" x14ac:dyDescent="0.3">
      <c r="A46" s="88" t="s">
        <v>193</v>
      </c>
      <c r="B46" s="273">
        <v>138876</v>
      </c>
      <c r="C46" s="284">
        <v>149945</v>
      </c>
      <c r="D46" s="284">
        <v>158804</v>
      </c>
      <c r="E46" s="284">
        <v>158377</v>
      </c>
      <c r="F46" s="284">
        <v>161091</v>
      </c>
      <c r="G46" s="284">
        <v>162833</v>
      </c>
      <c r="H46" s="284">
        <v>166593</v>
      </c>
      <c r="I46" s="284">
        <v>164464</v>
      </c>
      <c r="J46" s="284">
        <v>162577</v>
      </c>
      <c r="K46" s="284">
        <v>151336</v>
      </c>
      <c r="L46" s="284">
        <v>151705</v>
      </c>
      <c r="M46" s="284">
        <v>153241</v>
      </c>
      <c r="N46" s="284">
        <v>149901</v>
      </c>
      <c r="O46" s="284">
        <v>146746</v>
      </c>
      <c r="P46" s="284">
        <v>144529</v>
      </c>
      <c r="Q46" s="284">
        <v>148532</v>
      </c>
      <c r="R46" s="284">
        <v>155248</v>
      </c>
      <c r="S46" s="284">
        <v>161422</v>
      </c>
      <c r="T46" s="284">
        <v>177041</v>
      </c>
      <c r="U46" s="274">
        <v>193503</v>
      </c>
    </row>
    <row r="48" spans="1:21" x14ac:dyDescent="0.25">
      <c r="A48" s="172" t="s">
        <v>194</v>
      </c>
    </row>
  </sheetData>
  <mergeCells count="9">
    <mergeCell ref="A34:A35"/>
    <mergeCell ref="B34:U34"/>
    <mergeCell ref="A3:P3"/>
    <mergeCell ref="A18:P18"/>
    <mergeCell ref="A33:P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6"/>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80.7109375" customWidth="1"/>
    <col min="2" max="2" width="18.5703125" customWidth="1"/>
    <col min="3" max="3" width="25.5703125" bestFit="1" customWidth="1"/>
    <col min="4" max="5" width="15.140625" customWidth="1"/>
  </cols>
  <sheetData>
    <row r="1" spans="1:5" ht="30" x14ac:dyDescent="0.25">
      <c r="A1" s="1" t="s">
        <v>128</v>
      </c>
      <c r="C1" s="23" t="s">
        <v>87</v>
      </c>
    </row>
    <row r="2" spans="1:5" ht="15.75" thickBot="1" x14ac:dyDescent="0.3">
      <c r="A2" s="2"/>
    </row>
    <row r="3" spans="1:5" ht="45.75" thickBot="1" x14ac:dyDescent="0.3">
      <c r="A3" s="96" t="s">
        <v>1</v>
      </c>
      <c r="B3" s="173" t="s">
        <v>1009</v>
      </c>
      <c r="C3" s="66" t="s">
        <v>1010</v>
      </c>
      <c r="D3" s="66" t="s">
        <v>549</v>
      </c>
      <c r="E3" s="67" t="s">
        <v>550</v>
      </c>
    </row>
    <row r="4" spans="1:5" ht="15.75" x14ac:dyDescent="0.25">
      <c r="A4" s="120" t="s">
        <v>551</v>
      </c>
      <c r="B4" s="287">
        <v>249</v>
      </c>
      <c r="C4" s="288">
        <v>218</v>
      </c>
      <c r="D4" s="156">
        <v>87.6</v>
      </c>
      <c r="E4" s="174">
        <v>12.4</v>
      </c>
    </row>
    <row r="5" spans="1:5" ht="15.75" x14ac:dyDescent="0.25">
      <c r="A5" s="74" t="s">
        <v>552</v>
      </c>
      <c r="B5" s="269">
        <v>1149</v>
      </c>
      <c r="C5" s="276">
        <v>1021</v>
      </c>
      <c r="D5" s="136">
        <v>88.9</v>
      </c>
      <c r="E5" s="121">
        <v>11.1</v>
      </c>
    </row>
    <row r="6" spans="1:5" ht="15.75" x14ac:dyDescent="0.25">
      <c r="A6" s="74" t="s">
        <v>195</v>
      </c>
      <c r="B6" s="269">
        <v>4946</v>
      </c>
      <c r="C6" s="276">
        <v>4552</v>
      </c>
      <c r="D6" s="136">
        <v>92</v>
      </c>
      <c r="E6" s="121">
        <v>8</v>
      </c>
    </row>
    <row r="7" spans="1:5" ht="15.75" x14ac:dyDescent="0.25">
      <c r="A7" s="74" t="s">
        <v>553</v>
      </c>
      <c r="B7" s="269">
        <v>17</v>
      </c>
      <c r="C7" s="276">
        <v>12</v>
      </c>
      <c r="D7" s="136">
        <v>70.599999999999994</v>
      </c>
      <c r="E7" s="121">
        <v>29.4</v>
      </c>
    </row>
    <row r="8" spans="1:5" ht="15.75" x14ac:dyDescent="0.25">
      <c r="A8" s="74" t="s">
        <v>198</v>
      </c>
      <c r="B8" s="269">
        <v>2177</v>
      </c>
      <c r="C8" s="276">
        <v>1786</v>
      </c>
      <c r="D8" s="136">
        <v>82</v>
      </c>
      <c r="E8" s="121">
        <v>18</v>
      </c>
    </row>
    <row r="9" spans="1:5" ht="15.75" x14ac:dyDescent="0.25">
      <c r="A9" s="74" t="s">
        <v>554</v>
      </c>
      <c r="B9" s="269">
        <v>2604</v>
      </c>
      <c r="C9" s="276">
        <v>2421</v>
      </c>
      <c r="D9" s="136">
        <v>93</v>
      </c>
      <c r="E9" s="121">
        <v>7</v>
      </c>
    </row>
    <row r="10" spans="1:5" ht="15.75" x14ac:dyDescent="0.25">
      <c r="A10" s="74" t="s">
        <v>555</v>
      </c>
      <c r="B10" s="269">
        <v>39</v>
      </c>
      <c r="C10" s="276">
        <v>31</v>
      </c>
      <c r="D10" s="136">
        <v>79.5</v>
      </c>
      <c r="E10" s="121">
        <v>20.5</v>
      </c>
    </row>
    <row r="11" spans="1:5" ht="15.75" x14ac:dyDescent="0.25">
      <c r="A11" s="74" t="s">
        <v>556</v>
      </c>
      <c r="B11" s="269">
        <v>100</v>
      </c>
      <c r="C11" s="276">
        <v>82</v>
      </c>
      <c r="D11" s="136">
        <v>82</v>
      </c>
      <c r="E11" s="121">
        <v>18</v>
      </c>
    </row>
    <row r="12" spans="1:5" ht="15.75" x14ac:dyDescent="0.25">
      <c r="A12" s="74" t="s">
        <v>557</v>
      </c>
      <c r="B12" s="269">
        <v>528</v>
      </c>
      <c r="C12" s="276">
        <v>455</v>
      </c>
      <c r="D12" s="136">
        <v>86.2</v>
      </c>
      <c r="E12" s="121">
        <v>13.8</v>
      </c>
    </row>
    <row r="13" spans="1:5" ht="15.75" x14ac:dyDescent="0.25">
      <c r="A13" s="74" t="s">
        <v>558</v>
      </c>
      <c r="B13" s="269">
        <v>1547</v>
      </c>
      <c r="C13" s="276">
        <v>1416</v>
      </c>
      <c r="D13" s="136">
        <v>91.5</v>
      </c>
      <c r="E13" s="121">
        <v>8.5</v>
      </c>
    </row>
    <row r="14" spans="1:5" ht="15.75" x14ac:dyDescent="0.25">
      <c r="A14" s="74" t="s">
        <v>559</v>
      </c>
      <c r="B14" s="269">
        <v>830</v>
      </c>
      <c r="C14" s="276">
        <v>695</v>
      </c>
      <c r="D14" s="136">
        <v>83.7</v>
      </c>
      <c r="E14" s="121">
        <v>16.3</v>
      </c>
    </row>
    <row r="15" spans="1:5" ht="15.75" x14ac:dyDescent="0.25">
      <c r="A15" s="74" t="s">
        <v>560</v>
      </c>
      <c r="B15" s="269">
        <v>361</v>
      </c>
      <c r="C15" s="276">
        <v>297</v>
      </c>
      <c r="D15" s="136">
        <v>82.3</v>
      </c>
      <c r="E15" s="121">
        <v>17.7</v>
      </c>
    </row>
    <row r="16" spans="1:5" ht="15.75" x14ac:dyDescent="0.25">
      <c r="A16" s="74" t="s">
        <v>561</v>
      </c>
      <c r="B16" s="269">
        <v>841</v>
      </c>
      <c r="C16" s="276">
        <v>714</v>
      </c>
      <c r="D16" s="136">
        <v>84.9</v>
      </c>
      <c r="E16" s="121">
        <v>15.1</v>
      </c>
    </row>
    <row r="17" spans="1:5" ht="15.75" x14ac:dyDescent="0.25">
      <c r="A17" s="74" t="s">
        <v>562</v>
      </c>
      <c r="B17" s="269">
        <v>376</v>
      </c>
      <c r="C17" s="276">
        <v>294</v>
      </c>
      <c r="D17" s="136">
        <v>78.2</v>
      </c>
      <c r="E17" s="121">
        <v>21.8</v>
      </c>
    </row>
    <row r="18" spans="1:5" ht="15.75" x14ac:dyDescent="0.25">
      <c r="A18" s="74" t="s">
        <v>563</v>
      </c>
      <c r="B18" s="269">
        <v>142</v>
      </c>
      <c r="C18" s="276">
        <v>113</v>
      </c>
      <c r="D18" s="136">
        <v>79.599999999999994</v>
      </c>
      <c r="E18" s="121">
        <v>20.399999999999999</v>
      </c>
    </row>
    <row r="19" spans="1:5" ht="15.75" x14ac:dyDescent="0.25">
      <c r="A19" s="74" t="s">
        <v>564</v>
      </c>
      <c r="B19" s="269">
        <v>98</v>
      </c>
      <c r="C19" s="276">
        <v>80</v>
      </c>
      <c r="D19" s="136">
        <v>81.599999999999994</v>
      </c>
      <c r="E19" s="121">
        <v>18.399999999999999</v>
      </c>
    </row>
    <row r="20" spans="1:5" ht="15.75" x14ac:dyDescent="0.25">
      <c r="A20" s="74" t="s">
        <v>565</v>
      </c>
      <c r="B20" s="269">
        <v>128</v>
      </c>
      <c r="C20" s="276">
        <v>97</v>
      </c>
      <c r="D20" s="136">
        <v>75.8</v>
      </c>
      <c r="E20" s="121">
        <v>24.2</v>
      </c>
    </row>
    <row r="21" spans="1:5" ht="15.75" x14ac:dyDescent="0.25">
      <c r="A21" s="74" t="s">
        <v>566</v>
      </c>
      <c r="B21" s="269">
        <v>95</v>
      </c>
      <c r="C21" s="276">
        <v>79</v>
      </c>
      <c r="D21" s="136">
        <v>83.2</v>
      </c>
      <c r="E21" s="121">
        <v>16.8</v>
      </c>
    </row>
    <row r="22" spans="1:5" ht="15.75" x14ac:dyDescent="0.25">
      <c r="A22" s="74" t="s">
        <v>567</v>
      </c>
      <c r="B22" s="269">
        <v>505</v>
      </c>
      <c r="C22" s="276">
        <v>455</v>
      </c>
      <c r="D22" s="136">
        <v>90.1</v>
      </c>
      <c r="E22" s="121">
        <v>9.9</v>
      </c>
    </row>
    <row r="23" spans="1:5" ht="15.75" x14ac:dyDescent="0.25">
      <c r="A23" s="74" t="s">
        <v>568</v>
      </c>
      <c r="B23" s="269">
        <v>9</v>
      </c>
      <c r="C23" s="276">
        <v>6</v>
      </c>
      <c r="D23" s="136">
        <v>66.7</v>
      </c>
      <c r="E23" s="121">
        <v>33.299999999999997</v>
      </c>
    </row>
    <row r="24" spans="1:5" ht="15.75" x14ac:dyDescent="0.25">
      <c r="A24" s="74" t="s">
        <v>569</v>
      </c>
      <c r="B24" s="269">
        <v>407</v>
      </c>
      <c r="C24" s="276">
        <v>324</v>
      </c>
      <c r="D24" s="136">
        <v>79.599999999999994</v>
      </c>
      <c r="E24" s="121">
        <v>20.399999999999999</v>
      </c>
    </row>
    <row r="25" spans="1:5" ht="15.75" x14ac:dyDescent="0.25">
      <c r="A25" s="74" t="s">
        <v>570</v>
      </c>
      <c r="B25" s="269">
        <v>58</v>
      </c>
      <c r="C25" s="276">
        <v>52</v>
      </c>
      <c r="D25" s="136">
        <v>89.7</v>
      </c>
      <c r="E25" s="121">
        <v>10.3</v>
      </c>
    </row>
    <row r="26" spans="1:5" ht="15.75" x14ac:dyDescent="0.25">
      <c r="A26" s="74" t="s">
        <v>571</v>
      </c>
      <c r="B26" s="269">
        <v>192</v>
      </c>
      <c r="C26" s="276">
        <v>168</v>
      </c>
      <c r="D26" s="136">
        <v>87.5</v>
      </c>
      <c r="E26" s="121">
        <v>12.5</v>
      </c>
    </row>
    <row r="27" spans="1:5" ht="15.75" x14ac:dyDescent="0.25">
      <c r="A27" s="74" t="s">
        <v>572</v>
      </c>
      <c r="B27" s="269">
        <v>353</v>
      </c>
      <c r="C27" s="276">
        <v>271</v>
      </c>
      <c r="D27" s="136">
        <v>76.8</v>
      </c>
      <c r="E27" s="121">
        <v>23.2</v>
      </c>
    </row>
    <row r="28" spans="1:5" ht="15.75" x14ac:dyDescent="0.25">
      <c r="A28" s="74" t="s">
        <v>573</v>
      </c>
      <c r="B28" s="269">
        <v>145</v>
      </c>
      <c r="C28" s="276">
        <v>131</v>
      </c>
      <c r="D28" s="136">
        <v>90.3</v>
      </c>
      <c r="E28" s="121">
        <v>9.6999999999999993</v>
      </c>
    </row>
    <row r="29" spans="1:5" ht="15.75" x14ac:dyDescent="0.25">
      <c r="A29" s="74" t="s">
        <v>574</v>
      </c>
      <c r="B29" s="269">
        <v>155</v>
      </c>
      <c r="C29" s="276">
        <v>119</v>
      </c>
      <c r="D29" s="136">
        <v>76.8</v>
      </c>
      <c r="E29" s="121">
        <v>23.2</v>
      </c>
    </row>
    <row r="30" spans="1:5" ht="15.75" x14ac:dyDescent="0.25">
      <c r="A30" s="74" t="s">
        <v>575</v>
      </c>
      <c r="B30" s="269">
        <v>205</v>
      </c>
      <c r="C30" s="276">
        <v>172</v>
      </c>
      <c r="D30" s="136">
        <v>83.9</v>
      </c>
      <c r="E30" s="121">
        <v>16.100000000000001</v>
      </c>
    </row>
    <row r="31" spans="1:5" ht="15.75" x14ac:dyDescent="0.25">
      <c r="A31" s="74" t="s">
        <v>576</v>
      </c>
      <c r="B31" s="269">
        <v>371</v>
      </c>
      <c r="C31" s="276">
        <v>298</v>
      </c>
      <c r="D31" s="136">
        <v>80.3</v>
      </c>
      <c r="E31" s="121">
        <v>19.7</v>
      </c>
    </row>
    <row r="32" spans="1:5" ht="15.75" x14ac:dyDescent="0.25">
      <c r="A32" s="74" t="s">
        <v>577</v>
      </c>
      <c r="B32" s="269">
        <v>19556</v>
      </c>
      <c r="C32" s="276">
        <v>18341</v>
      </c>
      <c r="D32" s="136">
        <v>93.8</v>
      </c>
      <c r="E32" s="121">
        <v>6.2</v>
      </c>
    </row>
    <row r="33" spans="1:5" ht="15.75" x14ac:dyDescent="0.25">
      <c r="A33" s="74" t="s">
        <v>578</v>
      </c>
      <c r="B33" s="269">
        <v>657</v>
      </c>
      <c r="C33" s="276">
        <v>489</v>
      </c>
      <c r="D33" s="136">
        <v>74.400000000000006</v>
      </c>
      <c r="E33" s="121">
        <v>25.6</v>
      </c>
    </row>
    <row r="34" spans="1:5" ht="15.75" x14ac:dyDescent="0.25">
      <c r="A34" s="74" t="s">
        <v>579</v>
      </c>
      <c r="B34" s="269">
        <v>485</v>
      </c>
      <c r="C34" s="276">
        <v>439</v>
      </c>
      <c r="D34" s="136">
        <v>90.5</v>
      </c>
      <c r="E34" s="121">
        <v>9.5</v>
      </c>
    </row>
    <row r="35" spans="1:5" ht="15.75" x14ac:dyDescent="0.25">
      <c r="A35" s="74" t="s">
        <v>580</v>
      </c>
      <c r="B35" s="269">
        <v>104</v>
      </c>
      <c r="C35" s="276">
        <v>95</v>
      </c>
      <c r="D35" s="136">
        <v>91.3</v>
      </c>
      <c r="E35" s="121">
        <v>8.6999999999999993</v>
      </c>
    </row>
    <row r="36" spans="1:5" ht="15.75" x14ac:dyDescent="0.25">
      <c r="A36" s="74" t="s">
        <v>581</v>
      </c>
      <c r="B36" s="269">
        <v>255</v>
      </c>
      <c r="C36" s="276">
        <v>221</v>
      </c>
      <c r="D36" s="136">
        <v>86.7</v>
      </c>
      <c r="E36" s="121">
        <v>13.3</v>
      </c>
    </row>
    <row r="37" spans="1:5" ht="15.75" x14ac:dyDescent="0.25">
      <c r="A37" s="74" t="s">
        <v>582</v>
      </c>
      <c r="B37" s="269">
        <v>1597</v>
      </c>
      <c r="C37" s="276">
        <v>1475</v>
      </c>
      <c r="D37" s="136">
        <v>92.4</v>
      </c>
      <c r="E37" s="121">
        <v>7.6</v>
      </c>
    </row>
    <row r="38" spans="1:5" ht="15.75" x14ac:dyDescent="0.25">
      <c r="A38" s="74" t="s">
        <v>583</v>
      </c>
      <c r="B38" s="269">
        <v>64</v>
      </c>
      <c r="C38" s="276">
        <v>50</v>
      </c>
      <c r="D38" s="136">
        <v>78.099999999999994</v>
      </c>
      <c r="E38" s="121">
        <v>21.9</v>
      </c>
    </row>
    <row r="39" spans="1:5" ht="15.75" x14ac:dyDescent="0.25">
      <c r="A39" s="74" t="s">
        <v>584</v>
      </c>
      <c r="B39" s="269">
        <v>375</v>
      </c>
      <c r="C39" s="276">
        <v>316</v>
      </c>
      <c r="D39" s="136">
        <v>84.3</v>
      </c>
      <c r="E39" s="121">
        <v>15.7</v>
      </c>
    </row>
    <row r="40" spans="1:5" ht="15.75" x14ac:dyDescent="0.25">
      <c r="A40" s="74" t="s">
        <v>585</v>
      </c>
      <c r="B40" s="269">
        <v>57</v>
      </c>
      <c r="C40" s="276">
        <v>38</v>
      </c>
      <c r="D40" s="136">
        <v>66.7</v>
      </c>
      <c r="E40" s="121">
        <v>33.299999999999997</v>
      </c>
    </row>
    <row r="41" spans="1:5" ht="15.75" x14ac:dyDescent="0.25">
      <c r="A41" s="74" t="s">
        <v>213</v>
      </c>
      <c r="B41" s="269">
        <v>4287</v>
      </c>
      <c r="C41" s="276">
        <v>3799</v>
      </c>
      <c r="D41" s="136">
        <v>88.6</v>
      </c>
      <c r="E41" s="121">
        <v>11.4</v>
      </c>
    </row>
    <row r="42" spans="1:5" ht="15.75" x14ac:dyDescent="0.25">
      <c r="A42" s="74" t="s">
        <v>586</v>
      </c>
      <c r="B42" s="269">
        <v>655</v>
      </c>
      <c r="C42" s="276">
        <v>574</v>
      </c>
      <c r="D42" s="136">
        <v>87.6</v>
      </c>
      <c r="E42" s="121">
        <v>12.4</v>
      </c>
    </row>
    <row r="43" spans="1:5" ht="15.75" x14ac:dyDescent="0.25">
      <c r="A43" s="74" t="s">
        <v>219</v>
      </c>
      <c r="B43" s="269">
        <v>18597</v>
      </c>
      <c r="C43" s="276">
        <v>16769</v>
      </c>
      <c r="D43" s="136">
        <v>90.2</v>
      </c>
      <c r="E43" s="121">
        <v>9.8000000000000007</v>
      </c>
    </row>
    <row r="44" spans="1:5" ht="15.75" x14ac:dyDescent="0.25">
      <c r="A44" s="74" t="s">
        <v>587</v>
      </c>
      <c r="B44" s="269">
        <v>542</v>
      </c>
      <c r="C44" s="276">
        <v>479</v>
      </c>
      <c r="D44" s="136">
        <v>88.4</v>
      </c>
      <c r="E44" s="121">
        <v>11.6</v>
      </c>
    </row>
    <row r="45" spans="1:5" ht="15.75" x14ac:dyDescent="0.25">
      <c r="A45" s="74" t="s">
        <v>588</v>
      </c>
      <c r="B45" s="269">
        <v>235</v>
      </c>
      <c r="C45" s="276">
        <v>195</v>
      </c>
      <c r="D45" s="136">
        <v>83</v>
      </c>
      <c r="E45" s="121">
        <v>17</v>
      </c>
    </row>
    <row r="46" spans="1:5" ht="15.75" x14ac:dyDescent="0.25">
      <c r="A46" s="74" t="s">
        <v>9</v>
      </c>
      <c r="B46" s="269">
        <v>1548</v>
      </c>
      <c r="C46" s="276">
        <v>1326</v>
      </c>
      <c r="D46" s="136">
        <v>85.7</v>
      </c>
      <c r="E46" s="121">
        <v>14.3</v>
      </c>
    </row>
    <row r="47" spans="1:5" ht="15.75" x14ac:dyDescent="0.25">
      <c r="A47" s="74" t="s">
        <v>224</v>
      </c>
      <c r="B47" s="269">
        <v>3695</v>
      </c>
      <c r="C47" s="276">
        <v>3231</v>
      </c>
      <c r="D47" s="136">
        <v>87.4</v>
      </c>
      <c r="E47" s="121">
        <v>12.6</v>
      </c>
    </row>
    <row r="48" spans="1:5" ht="15.75" x14ac:dyDescent="0.25">
      <c r="A48" s="74" t="s">
        <v>589</v>
      </c>
      <c r="B48" s="269">
        <v>308</v>
      </c>
      <c r="C48" s="276">
        <v>258</v>
      </c>
      <c r="D48" s="136">
        <v>83.8</v>
      </c>
      <c r="E48" s="121">
        <v>16.2</v>
      </c>
    </row>
    <row r="49" spans="1:5" ht="15.75" x14ac:dyDescent="0.25">
      <c r="A49" s="74" t="s">
        <v>590</v>
      </c>
      <c r="B49" s="269">
        <v>872</v>
      </c>
      <c r="C49" s="276">
        <v>787</v>
      </c>
      <c r="D49" s="136">
        <v>90.3</v>
      </c>
      <c r="E49" s="121">
        <v>9.6999999999999993</v>
      </c>
    </row>
    <row r="50" spans="1:5" ht="15.75" x14ac:dyDescent="0.25">
      <c r="A50" s="74" t="s">
        <v>231</v>
      </c>
      <c r="B50" s="269">
        <v>1710</v>
      </c>
      <c r="C50" s="276">
        <v>1378</v>
      </c>
      <c r="D50" s="136">
        <v>80.599999999999994</v>
      </c>
      <c r="E50" s="121">
        <v>19.399999999999999</v>
      </c>
    </row>
    <row r="51" spans="1:5" ht="15.75" x14ac:dyDescent="0.25">
      <c r="A51" s="74" t="s">
        <v>591</v>
      </c>
      <c r="B51" s="269">
        <v>89</v>
      </c>
      <c r="C51" s="276">
        <v>83</v>
      </c>
      <c r="D51" s="136">
        <v>93.3</v>
      </c>
      <c r="E51" s="121">
        <v>6.7</v>
      </c>
    </row>
    <row r="52" spans="1:5" ht="15.75" x14ac:dyDescent="0.25">
      <c r="A52" s="74" t="s">
        <v>237</v>
      </c>
      <c r="B52" s="269">
        <v>4514</v>
      </c>
      <c r="C52" s="276">
        <v>4133</v>
      </c>
      <c r="D52" s="136">
        <v>91.6</v>
      </c>
      <c r="E52" s="121">
        <v>8.4</v>
      </c>
    </row>
    <row r="53" spans="1:5" ht="15.75" x14ac:dyDescent="0.25">
      <c r="A53" s="74" t="s">
        <v>592</v>
      </c>
      <c r="B53" s="269">
        <v>271</v>
      </c>
      <c r="C53" s="276">
        <v>250</v>
      </c>
      <c r="D53" s="136">
        <v>92.3</v>
      </c>
      <c r="E53" s="121">
        <v>7.7</v>
      </c>
    </row>
    <row r="54" spans="1:5" ht="15.75" x14ac:dyDescent="0.25">
      <c r="A54" s="74" t="s">
        <v>593</v>
      </c>
      <c r="B54" s="269">
        <v>240</v>
      </c>
      <c r="C54" s="276">
        <v>202</v>
      </c>
      <c r="D54" s="136">
        <v>84.2</v>
      </c>
      <c r="E54" s="121">
        <v>15.8</v>
      </c>
    </row>
    <row r="55" spans="1:5" ht="15.75" x14ac:dyDescent="0.25">
      <c r="A55" s="74" t="s">
        <v>240</v>
      </c>
      <c r="B55" s="269">
        <v>6048</v>
      </c>
      <c r="C55" s="276">
        <v>5492</v>
      </c>
      <c r="D55" s="136">
        <v>90.8</v>
      </c>
      <c r="E55" s="121">
        <v>9.1999999999999993</v>
      </c>
    </row>
    <row r="56" spans="1:5" ht="15.75" x14ac:dyDescent="0.25">
      <c r="A56" s="74" t="s">
        <v>594</v>
      </c>
      <c r="B56" s="269">
        <v>10</v>
      </c>
      <c r="C56" s="276">
        <v>6</v>
      </c>
      <c r="D56" s="136">
        <v>60</v>
      </c>
      <c r="E56" s="121">
        <v>40</v>
      </c>
    </row>
    <row r="57" spans="1:5" ht="15.75" x14ac:dyDescent="0.25">
      <c r="A57" s="74" t="s">
        <v>255</v>
      </c>
      <c r="B57" s="269">
        <v>14232</v>
      </c>
      <c r="C57" s="276">
        <v>13113</v>
      </c>
      <c r="D57" s="136">
        <v>92.1</v>
      </c>
      <c r="E57" s="121">
        <v>7.9</v>
      </c>
    </row>
    <row r="58" spans="1:5" ht="15.75" x14ac:dyDescent="0.25">
      <c r="A58" s="74" t="s">
        <v>595</v>
      </c>
      <c r="B58" s="269">
        <v>56</v>
      </c>
      <c r="C58" s="276">
        <v>48</v>
      </c>
      <c r="D58" s="136">
        <v>85.7</v>
      </c>
      <c r="E58" s="121">
        <v>14.3</v>
      </c>
    </row>
    <row r="59" spans="1:5" ht="15.75" x14ac:dyDescent="0.25">
      <c r="A59" s="74" t="s">
        <v>257</v>
      </c>
      <c r="B59" s="269">
        <v>4865</v>
      </c>
      <c r="C59" s="276">
        <v>4323</v>
      </c>
      <c r="D59" s="136">
        <v>88.9</v>
      </c>
      <c r="E59" s="121">
        <v>11.1</v>
      </c>
    </row>
    <row r="60" spans="1:5" ht="15.75" customHeight="1" x14ac:dyDescent="0.25">
      <c r="A60" s="74" t="s">
        <v>259</v>
      </c>
      <c r="B60" s="269">
        <v>2004</v>
      </c>
      <c r="C60" s="276">
        <v>1718</v>
      </c>
      <c r="D60" s="136">
        <v>85.7</v>
      </c>
      <c r="E60" s="121">
        <v>14.3</v>
      </c>
    </row>
    <row r="61" spans="1:5" ht="15.75" x14ac:dyDescent="0.25">
      <c r="A61" s="74" t="s">
        <v>596</v>
      </c>
      <c r="B61" s="269">
        <v>25</v>
      </c>
      <c r="C61" s="276">
        <v>22</v>
      </c>
      <c r="D61" s="136">
        <v>88</v>
      </c>
      <c r="E61" s="121">
        <v>12</v>
      </c>
    </row>
    <row r="62" spans="1:5" ht="15.75" x14ac:dyDescent="0.25">
      <c r="A62" s="74" t="s">
        <v>597</v>
      </c>
      <c r="B62" s="269">
        <v>299</v>
      </c>
      <c r="C62" s="276">
        <v>269</v>
      </c>
      <c r="D62" s="136">
        <v>90</v>
      </c>
      <c r="E62" s="121">
        <v>10</v>
      </c>
    </row>
    <row r="63" spans="1:5" ht="15.75" x14ac:dyDescent="0.25">
      <c r="A63" s="74" t="s">
        <v>598</v>
      </c>
      <c r="B63" s="269">
        <v>599</v>
      </c>
      <c r="C63" s="276">
        <v>511</v>
      </c>
      <c r="D63" s="136">
        <v>85.3</v>
      </c>
      <c r="E63" s="121">
        <v>14.7</v>
      </c>
    </row>
    <row r="64" spans="1:5" ht="15.75" x14ac:dyDescent="0.25">
      <c r="A64" s="74" t="s">
        <v>599</v>
      </c>
      <c r="B64" s="269">
        <v>178</v>
      </c>
      <c r="C64" s="276">
        <v>141</v>
      </c>
      <c r="D64" s="136">
        <v>79.2</v>
      </c>
      <c r="E64" s="121">
        <v>20.8</v>
      </c>
    </row>
    <row r="65" spans="1:5" ht="15.75" x14ac:dyDescent="0.25">
      <c r="A65" s="74" t="s">
        <v>600</v>
      </c>
      <c r="B65" s="269">
        <v>320</v>
      </c>
      <c r="C65" s="276">
        <v>278</v>
      </c>
      <c r="D65" s="136">
        <v>86.9</v>
      </c>
      <c r="E65" s="121">
        <v>13.1</v>
      </c>
    </row>
    <row r="66" spans="1:5" ht="15.75" x14ac:dyDescent="0.25">
      <c r="A66" s="74" t="s">
        <v>601</v>
      </c>
      <c r="B66" s="269">
        <v>71</v>
      </c>
      <c r="C66" s="276">
        <v>56</v>
      </c>
      <c r="D66" s="136">
        <v>78.900000000000006</v>
      </c>
      <c r="E66" s="121">
        <v>21.1</v>
      </c>
    </row>
    <row r="67" spans="1:5" ht="15.75" x14ac:dyDescent="0.25">
      <c r="A67" s="74" t="s">
        <v>602</v>
      </c>
      <c r="B67" s="269">
        <v>53</v>
      </c>
      <c r="C67" s="276">
        <v>44</v>
      </c>
      <c r="D67" s="136">
        <v>83</v>
      </c>
      <c r="E67" s="121">
        <v>17</v>
      </c>
    </row>
    <row r="68" spans="1:5" ht="15.75" x14ac:dyDescent="0.25">
      <c r="A68" s="74" t="s">
        <v>603</v>
      </c>
      <c r="B68" s="269">
        <v>6603</v>
      </c>
      <c r="C68" s="276">
        <v>6184</v>
      </c>
      <c r="D68" s="136">
        <v>93.7</v>
      </c>
      <c r="E68" s="121">
        <v>6.3</v>
      </c>
    </row>
    <row r="69" spans="1:5" ht="15.75" x14ac:dyDescent="0.25">
      <c r="A69" s="74" t="s">
        <v>604</v>
      </c>
      <c r="B69" s="269">
        <v>352</v>
      </c>
      <c r="C69" s="276">
        <v>246</v>
      </c>
      <c r="D69" s="136">
        <v>69.900000000000006</v>
      </c>
      <c r="E69" s="121">
        <v>30.1</v>
      </c>
    </row>
    <row r="70" spans="1:5" ht="15.75" x14ac:dyDescent="0.25">
      <c r="A70" s="74" t="s">
        <v>605</v>
      </c>
      <c r="B70" s="269">
        <v>158</v>
      </c>
      <c r="C70" s="276">
        <v>140</v>
      </c>
      <c r="D70" s="136">
        <v>88.6</v>
      </c>
      <c r="E70" s="121">
        <v>11.4</v>
      </c>
    </row>
    <row r="71" spans="1:5" ht="15.75" x14ac:dyDescent="0.25">
      <c r="A71" s="74" t="s">
        <v>606</v>
      </c>
      <c r="B71" s="269">
        <v>29</v>
      </c>
      <c r="C71" s="276">
        <v>20</v>
      </c>
      <c r="D71" s="136">
        <v>69</v>
      </c>
      <c r="E71" s="121">
        <v>31</v>
      </c>
    </row>
    <row r="72" spans="1:5" ht="15.75" x14ac:dyDescent="0.25">
      <c r="A72" s="74" t="s">
        <v>607</v>
      </c>
      <c r="B72" s="269">
        <v>209</v>
      </c>
      <c r="C72" s="276">
        <v>181</v>
      </c>
      <c r="D72" s="136">
        <v>86.6</v>
      </c>
      <c r="E72" s="121">
        <v>13.4</v>
      </c>
    </row>
    <row r="73" spans="1:5" ht="15.75" x14ac:dyDescent="0.25">
      <c r="A73" s="74" t="s">
        <v>608</v>
      </c>
      <c r="B73" s="269">
        <v>1449</v>
      </c>
      <c r="C73" s="276">
        <v>1153</v>
      </c>
      <c r="D73" s="136">
        <v>79.599999999999994</v>
      </c>
      <c r="E73" s="121">
        <v>20.399999999999999</v>
      </c>
    </row>
    <row r="74" spans="1:5" ht="15.75" x14ac:dyDescent="0.25">
      <c r="A74" s="74" t="s">
        <v>609</v>
      </c>
      <c r="B74" s="269">
        <v>363</v>
      </c>
      <c r="C74" s="276">
        <v>315</v>
      </c>
      <c r="D74" s="136">
        <v>86.8</v>
      </c>
      <c r="E74" s="121">
        <v>13.2</v>
      </c>
    </row>
    <row r="75" spans="1:5" ht="15.75" x14ac:dyDescent="0.25">
      <c r="A75" s="74" t="s">
        <v>610</v>
      </c>
      <c r="B75" s="269">
        <v>178</v>
      </c>
      <c r="C75" s="276">
        <v>143</v>
      </c>
      <c r="D75" s="136">
        <v>80.3</v>
      </c>
      <c r="E75" s="121">
        <v>19.7</v>
      </c>
    </row>
    <row r="76" spans="1:5" ht="15.75" customHeight="1" x14ac:dyDescent="0.25">
      <c r="A76" s="74" t="s">
        <v>611</v>
      </c>
      <c r="B76" s="269">
        <v>122</v>
      </c>
      <c r="C76" s="276">
        <v>109</v>
      </c>
      <c r="D76" s="136">
        <v>89.3</v>
      </c>
      <c r="E76" s="121">
        <v>10.7</v>
      </c>
    </row>
    <row r="77" spans="1:5" ht="15.75" x14ac:dyDescent="0.25">
      <c r="A77" s="74" t="s">
        <v>612</v>
      </c>
      <c r="B77" s="269">
        <v>43</v>
      </c>
      <c r="C77" s="276">
        <v>32</v>
      </c>
      <c r="D77" s="136">
        <v>74.400000000000006</v>
      </c>
      <c r="E77" s="121">
        <v>25.6</v>
      </c>
    </row>
    <row r="78" spans="1:5" ht="15.75" x14ac:dyDescent="0.25">
      <c r="A78" s="74" t="s">
        <v>613</v>
      </c>
      <c r="B78" s="269">
        <v>329</v>
      </c>
      <c r="C78" s="276">
        <v>281</v>
      </c>
      <c r="D78" s="136">
        <v>85.4</v>
      </c>
      <c r="E78" s="121">
        <v>14.6</v>
      </c>
    </row>
    <row r="79" spans="1:5" ht="15.75" x14ac:dyDescent="0.25">
      <c r="A79" s="74" t="s">
        <v>614</v>
      </c>
      <c r="B79" s="269">
        <v>107</v>
      </c>
      <c r="C79" s="276">
        <v>95</v>
      </c>
      <c r="D79" s="136">
        <v>88.8</v>
      </c>
      <c r="E79" s="121">
        <v>11.2</v>
      </c>
    </row>
    <row r="80" spans="1:5" ht="15.75" x14ac:dyDescent="0.25">
      <c r="A80" s="74" t="s">
        <v>615</v>
      </c>
      <c r="B80" s="269">
        <v>180</v>
      </c>
      <c r="C80" s="276">
        <v>118</v>
      </c>
      <c r="D80" s="136">
        <v>65.599999999999994</v>
      </c>
      <c r="E80" s="121">
        <v>34.4</v>
      </c>
    </row>
    <row r="81" spans="1:5" ht="15.75" x14ac:dyDescent="0.25">
      <c r="A81" s="74" t="s">
        <v>616</v>
      </c>
      <c r="B81" s="269">
        <v>240</v>
      </c>
      <c r="C81" s="276">
        <v>195</v>
      </c>
      <c r="D81" s="136">
        <v>81.3</v>
      </c>
      <c r="E81" s="121">
        <v>18.8</v>
      </c>
    </row>
    <row r="82" spans="1:5" ht="15.75" x14ac:dyDescent="0.25">
      <c r="A82" s="74" t="s">
        <v>617</v>
      </c>
      <c r="B82" s="269">
        <v>419</v>
      </c>
      <c r="C82" s="276">
        <v>357</v>
      </c>
      <c r="D82" s="136">
        <v>85.2</v>
      </c>
      <c r="E82" s="121">
        <v>14.8</v>
      </c>
    </row>
    <row r="83" spans="1:5" ht="15.75" x14ac:dyDescent="0.25">
      <c r="A83" s="74" t="s">
        <v>618</v>
      </c>
      <c r="B83" s="269">
        <v>952</v>
      </c>
      <c r="C83" s="276">
        <v>851</v>
      </c>
      <c r="D83" s="136">
        <v>89.4</v>
      </c>
      <c r="E83" s="121">
        <v>10.6</v>
      </c>
    </row>
    <row r="84" spans="1:5" ht="15.75" x14ac:dyDescent="0.25">
      <c r="A84" s="74" t="s">
        <v>619</v>
      </c>
      <c r="B84" s="269">
        <v>17</v>
      </c>
      <c r="C84" s="276">
        <v>9</v>
      </c>
      <c r="D84" s="136">
        <v>52.9</v>
      </c>
      <c r="E84" s="121">
        <v>47.1</v>
      </c>
    </row>
    <row r="85" spans="1:5" ht="15.75" x14ac:dyDescent="0.25">
      <c r="A85" s="74" t="s">
        <v>620</v>
      </c>
      <c r="B85" s="269">
        <v>39</v>
      </c>
      <c r="C85" s="276">
        <v>24</v>
      </c>
      <c r="D85" s="136">
        <v>61.5</v>
      </c>
      <c r="E85" s="121">
        <v>38.5</v>
      </c>
    </row>
    <row r="86" spans="1:5" ht="15.75" x14ac:dyDescent="0.25">
      <c r="A86" s="74" t="s">
        <v>621</v>
      </c>
      <c r="B86" s="269">
        <v>3</v>
      </c>
      <c r="C86" s="276">
        <v>3</v>
      </c>
      <c r="D86" s="136">
        <v>100</v>
      </c>
      <c r="E86" s="121">
        <v>0</v>
      </c>
    </row>
    <row r="87" spans="1:5" ht="15.75" x14ac:dyDescent="0.25">
      <c r="A87" s="74" t="s">
        <v>622</v>
      </c>
      <c r="B87" s="269">
        <v>71</v>
      </c>
      <c r="C87" s="276">
        <v>55</v>
      </c>
      <c r="D87" s="136">
        <v>77.5</v>
      </c>
      <c r="E87" s="121">
        <v>22.5</v>
      </c>
    </row>
    <row r="88" spans="1:5" ht="15.75" x14ac:dyDescent="0.25">
      <c r="A88" s="74" t="s">
        <v>623</v>
      </c>
      <c r="B88" s="269">
        <v>31</v>
      </c>
      <c r="C88" s="276">
        <v>25</v>
      </c>
      <c r="D88" s="136">
        <v>80.599999999999994</v>
      </c>
      <c r="E88" s="121">
        <v>19.399999999999999</v>
      </c>
    </row>
    <row r="89" spans="1:5" ht="15.75" x14ac:dyDescent="0.25">
      <c r="A89" s="74" t="s">
        <v>272</v>
      </c>
      <c r="B89" s="269">
        <v>1291</v>
      </c>
      <c r="C89" s="276">
        <v>906</v>
      </c>
      <c r="D89" s="136">
        <v>70.2</v>
      </c>
      <c r="E89" s="121">
        <v>29.8</v>
      </c>
    </row>
    <row r="90" spans="1:5" ht="15.75" x14ac:dyDescent="0.25">
      <c r="A90" s="74" t="s">
        <v>624</v>
      </c>
      <c r="B90" s="269">
        <v>179</v>
      </c>
      <c r="C90" s="276">
        <v>138</v>
      </c>
      <c r="D90" s="136">
        <v>77.099999999999994</v>
      </c>
      <c r="E90" s="121">
        <v>22.9</v>
      </c>
    </row>
    <row r="91" spans="1:5" ht="15.75" x14ac:dyDescent="0.25">
      <c r="A91" s="74" t="s">
        <v>625</v>
      </c>
      <c r="B91" s="269">
        <v>36</v>
      </c>
      <c r="C91" s="276">
        <v>28</v>
      </c>
      <c r="D91" s="136">
        <v>77.8</v>
      </c>
      <c r="E91" s="121">
        <v>22.2</v>
      </c>
    </row>
    <row r="92" spans="1:5" ht="15.75" x14ac:dyDescent="0.25">
      <c r="A92" s="74" t="s">
        <v>626</v>
      </c>
      <c r="B92" s="269">
        <v>96</v>
      </c>
      <c r="C92" s="276">
        <v>68</v>
      </c>
      <c r="D92" s="136">
        <v>70.8</v>
      </c>
      <c r="E92" s="121">
        <v>29.2</v>
      </c>
    </row>
    <row r="93" spans="1:5" ht="15.75" x14ac:dyDescent="0.25">
      <c r="A93" s="74" t="s">
        <v>627</v>
      </c>
      <c r="B93" s="269">
        <v>3</v>
      </c>
      <c r="C93" s="276">
        <v>3</v>
      </c>
      <c r="D93" s="136">
        <v>100</v>
      </c>
      <c r="E93" s="121">
        <v>0</v>
      </c>
    </row>
    <row r="94" spans="1:5" ht="15.75" x14ac:dyDescent="0.25">
      <c r="A94" s="74" t="s">
        <v>628</v>
      </c>
      <c r="B94" s="269">
        <v>29699</v>
      </c>
      <c r="C94" s="276">
        <v>26273</v>
      </c>
      <c r="D94" s="136">
        <v>88.5</v>
      </c>
      <c r="E94" s="121">
        <v>11.5</v>
      </c>
    </row>
    <row r="95" spans="1:5" ht="15.75" x14ac:dyDescent="0.25">
      <c r="A95" s="74" t="s">
        <v>281</v>
      </c>
      <c r="B95" s="269">
        <v>2807</v>
      </c>
      <c r="C95" s="276">
        <v>2446</v>
      </c>
      <c r="D95" s="136">
        <v>87.1</v>
      </c>
      <c r="E95" s="121">
        <v>12.9</v>
      </c>
    </row>
    <row r="96" spans="1:5" ht="15.75" x14ac:dyDescent="0.25">
      <c r="A96" s="74" t="s">
        <v>629</v>
      </c>
      <c r="B96" s="269">
        <v>133</v>
      </c>
      <c r="C96" s="276">
        <v>117</v>
      </c>
      <c r="D96" s="136">
        <v>88</v>
      </c>
      <c r="E96" s="121">
        <v>12</v>
      </c>
    </row>
    <row r="97" spans="1:5" ht="15.75" x14ac:dyDescent="0.25">
      <c r="A97" s="74" t="s">
        <v>630</v>
      </c>
      <c r="B97" s="269">
        <v>93</v>
      </c>
      <c r="C97" s="276">
        <v>75</v>
      </c>
      <c r="D97" s="136">
        <v>80.599999999999994</v>
      </c>
      <c r="E97" s="121">
        <v>19.399999999999999</v>
      </c>
    </row>
    <row r="98" spans="1:5" ht="15.75" x14ac:dyDescent="0.25">
      <c r="A98" s="74" t="s">
        <v>631</v>
      </c>
      <c r="B98" s="269">
        <v>130</v>
      </c>
      <c r="C98" s="276">
        <v>125</v>
      </c>
      <c r="D98" s="136">
        <v>96.2</v>
      </c>
      <c r="E98" s="121">
        <v>3.8</v>
      </c>
    </row>
    <row r="99" spans="1:5" ht="15.75" x14ac:dyDescent="0.25">
      <c r="A99" s="74" t="s">
        <v>287</v>
      </c>
      <c r="B99" s="269">
        <v>1873</v>
      </c>
      <c r="C99" s="276">
        <v>1611</v>
      </c>
      <c r="D99" s="136">
        <v>86</v>
      </c>
      <c r="E99" s="121">
        <v>14</v>
      </c>
    </row>
    <row r="100" spans="1:5" ht="15.75" x14ac:dyDescent="0.25">
      <c r="A100" s="74" t="s">
        <v>293</v>
      </c>
      <c r="B100" s="269">
        <v>2473</v>
      </c>
      <c r="C100" s="276">
        <v>2172</v>
      </c>
      <c r="D100" s="136">
        <v>87.8</v>
      </c>
      <c r="E100" s="121">
        <v>12.2</v>
      </c>
    </row>
    <row r="101" spans="1:5" ht="16.5" thickBot="1" x14ac:dyDescent="0.3">
      <c r="A101" s="78" t="s">
        <v>632</v>
      </c>
      <c r="B101" s="306">
        <v>35</v>
      </c>
      <c r="C101" s="307">
        <v>27</v>
      </c>
      <c r="D101" s="160">
        <v>77.099999999999994</v>
      </c>
      <c r="E101" s="175">
        <v>22.9</v>
      </c>
    </row>
    <row r="103" spans="1:5" x14ac:dyDescent="0.25">
      <c r="A103" s="59" t="s">
        <v>194</v>
      </c>
    </row>
    <row r="104" spans="1:5" x14ac:dyDescent="0.25">
      <c r="A104" s="149"/>
    </row>
    <row r="105" spans="1:5" x14ac:dyDescent="0.25">
      <c r="A105" s="59" t="s">
        <v>437</v>
      </c>
    </row>
    <row r="106" spans="1:5" x14ac:dyDescent="0.25">
      <c r="A106" s="85" t="s">
        <v>633</v>
      </c>
    </row>
  </sheetData>
  <hyperlinks>
    <hyperlink ref="C1" location="'Table of Contents'!C2" display="Back to Table of Contents"/>
  </hyperlinks>
  <pageMargins left="0.75" right="0.75" top="1" bottom="1" header="0.5" footer="0.5"/>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9.7109375" customWidth="1"/>
  </cols>
  <sheetData>
    <row r="1" spans="1:13" x14ac:dyDescent="0.25">
      <c r="A1" s="24" t="s">
        <v>129</v>
      </c>
      <c r="C1" s="23" t="s">
        <v>87</v>
      </c>
    </row>
    <row r="2" spans="1:13" ht="15.75" thickBot="1" x14ac:dyDescent="0.3">
      <c r="A2" s="2"/>
    </row>
    <row r="3" spans="1:13" ht="15.75" thickBot="1" x14ac:dyDescent="0.3">
      <c r="A3" s="402" t="s">
        <v>1</v>
      </c>
      <c r="B3" s="398" t="s">
        <v>0</v>
      </c>
      <c r="C3" s="398"/>
      <c r="D3" s="398"/>
      <c r="E3" s="398"/>
      <c r="F3" s="398"/>
      <c r="G3" s="398"/>
      <c r="H3" s="398"/>
      <c r="I3" s="398"/>
      <c r="J3" s="398"/>
      <c r="K3" s="398"/>
      <c r="L3" s="398"/>
      <c r="M3" s="400" t="s">
        <v>193</v>
      </c>
    </row>
    <row r="4" spans="1:13" ht="15.75" thickBot="1" x14ac:dyDescent="0.3">
      <c r="A4" s="403"/>
      <c r="B4" s="65" t="s">
        <v>302</v>
      </c>
      <c r="C4" s="66" t="s">
        <v>303</v>
      </c>
      <c r="D4" s="66" t="s">
        <v>304</v>
      </c>
      <c r="E4" s="66" t="s">
        <v>305</v>
      </c>
      <c r="F4" s="66" t="s">
        <v>306</v>
      </c>
      <c r="G4" s="66" t="s">
        <v>307</v>
      </c>
      <c r="H4" s="66" t="s">
        <v>308</v>
      </c>
      <c r="I4" s="66" t="s">
        <v>309</v>
      </c>
      <c r="J4" s="66" t="s">
        <v>310</v>
      </c>
      <c r="K4" s="66" t="s">
        <v>311</v>
      </c>
      <c r="L4" s="67" t="s">
        <v>312</v>
      </c>
      <c r="M4" s="401"/>
    </row>
    <row r="5" spans="1:13" ht="15.75" x14ac:dyDescent="0.25">
      <c r="A5" s="74" t="s">
        <v>195</v>
      </c>
      <c r="B5" s="269" t="s">
        <v>189</v>
      </c>
      <c r="C5" s="276" t="s">
        <v>189</v>
      </c>
      <c r="D5" s="276" t="s">
        <v>189</v>
      </c>
      <c r="E5" s="276">
        <v>5</v>
      </c>
      <c r="F5" s="276">
        <v>54</v>
      </c>
      <c r="G5" s="276">
        <v>76</v>
      </c>
      <c r="H5" s="276">
        <v>137</v>
      </c>
      <c r="I5" s="276">
        <v>77</v>
      </c>
      <c r="J5" s="276">
        <v>18</v>
      </c>
      <c r="K5" s="276">
        <v>5</v>
      </c>
      <c r="L5" s="270" t="s">
        <v>189</v>
      </c>
      <c r="M5" s="290">
        <v>372</v>
      </c>
    </row>
    <row r="6" spans="1:13" ht="15.75" x14ac:dyDescent="0.25">
      <c r="A6" s="74" t="s">
        <v>196</v>
      </c>
      <c r="B6" s="269" t="s">
        <v>189</v>
      </c>
      <c r="C6" s="276" t="s">
        <v>189</v>
      </c>
      <c r="D6" s="276" t="s">
        <v>189</v>
      </c>
      <c r="E6" s="276" t="s">
        <v>189</v>
      </c>
      <c r="F6" s="276">
        <v>2</v>
      </c>
      <c r="G6" s="276">
        <v>4</v>
      </c>
      <c r="H6" s="276">
        <v>13</v>
      </c>
      <c r="I6" s="276">
        <v>6</v>
      </c>
      <c r="J6" s="276">
        <v>6</v>
      </c>
      <c r="K6" s="276">
        <v>1</v>
      </c>
      <c r="L6" s="270" t="s">
        <v>189</v>
      </c>
      <c r="M6" s="290">
        <v>32</v>
      </c>
    </row>
    <row r="7" spans="1:13" ht="15.75" x14ac:dyDescent="0.25">
      <c r="A7" s="74" t="s">
        <v>197</v>
      </c>
      <c r="B7" s="269" t="s">
        <v>189</v>
      </c>
      <c r="C7" s="276" t="s">
        <v>189</v>
      </c>
      <c r="D7" s="276" t="s">
        <v>189</v>
      </c>
      <c r="E7" s="276" t="s">
        <v>189</v>
      </c>
      <c r="F7" s="276" t="s">
        <v>189</v>
      </c>
      <c r="G7" s="276">
        <v>2</v>
      </c>
      <c r="H7" s="276">
        <v>2</v>
      </c>
      <c r="I7" s="276">
        <v>6</v>
      </c>
      <c r="J7" s="276">
        <v>1</v>
      </c>
      <c r="K7" s="276" t="s">
        <v>189</v>
      </c>
      <c r="L7" s="270" t="s">
        <v>189</v>
      </c>
      <c r="M7" s="290">
        <v>11</v>
      </c>
    </row>
    <row r="8" spans="1:13" ht="15.75" x14ac:dyDescent="0.25">
      <c r="A8" s="74" t="s">
        <v>198</v>
      </c>
      <c r="B8" s="269" t="s">
        <v>189</v>
      </c>
      <c r="C8" s="276" t="s">
        <v>189</v>
      </c>
      <c r="D8" s="276">
        <v>3</v>
      </c>
      <c r="E8" s="276" t="s">
        <v>189</v>
      </c>
      <c r="F8" s="276">
        <v>4</v>
      </c>
      <c r="G8" s="276">
        <v>11</v>
      </c>
      <c r="H8" s="276">
        <v>24</v>
      </c>
      <c r="I8" s="276">
        <v>36</v>
      </c>
      <c r="J8" s="276">
        <v>14</v>
      </c>
      <c r="K8" s="276">
        <v>1</v>
      </c>
      <c r="L8" s="270" t="s">
        <v>189</v>
      </c>
      <c r="M8" s="290">
        <v>93</v>
      </c>
    </row>
    <row r="9" spans="1:13" ht="15.75" x14ac:dyDescent="0.25">
      <c r="A9" s="74" t="s">
        <v>199</v>
      </c>
      <c r="B9" s="269" t="s">
        <v>189</v>
      </c>
      <c r="C9" s="276" t="s">
        <v>189</v>
      </c>
      <c r="D9" s="276" t="s">
        <v>189</v>
      </c>
      <c r="E9" s="276" t="s">
        <v>189</v>
      </c>
      <c r="F9" s="276">
        <v>5</v>
      </c>
      <c r="G9" s="276">
        <v>8</v>
      </c>
      <c r="H9" s="276">
        <v>13</v>
      </c>
      <c r="I9" s="276">
        <v>8</v>
      </c>
      <c r="J9" s="276">
        <v>3</v>
      </c>
      <c r="K9" s="276">
        <v>2</v>
      </c>
      <c r="L9" s="270">
        <v>1</v>
      </c>
      <c r="M9" s="290">
        <v>40</v>
      </c>
    </row>
    <row r="10" spans="1:13" ht="15.75" x14ac:dyDescent="0.25">
      <c r="A10" s="74" t="s">
        <v>200</v>
      </c>
      <c r="B10" s="269" t="s">
        <v>189</v>
      </c>
      <c r="C10" s="276" t="s">
        <v>189</v>
      </c>
      <c r="D10" s="276" t="s">
        <v>189</v>
      </c>
      <c r="E10" s="276">
        <v>5</v>
      </c>
      <c r="F10" s="276">
        <v>7</v>
      </c>
      <c r="G10" s="276">
        <v>8</v>
      </c>
      <c r="H10" s="276">
        <v>17</v>
      </c>
      <c r="I10" s="276">
        <v>10</v>
      </c>
      <c r="J10" s="276">
        <v>2</v>
      </c>
      <c r="K10" s="276" t="s">
        <v>189</v>
      </c>
      <c r="L10" s="270" t="s">
        <v>189</v>
      </c>
      <c r="M10" s="290">
        <v>49</v>
      </c>
    </row>
    <row r="11" spans="1:13" ht="15.75" x14ac:dyDescent="0.25">
      <c r="A11" s="74" t="s">
        <v>201</v>
      </c>
      <c r="B11" s="269" t="s">
        <v>189</v>
      </c>
      <c r="C11" s="276" t="s">
        <v>189</v>
      </c>
      <c r="D11" s="276" t="s">
        <v>189</v>
      </c>
      <c r="E11" s="276" t="s">
        <v>189</v>
      </c>
      <c r="F11" s="276">
        <v>3</v>
      </c>
      <c r="G11" s="276">
        <v>2</v>
      </c>
      <c r="H11" s="276">
        <v>2</v>
      </c>
      <c r="I11" s="276" t="s">
        <v>189</v>
      </c>
      <c r="J11" s="276" t="s">
        <v>189</v>
      </c>
      <c r="K11" s="276" t="s">
        <v>189</v>
      </c>
      <c r="L11" s="270" t="s">
        <v>189</v>
      </c>
      <c r="M11" s="290">
        <v>7</v>
      </c>
    </row>
    <row r="12" spans="1:13" ht="15.75" x14ac:dyDescent="0.25">
      <c r="A12" s="74" t="s">
        <v>202</v>
      </c>
      <c r="B12" s="269" t="s">
        <v>189</v>
      </c>
      <c r="C12" s="276" t="s">
        <v>189</v>
      </c>
      <c r="D12" s="276" t="s">
        <v>189</v>
      </c>
      <c r="E12" s="276" t="s">
        <v>189</v>
      </c>
      <c r="F12" s="276" t="s">
        <v>189</v>
      </c>
      <c r="G12" s="276" t="s">
        <v>189</v>
      </c>
      <c r="H12" s="276" t="s">
        <v>189</v>
      </c>
      <c r="I12" s="276" t="s">
        <v>189</v>
      </c>
      <c r="J12" s="276" t="s">
        <v>189</v>
      </c>
      <c r="K12" s="276" t="s">
        <v>189</v>
      </c>
      <c r="L12" s="270" t="s">
        <v>189</v>
      </c>
      <c r="M12" s="290" t="s">
        <v>189</v>
      </c>
    </row>
    <row r="13" spans="1:13" ht="15.75" x14ac:dyDescent="0.25">
      <c r="A13" s="74" t="s">
        <v>203</v>
      </c>
      <c r="B13" s="269" t="s">
        <v>189</v>
      </c>
      <c r="C13" s="276" t="s">
        <v>189</v>
      </c>
      <c r="D13" s="276" t="s">
        <v>189</v>
      </c>
      <c r="E13" s="276">
        <v>4</v>
      </c>
      <c r="F13" s="276">
        <v>18</v>
      </c>
      <c r="G13" s="276">
        <v>30</v>
      </c>
      <c r="H13" s="276">
        <v>16</v>
      </c>
      <c r="I13" s="276">
        <v>7</v>
      </c>
      <c r="J13" s="276">
        <v>2</v>
      </c>
      <c r="K13" s="276" t="s">
        <v>189</v>
      </c>
      <c r="L13" s="270" t="s">
        <v>189</v>
      </c>
      <c r="M13" s="290">
        <v>77</v>
      </c>
    </row>
    <row r="14" spans="1:13" ht="15.75" x14ac:dyDescent="0.25">
      <c r="A14" s="74" t="s">
        <v>204</v>
      </c>
      <c r="B14" s="269" t="s">
        <v>189</v>
      </c>
      <c r="C14" s="276" t="s">
        <v>189</v>
      </c>
      <c r="D14" s="276" t="s">
        <v>189</v>
      </c>
      <c r="E14" s="276" t="s">
        <v>189</v>
      </c>
      <c r="F14" s="276">
        <v>1</v>
      </c>
      <c r="G14" s="276">
        <v>4</v>
      </c>
      <c r="H14" s="276">
        <v>13</v>
      </c>
      <c r="I14" s="276">
        <v>11</v>
      </c>
      <c r="J14" s="276">
        <v>1</v>
      </c>
      <c r="K14" s="276">
        <v>1</v>
      </c>
      <c r="L14" s="270" t="s">
        <v>189</v>
      </c>
      <c r="M14" s="290">
        <v>31</v>
      </c>
    </row>
    <row r="15" spans="1:13" ht="15.75" x14ac:dyDescent="0.25">
      <c r="A15" s="74" t="s">
        <v>205</v>
      </c>
      <c r="B15" s="269" t="s">
        <v>189</v>
      </c>
      <c r="C15" s="276" t="s">
        <v>189</v>
      </c>
      <c r="D15" s="276" t="s">
        <v>189</v>
      </c>
      <c r="E15" s="276" t="s">
        <v>189</v>
      </c>
      <c r="F15" s="276">
        <v>21</v>
      </c>
      <c r="G15" s="276">
        <v>20</v>
      </c>
      <c r="H15" s="276">
        <v>12</v>
      </c>
      <c r="I15" s="276">
        <v>3</v>
      </c>
      <c r="J15" s="276">
        <v>3</v>
      </c>
      <c r="K15" s="276">
        <v>1</v>
      </c>
      <c r="L15" s="270" t="s">
        <v>189</v>
      </c>
      <c r="M15" s="290">
        <v>60</v>
      </c>
    </row>
    <row r="16" spans="1:13" ht="15.75" x14ac:dyDescent="0.25">
      <c r="A16" s="74" t="s">
        <v>206</v>
      </c>
      <c r="B16" s="269" t="s">
        <v>189</v>
      </c>
      <c r="C16" s="276" t="s">
        <v>189</v>
      </c>
      <c r="D16" s="276" t="s">
        <v>189</v>
      </c>
      <c r="E16" s="276" t="s">
        <v>189</v>
      </c>
      <c r="F16" s="276" t="s">
        <v>189</v>
      </c>
      <c r="G16" s="276" t="s">
        <v>189</v>
      </c>
      <c r="H16" s="276">
        <v>4</v>
      </c>
      <c r="I16" s="276">
        <v>4</v>
      </c>
      <c r="J16" s="276">
        <v>1</v>
      </c>
      <c r="K16" s="276" t="s">
        <v>189</v>
      </c>
      <c r="L16" s="270" t="s">
        <v>189</v>
      </c>
      <c r="M16" s="290">
        <v>9</v>
      </c>
    </row>
    <row r="17" spans="1:13" ht="15.75" x14ac:dyDescent="0.25">
      <c r="A17" s="74" t="s">
        <v>207</v>
      </c>
      <c r="B17" s="269" t="s">
        <v>189</v>
      </c>
      <c r="C17" s="276" t="s">
        <v>189</v>
      </c>
      <c r="D17" s="276" t="s">
        <v>189</v>
      </c>
      <c r="E17" s="276" t="s">
        <v>189</v>
      </c>
      <c r="F17" s="276" t="s">
        <v>189</v>
      </c>
      <c r="G17" s="276" t="s">
        <v>189</v>
      </c>
      <c r="H17" s="276">
        <v>3</v>
      </c>
      <c r="I17" s="276">
        <v>5</v>
      </c>
      <c r="J17" s="276" t="s">
        <v>189</v>
      </c>
      <c r="K17" s="276" t="s">
        <v>189</v>
      </c>
      <c r="L17" s="270" t="s">
        <v>189</v>
      </c>
      <c r="M17" s="290">
        <v>8</v>
      </c>
    </row>
    <row r="18" spans="1:13" ht="15.75" x14ac:dyDescent="0.25">
      <c r="A18" s="74" t="s">
        <v>208</v>
      </c>
      <c r="B18" s="269" t="s">
        <v>189</v>
      </c>
      <c r="C18" s="276" t="s">
        <v>189</v>
      </c>
      <c r="D18" s="276" t="s">
        <v>189</v>
      </c>
      <c r="E18" s="276">
        <v>1</v>
      </c>
      <c r="F18" s="276">
        <v>2</v>
      </c>
      <c r="G18" s="276">
        <v>3</v>
      </c>
      <c r="H18" s="276">
        <v>5</v>
      </c>
      <c r="I18" s="276">
        <v>3</v>
      </c>
      <c r="J18" s="276">
        <v>1</v>
      </c>
      <c r="K18" s="276" t="s">
        <v>189</v>
      </c>
      <c r="L18" s="270" t="s">
        <v>189</v>
      </c>
      <c r="M18" s="290">
        <v>15</v>
      </c>
    </row>
    <row r="19" spans="1:13" ht="15.75" x14ac:dyDescent="0.25">
      <c r="A19" s="74" t="s">
        <v>209</v>
      </c>
      <c r="B19" s="269" t="s">
        <v>189</v>
      </c>
      <c r="C19" s="276" t="s">
        <v>189</v>
      </c>
      <c r="D19" s="276" t="s">
        <v>189</v>
      </c>
      <c r="E19" s="276">
        <v>1</v>
      </c>
      <c r="F19" s="276" t="s">
        <v>189</v>
      </c>
      <c r="G19" s="276">
        <v>4</v>
      </c>
      <c r="H19" s="276">
        <v>9</v>
      </c>
      <c r="I19" s="276">
        <v>15</v>
      </c>
      <c r="J19" s="276">
        <v>7</v>
      </c>
      <c r="K19" s="276">
        <v>1</v>
      </c>
      <c r="L19" s="270" t="s">
        <v>189</v>
      </c>
      <c r="M19" s="290">
        <v>37</v>
      </c>
    </row>
    <row r="20" spans="1:13" ht="15.75" x14ac:dyDescent="0.25">
      <c r="A20" s="74" t="s">
        <v>210</v>
      </c>
      <c r="B20" s="269" t="s">
        <v>189</v>
      </c>
      <c r="C20" s="276" t="s">
        <v>189</v>
      </c>
      <c r="D20" s="276" t="s">
        <v>189</v>
      </c>
      <c r="E20" s="276" t="s">
        <v>189</v>
      </c>
      <c r="F20" s="276" t="s">
        <v>189</v>
      </c>
      <c r="G20" s="276">
        <v>1</v>
      </c>
      <c r="H20" s="276">
        <v>1</v>
      </c>
      <c r="I20" s="276" t="s">
        <v>189</v>
      </c>
      <c r="J20" s="276" t="s">
        <v>189</v>
      </c>
      <c r="K20" s="276" t="s">
        <v>189</v>
      </c>
      <c r="L20" s="270" t="s">
        <v>189</v>
      </c>
      <c r="M20" s="290">
        <v>2</v>
      </c>
    </row>
    <row r="21" spans="1:13" ht="15.75" x14ac:dyDescent="0.25">
      <c r="A21" s="74" t="s">
        <v>211</v>
      </c>
      <c r="B21" s="269" t="s">
        <v>189</v>
      </c>
      <c r="C21" s="276" t="s">
        <v>189</v>
      </c>
      <c r="D21" s="276" t="s">
        <v>189</v>
      </c>
      <c r="E21" s="276" t="s">
        <v>189</v>
      </c>
      <c r="F21" s="276" t="s">
        <v>189</v>
      </c>
      <c r="G21" s="276" t="s">
        <v>189</v>
      </c>
      <c r="H21" s="276">
        <v>1</v>
      </c>
      <c r="I21" s="276" t="s">
        <v>189</v>
      </c>
      <c r="J21" s="276">
        <v>4</v>
      </c>
      <c r="K21" s="276" t="s">
        <v>189</v>
      </c>
      <c r="L21" s="270" t="s">
        <v>189</v>
      </c>
      <c r="M21" s="290">
        <v>5</v>
      </c>
    </row>
    <row r="22" spans="1:13" ht="15.75" x14ac:dyDescent="0.25">
      <c r="A22" s="74" t="s">
        <v>212</v>
      </c>
      <c r="B22" s="269" t="s">
        <v>189</v>
      </c>
      <c r="C22" s="276" t="s">
        <v>189</v>
      </c>
      <c r="D22" s="276" t="s">
        <v>189</v>
      </c>
      <c r="E22" s="276" t="s">
        <v>189</v>
      </c>
      <c r="F22" s="276" t="s">
        <v>189</v>
      </c>
      <c r="G22" s="276" t="s">
        <v>189</v>
      </c>
      <c r="H22" s="276" t="s">
        <v>189</v>
      </c>
      <c r="I22" s="276" t="s">
        <v>189</v>
      </c>
      <c r="J22" s="276" t="s">
        <v>189</v>
      </c>
      <c r="K22" s="276">
        <v>1</v>
      </c>
      <c r="L22" s="270" t="s">
        <v>189</v>
      </c>
      <c r="M22" s="290">
        <v>1</v>
      </c>
    </row>
    <row r="23" spans="1:13" ht="15.75" x14ac:dyDescent="0.25">
      <c r="A23" s="74" t="s">
        <v>213</v>
      </c>
      <c r="B23" s="269" t="s">
        <v>189</v>
      </c>
      <c r="C23" s="276" t="s">
        <v>189</v>
      </c>
      <c r="D23" s="276" t="s">
        <v>189</v>
      </c>
      <c r="E23" s="276">
        <v>7</v>
      </c>
      <c r="F23" s="276">
        <v>25</v>
      </c>
      <c r="G23" s="276">
        <v>64</v>
      </c>
      <c r="H23" s="276">
        <v>121</v>
      </c>
      <c r="I23" s="276">
        <v>75</v>
      </c>
      <c r="J23" s="276">
        <v>21</v>
      </c>
      <c r="K23" s="276">
        <v>3</v>
      </c>
      <c r="L23" s="270" t="s">
        <v>189</v>
      </c>
      <c r="M23" s="290">
        <v>316</v>
      </c>
    </row>
    <row r="24" spans="1:13" ht="15.75" x14ac:dyDescent="0.25">
      <c r="A24" s="74" t="s">
        <v>214</v>
      </c>
      <c r="B24" s="269" t="s">
        <v>189</v>
      </c>
      <c r="C24" s="276" t="s">
        <v>189</v>
      </c>
      <c r="D24" s="276" t="s">
        <v>189</v>
      </c>
      <c r="E24" s="276" t="s">
        <v>189</v>
      </c>
      <c r="F24" s="276">
        <v>1</v>
      </c>
      <c r="G24" s="276">
        <v>1</v>
      </c>
      <c r="H24" s="276">
        <v>3</v>
      </c>
      <c r="I24" s="276">
        <v>2</v>
      </c>
      <c r="J24" s="276" t="s">
        <v>189</v>
      </c>
      <c r="K24" s="276" t="s">
        <v>189</v>
      </c>
      <c r="L24" s="270" t="s">
        <v>189</v>
      </c>
      <c r="M24" s="290">
        <v>7</v>
      </c>
    </row>
    <row r="25" spans="1:13" ht="15.75" x14ac:dyDescent="0.25">
      <c r="A25" s="74" t="s">
        <v>215</v>
      </c>
      <c r="B25" s="269" t="s">
        <v>189</v>
      </c>
      <c r="C25" s="276" t="s">
        <v>189</v>
      </c>
      <c r="D25" s="276" t="s">
        <v>189</v>
      </c>
      <c r="E25" s="276" t="s">
        <v>189</v>
      </c>
      <c r="F25" s="276">
        <v>1</v>
      </c>
      <c r="G25" s="276">
        <v>5</v>
      </c>
      <c r="H25" s="276">
        <v>9</v>
      </c>
      <c r="I25" s="276">
        <v>10</v>
      </c>
      <c r="J25" s="276">
        <v>2</v>
      </c>
      <c r="K25" s="276" t="s">
        <v>189</v>
      </c>
      <c r="L25" s="270" t="s">
        <v>189</v>
      </c>
      <c r="M25" s="290">
        <v>27</v>
      </c>
    </row>
    <row r="26" spans="1:13" ht="15.75" x14ac:dyDescent="0.25">
      <c r="A26" s="74" t="s">
        <v>216</v>
      </c>
      <c r="B26" s="269" t="s">
        <v>189</v>
      </c>
      <c r="C26" s="276" t="s">
        <v>189</v>
      </c>
      <c r="D26" s="276" t="s">
        <v>189</v>
      </c>
      <c r="E26" s="276" t="s">
        <v>189</v>
      </c>
      <c r="F26" s="276" t="s">
        <v>189</v>
      </c>
      <c r="G26" s="276" t="s">
        <v>189</v>
      </c>
      <c r="H26" s="276" t="s">
        <v>189</v>
      </c>
      <c r="I26" s="276">
        <v>2</v>
      </c>
      <c r="J26" s="276">
        <v>2</v>
      </c>
      <c r="K26" s="276" t="s">
        <v>189</v>
      </c>
      <c r="L26" s="270" t="s">
        <v>189</v>
      </c>
      <c r="M26" s="290">
        <v>4</v>
      </c>
    </row>
    <row r="27" spans="1:13" ht="15.75" x14ac:dyDescent="0.25">
      <c r="A27" s="74" t="s">
        <v>217</v>
      </c>
      <c r="B27" s="269" t="s">
        <v>189</v>
      </c>
      <c r="C27" s="276" t="s">
        <v>189</v>
      </c>
      <c r="D27" s="276" t="s">
        <v>189</v>
      </c>
      <c r="E27" s="276" t="s">
        <v>189</v>
      </c>
      <c r="F27" s="276" t="s">
        <v>189</v>
      </c>
      <c r="G27" s="276">
        <v>6</v>
      </c>
      <c r="H27" s="276">
        <v>10</v>
      </c>
      <c r="I27" s="276">
        <v>7</v>
      </c>
      <c r="J27" s="276">
        <v>2</v>
      </c>
      <c r="K27" s="276" t="s">
        <v>189</v>
      </c>
      <c r="L27" s="270" t="s">
        <v>189</v>
      </c>
      <c r="M27" s="290">
        <v>25</v>
      </c>
    </row>
    <row r="28" spans="1:13" ht="15.75" x14ac:dyDescent="0.25">
      <c r="A28" s="74" t="s">
        <v>218</v>
      </c>
      <c r="B28" s="269" t="s">
        <v>189</v>
      </c>
      <c r="C28" s="276" t="s">
        <v>189</v>
      </c>
      <c r="D28" s="276" t="s">
        <v>189</v>
      </c>
      <c r="E28" s="276" t="s">
        <v>189</v>
      </c>
      <c r="F28" s="276">
        <v>1</v>
      </c>
      <c r="G28" s="276">
        <v>6</v>
      </c>
      <c r="H28" s="276">
        <v>13</v>
      </c>
      <c r="I28" s="276">
        <v>8</v>
      </c>
      <c r="J28" s="276">
        <v>2</v>
      </c>
      <c r="K28" s="276" t="s">
        <v>189</v>
      </c>
      <c r="L28" s="270" t="s">
        <v>189</v>
      </c>
      <c r="M28" s="290">
        <v>30</v>
      </c>
    </row>
    <row r="29" spans="1:13" ht="15.75" x14ac:dyDescent="0.25">
      <c r="A29" s="74" t="s">
        <v>219</v>
      </c>
      <c r="B29" s="269" t="s">
        <v>189</v>
      </c>
      <c r="C29" s="276">
        <v>1</v>
      </c>
      <c r="D29" s="276">
        <v>4</v>
      </c>
      <c r="E29" s="276">
        <v>18</v>
      </c>
      <c r="F29" s="276">
        <v>58</v>
      </c>
      <c r="G29" s="276">
        <v>147</v>
      </c>
      <c r="H29" s="276">
        <v>262</v>
      </c>
      <c r="I29" s="276">
        <v>205</v>
      </c>
      <c r="J29" s="276">
        <v>17</v>
      </c>
      <c r="K29" s="276">
        <v>5</v>
      </c>
      <c r="L29" s="270">
        <v>1</v>
      </c>
      <c r="M29" s="290">
        <v>718</v>
      </c>
    </row>
    <row r="30" spans="1:13" ht="15.75" x14ac:dyDescent="0.25">
      <c r="A30" s="74" t="s">
        <v>220</v>
      </c>
      <c r="B30" s="269" t="s">
        <v>189</v>
      </c>
      <c r="C30" s="276" t="s">
        <v>189</v>
      </c>
      <c r="D30" s="276" t="s">
        <v>189</v>
      </c>
      <c r="E30" s="276" t="s">
        <v>189</v>
      </c>
      <c r="F30" s="276" t="s">
        <v>189</v>
      </c>
      <c r="G30" s="276" t="s">
        <v>189</v>
      </c>
      <c r="H30" s="276">
        <v>8</v>
      </c>
      <c r="I30" s="276">
        <v>6</v>
      </c>
      <c r="J30" s="276">
        <v>2</v>
      </c>
      <c r="K30" s="276">
        <v>2</v>
      </c>
      <c r="L30" s="270" t="s">
        <v>189</v>
      </c>
      <c r="M30" s="290">
        <v>18</v>
      </c>
    </row>
    <row r="31" spans="1:13" ht="15.75" x14ac:dyDescent="0.25">
      <c r="A31" s="74" t="s">
        <v>221</v>
      </c>
      <c r="B31" s="269" t="s">
        <v>189</v>
      </c>
      <c r="C31" s="276" t="s">
        <v>189</v>
      </c>
      <c r="D31" s="276" t="s">
        <v>189</v>
      </c>
      <c r="E31" s="276">
        <v>1</v>
      </c>
      <c r="F31" s="276">
        <v>6</v>
      </c>
      <c r="G31" s="276">
        <v>13</v>
      </c>
      <c r="H31" s="276">
        <v>7</v>
      </c>
      <c r="I31" s="276">
        <v>4</v>
      </c>
      <c r="J31" s="276">
        <v>2</v>
      </c>
      <c r="K31" s="276">
        <v>2</v>
      </c>
      <c r="L31" s="270" t="s">
        <v>189</v>
      </c>
      <c r="M31" s="290">
        <v>35</v>
      </c>
    </row>
    <row r="32" spans="1:13" ht="15.75" x14ac:dyDescent="0.25">
      <c r="A32" s="74" t="s">
        <v>9</v>
      </c>
      <c r="B32" s="269" t="s">
        <v>189</v>
      </c>
      <c r="C32" s="276" t="s">
        <v>189</v>
      </c>
      <c r="D32" s="276" t="s">
        <v>189</v>
      </c>
      <c r="E32" s="276" t="s">
        <v>189</v>
      </c>
      <c r="F32" s="276">
        <v>3</v>
      </c>
      <c r="G32" s="276">
        <v>20</v>
      </c>
      <c r="H32" s="276">
        <v>25</v>
      </c>
      <c r="I32" s="276">
        <v>31</v>
      </c>
      <c r="J32" s="276">
        <v>15</v>
      </c>
      <c r="K32" s="276">
        <v>5</v>
      </c>
      <c r="L32" s="270" t="s">
        <v>189</v>
      </c>
      <c r="M32" s="290">
        <v>99</v>
      </c>
    </row>
    <row r="33" spans="1:13" ht="15.75" x14ac:dyDescent="0.25">
      <c r="A33" s="74" t="s">
        <v>222</v>
      </c>
      <c r="B33" s="269" t="s">
        <v>189</v>
      </c>
      <c r="C33" s="276" t="s">
        <v>189</v>
      </c>
      <c r="D33" s="276" t="s">
        <v>189</v>
      </c>
      <c r="E33" s="276" t="s">
        <v>189</v>
      </c>
      <c r="F33" s="276" t="s">
        <v>189</v>
      </c>
      <c r="G33" s="276">
        <v>3</v>
      </c>
      <c r="H33" s="276">
        <v>5</v>
      </c>
      <c r="I33" s="276" t="s">
        <v>189</v>
      </c>
      <c r="J33" s="276" t="s">
        <v>189</v>
      </c>
      <c r="K33" s="276" t="s">
        <v>189</v>
      </c>
      <c r="L33" s="270" t="s">
        <v>189</v>
      </c>
      <c r="M33" s="290">
        <v>8</v>
      </c>
    </row>
    <row r="34" spans="1:13" ht="15.75" x14ac:dyDescent="0.25">
      <c r="A34" s="74" t="s">
        <v>223</v>
      </c>
      <c r="B34" s="269" t="s">
        <v>189</v>
      </c>
      <c r="C34" s="276" t="s">
        <v>189</v>
      </c>
      <c r="D34" s="276" t="s">
        <v>189</v>
      </c>
      <c r="E34" s="276" t="s">
        <v>189</v>
      </c>
      <c r="F34" s="276" t="s">
        <v>189</v>
      </c>
      <c r="G34" s="276" t="s">
        <v>189</v>
      </c>
      <c r="H34" s="276">
        <v>5</v>
      </c>
      <c r="I34" s="276">
        <v>1</v>
      </c>
      <c r="J34" s="276">
        <v>1</v>
      </c>
      <c r="K34" s="276" t="s">
        <v>189</v>
      </c>
      <c r="L34" s="270" t="s">
        <v>189</v>
      </c>
      <c r="M34" s="290">
        <v>7</v>
      </c>
    </row>
    <row r="35" spans="1:13" ht="15.75" x14ac:dyDescent="0.25">
      <c r="A35" s="74" t="s">
        <v>224</v>
      </c>
      <c r="B35" s="269" t="s">
        <v>189</v>
      </c>
      <c r="C35" s="276" t="s">
        <v>189</v>
      </c>
      <c r="D35" s="276" t="s">
        <v>189</v>
      </c>
      <c r="E35" s="276">
        <v>5</v>
      </c>
      <c r="F35" s="276">
        <v>11</v>
      </c>
      <c r="G35" s="276">
        <v>18</v>
      </c>
      <c r="H35" s="276">
        <v>44</v>
      </c>
      <c r="I35" s="276">
        <v>44</v>
      </c>
      <c r="J35" s="276">
        <v>18</v>
      </c>
      <c r="K35" s="276">
        <v>5</v>
      </c>
      <c r="L35" s="270" t="s">
        <v>189</v>
      </c>
      <c r="M35" s="290">
        <v>145</v>
      </c>
    </row>
    <row r="36" spans="1:13" ht="15.75" x14ac:dyDescent="0.25">
      <c r="A36" s="74" t="s">
        <v>225</v>
      </c>
      <c r="B36" s="269" t="s">
        <v>189</v>
      </c>
      <c r="C36" s="276" t="s">
        <v>189</v>
      </c>
      <c r="D36" s="276" t="s">
        <v>189</v>
      </c>
      <c r="E36" s="276" t="s">
        <v>189</v>
      </c>
      <c r="F36" s="276" t="s">
        <v>189</v>
      </c>
      <c r="G36" s="276" t="s">
        <v>189</v>
      </c>
      <c r="H36" s="276" t="s">
        <v>189</v>
      </c>
      <c r="I36" s="276">
        <v>1</v>
      </c>
      <c r="J36" s="276" t="s">
        <v>189</v>
      </c>
      <c r="K36" s="276" t="s">
        <v>189</v>
      </c>
      <c r="L36" s="270" t="s">
        <v>189</v>
      </c>
      <c r="M36" s="290">
        <v>1</v>
      </c>
    </row>
    <row r="37" spans="1:13" ht="15.75" x14ac:dyDescent="0.25">
      <c r="A37" s="74" t="s">
        <v>226</v>
      </c>
      <c r="B37" s="269" t="s">
        <v>189</v>
      </c>
      <c r="C37" s="276" t="s">
        <v>189</v>
      </c>
      <c r="D37" s="276" t="s">
        <v>189</v>
      </c>
      <c r="E37" s="276" t="s">
        <v>189</v>
      </c>
      <c r="F37" s="276">
        <v>4</v>
      </c>
      <c r="G37" s="276">
        <v>1</v>
      </c>
      <c r="H37" s="276">
        <v>1</v>
      </c>
      <c r="I37" s="276">
        <v>2</v>
      </c>
      <c r="J37" s="276" t="s">
        <v>189</v>
      </c>
      <c r="K37" s="276" t="s">
        <v>189</v>
      </c>
      <c r="L37" s="270" t="s">
        <v>189</v>
      </c>
      <c r="M37" s="290">
        <v>8</v>
      </c>
    </row>
    <row r="38" spans="1:13" ht="15.75" x14ac:dyDescent="0.25">
      <c r="A38" s="74" t="s">
        <v>227</v>
      </c>
      <c r="B38" s="269" t="s">
        <v>189</v>
      </c>
      <c r="C38" s="276" t="s">
        <v>189</v>
      </c>
      <c r="D38" s="276" t="s">
        <v>189</v>
      </c>
      <c r="E38" s="276">
        <v>2</v>
      </c>
      <c r="F38" s="276">
        <v>6</v>
      </c>
      <c r="G38" s="276">
        <v>4</v>
      </c>
      <c r="H38" s="276">
        <v>17</v>
      </c>
      <c r="I38" s="276">
        <v>6</v>
      </c>
      <c r="J38" s="276" t="s">
        <v>189</v>
      </c>
      <c r="K38" s="276" t="s">
        <v>189</v>
      </c>
      <c r="L38" s="270" t="s">
        <v>189</v>
      </c>
      <c r="M38" s="290">
        <v>35</v>
      </c>
    </row>
    <row r="39" spans="1:13" ht="15.75" x14ac:dyDescent="0.25">
      <c r="A39" s="74" t="s">
        <v>228</v>
      </c>
      <c r="B39" s="269" t="s">
        <v>189</v>
      </c>
      <c r="C39" s="276" t="s">
        <v>189</v>
      </c>
      <c r="D39" s="276" t="s">
        <v>189</v>
      </c>
      <c r="E39" s="276" t="s">
        <v>189</v>
      </c>
      <c r="F39" s="276">
        <v>2</v>
      </c>
      <c r="G39" s="276">
        <v>6</v>
      </c>
      <c r="H39" s="276">
        <v>3</v>
      </c>
      <c r="I39" s="276">
        <v>2</v>
      </c>
      <c r="J39" s="276">
        <v>1</v>
      </c>
      <c r="K39" s="276" t="s">
        <v>189</v>
      </c>
      <c r="L39" s="270" t="s">
        <v>189</v>
      </c>
      <c r="M39" s="290">
        <v>14</v>
      </c>
    </row>
    <row r="40" spans="1:13" ht="15.75" x14ac:dyDescent="0.25">
      <c r="A40" s="74" t="s">
        <v>229</v>
      </c>
      <c r="B40" s="269" t="s">
        <v>189</v>
      </c>
      <c r="C40" s="276" t="s">
        <v>189</v>
      </c>
      <c r="D40" s="276" t="s">
        <v>189</v>
      </c>
      <c r="E40" s="276" t="s">
        <v>189</v>
      </c>
      <c r="F40" s="276">
        <v>3</v>
      </c>
      <c r="G40" s="276">
        <v>11</v>
      </c>
      <c r="H40" s="276">
        <v>16</v>
      </c>
      <c r="I40" s="276">
        <v>6</v>
      </c>
      <c r="J40" s="276" t="s">
        <v>189</v>
      </c>
      <c r="K40" s="276" t="s">
        <v>189</v>
      </c>
      <c r="L40" s="270" t="s">
        <v>189</v>
      </c>
      <c r="M40" s="290">
        <v>36</v>
      </c>
    </row>
    <row r="41" spans="1:13" ht="15.75" x14ac:dyDescent="0.25">
      <c r="A41" s="74" t="s">
        <v>230</v>
      </c>
      <c r="B41" s="269" t="s">
        <v>189</v>
      </c>
      <c r="C41" s="276" t="s">
        <v>189</v>
      </c>
      <c r="D41" s="276" t="s">
        <v>189</v>
      </c>
      <c r="E41" s="276" t="s">
        <v>189</v>
      </c>
      <c r="F41" s="276" t="s">
        <v>189</v>
      </c>
      <c r="G41" s="276">
        <v>2</v>
      </c>
      <c r="H41" s="276">
        <v>1</v>
      </c>
      <c r="I41" s="276">
        <v>1</v>
      </c>
      <c r="J41" s="276" t="s">
        <v>189</v>
      </c>
      <c r="K41" s="276" t="s">
        <v>189</v>
      </c>
      <c r="L41" s="270" t="s">
        <v>189</v>
      </c>
      <c r="M41" s="290">
        <v>4</v>
      </c>
    </row>
    <row r="42" spans="1:13" ht="15.75" x14ac:dyDescent="0.25">
      <c r="A42" s="74" t="s">
        <v>231</v>
      </c>
      <c r="B42" s="269" t="s">
        <v>189</v>
      </c>
      <c r="C42" s="276">
        <v>1</v>
      </c>
      <c r="D42" s="276">
        <v>1</v>
      </c>
      <c r="E42" s="276">
        <v>3</v>
      </c>
      <c r="F42" s="276">
        <v>5</v>
      </c>
      <c r="G42" s="276">
        <v>17</v>
      </c>
      <c r="H42" s="276">
        <v>32</v>
      </c>
      <c r="I42" s="276">
        <v>34</v>
      </c>
      <c r="J42" s="276">
        <v>12</v>
      </c>
      <c r="K42" s="276">
        <v>4</v>
      </c>
      <c r="L42" s="270">
        <v>1</v>
      </c>
      <c r="M42" s="290">
        <v>110</v>
      </c>
    </row>
    <row r="43" spans="1:13" ht="15.75" x14ac:dyDescent="0.25">
      <c r="A43" s="74" t="s">
        <v>232</v>
      </c>
      <c r="B43" s="269" t="s">
        <v>189</v>
      </c>
      <c r="C43" s="276" t="s">
        <v>189</v>
      </c>
      <c r="D43" s="276">
        <v>6</v>
      </c>
      <c r="E43" s="276">
        <v>1</v>
      </c>
      <c r="F43" s="276">
        <v>8</v>
      </c>
      <c r="G43" s="276">
        <v>17</v>
      </c>
      <c r="H43" s="276">
        <v>16</v>
      </c>
      <c r="I43" s="276">
        <v>7</v>
      </c>
      <c r="J43" s="276">
        <v>3</v>
      </c>
      <c r="K43" s="276" t="s">
        <v>189</v>
      </c>
      <c r="L43" s="270">
        <v>1</v>
      </c>
      <c r="M43" s="290">
        <v>59</v>
      </c>
    </row>
    <row r="44" spans="1:13" ht="15.75" x14ac:dyDescent="0.25">
      <c r="A44" s="74" t="s">
        <v>233</v>
      </c>
      <c r="B44" s="269" t="s">
        <v>189</v>
      </c>
      <c r="C44" s="276" t="s">
        <v>189</v>
      </c>
      <c r="D44" s="276" t="s">
        <v>189</v>
      </c>
      <c r="E44" s="276" t="s">
        <v>189</v>
      </c>
      <c r="F44" s="276" t="s">
        <v>189</v>
      </c>
      <c r="G44" s="276">
        <v>3</v>
      </c>
      <c r="H44" s="276">
        <v>5</v>
      </c>
      <c r="I44" s="276">
        <v>7</v>
      </c>
      <c r="J44" s="276">
        <v>4</v>
      </c>
      <c r="K44" s="276">
        <v>1</v>
      </c>
      <c r="L44" s="270" t="s">
        <v>189</v>
      </c>
      <c r="M44" s="290">
        <v>20</v>
      </c>
    </row>
    <row r="45" spans="1:13" ht="15.75" x14ac:dyDescent="0.25">
      <c r="A45" s="74" t="s">
        <v>234</v>
      </c>
      <c r="B45" s="269" t="s">
        <v>189</v>
      </c>
      <c r="C45" s="276" t="s">
        <v>189</v>
      </c>
      <c r="D45" s="276" t="s">
        <v>189</v>
      </c>
      <c r="E45" s="276" t="s">
        <v>189</v>
      </c>
      <c r="F45" s="276" t="s">
        <v>189</v>
      </c>
      <c r="G45" s="276" t="s">
        <v>189</v>
      </c>
      <c r="H45" s="276" t="s">
        <v>189</v>
      </c>
      <c r="I45" s="276" t="s">
        <v>189</v>
      </c>
      <c r="J45" s="276" t="s">
        <v>189</v>
      </c>
      <c r="K45" s="276" t="s">
        <v>189</v>
      </c>
      <c r="L45" s="270" t="s">
        <v>189</v>
      </c>
      <c r="M45" s="290" t="s">
        <v>189</v>
      </c>
    </row>
    <row r="46" spans="1:13" ht="15.75" x14ac:dyDescent="0.25">
      <c r="A46" s="74" t="s">
        <v>235</v>
      </c>
      <c r="B46" s="269" t="s">
        <v>189</v>
      </c>
      <c r="C46" s="276" t="s">
        <v>189</v>
      </c>
      <c r="D46" s="276" t="s">
        <v>189</v>
      </c>
      <c r="E46" s="276" t="s">
        <v>189</v>
      </c>
      <c r="F46" s="276" t="s">
        <v>189</v>
      </c>
      <c r="G46" s="276">
        <v>1</v>
      </c>
      <c r="H46" s="276" t="s">
        <v>189</v>
      </c>
      <c r="I46" s="276">
        <v>1</v>
      </c>
      <c r="J46" s="276" t="s">
        <v>189</v>
      </c>
      <c r="K46" s="276" t="s">
        <v>189</v>
      </c>
      <c r="L46" s="270" t="s">
        <v>189</v>
      </c>
      <c r="M46" s="290">
        <v>2</v>
      </c>
    </row>
    <row r="47" spans="1:13" ht="15.75" x14ac:dyDescent="0.25">
      <c r="A47" s="74" t="s">
        <v>236</v>
      </c>
      <c r="B47" s="269" t="s">
        <v>189</v>
      </c>
      <c r="C47" s="276" t="s">
        <v>189</v>
      </c>
      <c r="D47" s="276" t="s">
        <v>189</v>
      </c>
      <c r="E47" s="276" t="s">
        <v>189</v>
      </c>
      <c r="F47" s="276" t="s">
        <v>189</v>
      </c>
      <c r="G47" s="276">
        <v>1</v>
      </c>
      <c r="H47" s="276">
        <v>6</v>
      </c>
      <c r="I47" s="276">
        <v>3</v>
      </c>
      <c r="J47" s="276" t="s">
        <v>189</v>
      </c>
      <c r="K47" s="276">
        <v>1</v>
      </c>
      <c r="L47" s="270" t="s">
        <v>189</v>
      </c>
      <c r="M47" s="290">
        <v>11</v>
      </c>
    </row>
    <row r="48" spans="1:13" ht="15.75" x14ac:dyDescent="0.25">
      <c r="A48" s="74" t="s">
        <v>237</v>
      </c>
      <c r="B48" s="269" t="s">
        <v>189</v>
      </c>
      <c r="C48" s="276" t="s">
        <v>189</v>
      </c>
      <c r="D48" s="276" t="s">
        <v>189</v>
      </c>
      <c r="E48" s="276">
        <v>1</v>
      </c>
      <c r="F48" s="276">
        <v>10</v>
      </c>
      <c r="G48" s="276">
        <v>75</v>
      </c>
      <c r="H48" s="276">
        <v>121</v>
      </c>
      <c r="I48" s="276">
        <v>109</v>
      </c>
      <c r="J48" s="276">
        <v>36</v>
      </c>
      <c r="K48" s="276">
        <v>8</v>
      </c>
      <c r="L48" s="270">
        <v>1</v>
      </c>
      <c r="M48" s="290">
        <v>361</v>
      </c>
    </row>
    <row r="49" spans="1:13" ht="15.75" x14ac:dyDescent="0.25">
      <c r="A49" s="74" t="s">
        <v>238</v>
      </c>
      <c r="B49" s="269" t="s">
        <v>189</v>
      </c>
      <c r="C49" s="276" t="s">
        <v>189</v>
      </c>
      <c r="D49" s="276" t="s">
        <v>189</v>
      </c>
      <c r="E49" s="276" t="s">
        <v>189</v>
      </c>
      <c r="F49" s="276" t="s">
        <v>189</v>
      </c>
      <c r="G49" s="276" t="s">
        <v>189</v>
      </c>
      <c r="H49" s="276" t="s">
        <v>189</v>
      </c>
      <c r="I49" s="276" t="s">
        <v>189</v>
      </c>
      <c r="J49" s="276" t="s">
        <v>189</v>
      </c>
      <c r="K49" s="276" t="s">
        <v>189</v>
      </c>
      <c r="L49" s="270" t="s">
        <v>189</v>
      </c>
      <c r="M49" s="290" t="s">
        <v>189</v>
      </c>
    </row>
    <row r="50" spans="1:13" ht="15.75" x14ac:dyDescent="0.25">
      <c r="A50" s="74" t="s">
        <v>239</v>
      </c>
      <c r="B50" s="269" t="s">
        <v>189</v>
      </c>
      <c r="C50" s="276" t="s">
        <v>189</v>
      </c>
      <c r="D50" s="276" t="s">
        <v>189</v>
      </c>
      <c r="E50" s="276" t="s">
        <v>189</v>
      </c>
      <c r="F50" s="276">
        <v>6</v>
      </c>
      <c r="G50" s="276">
        <v>6</v>
      </c>
      <c r="H50" s="276">
        <v>10</v>
      </c>
      <c r="I50" s="276">
        <v>7</v>
      </c>
      <c r="J50" s="276">
        <v>5</v>
      </c>
      <c r="K50" s="276">
        <v>1</v>
      </c>
      <c r="L50" s="270" t="s">
        <v>189</v>
      </c>
      <c r="M50" s="290">
        <v>35</v>
      </c>
    </row>
    <row r="51" spans="1:13" ht="15.75" x14ac:dyDescent="0.25">
      <c r="A51" s="74" t="s">
        <v>240</v>
      </c>
      <c r="B51" s="269" t="s">
        <v>189</v>
      </c>
      <c r="C51" s="276">
        <v>1</v>
      </c>
      <c r="D51" s="276" t="s">
        <v>189</v>
      </c>
      <c r="E51" s="276">
        <v>2</v>
      </c>
      <c r="F51" s="276">
        <v>21</v>
      </c>
      <c r="G51" s="276">
        <v>58</v>
      </c>
      <c r="H51" s="276">
        <v>91</v>
      </c>
      <c r="I51" s="276">
        <v>78</v>
      </c>
      <c r="J51" s="276">
        <v>12</v>
      </c>
      <c r="K51" s="276">
        <v>7</v>
      </c>
      <c r="L51" s="270">
        <v>1</v>
      </c>
      <c r="M51" s="290">
        <v>271</v>
      </c>
    </row>
    <row r="52" spans="1:13" ht="15.75" x14ac:dyDescent="0.25">
      <c r="A52" s="74" t="s">
        <v>241</v>
      </c>
      <c r="B52" s="269" t="s">
        <v>189</v>
      </c>
      <c r="C52" s="276" t="s">
        <v>189</v>
      </c>
      <c r="D52" s="276" t="s">
        <v>189</v>
      </c>
      <c r="E52" s="276" t="s">
        <v>189</v>
      </c>
      <c r="F52" s="276">
        <v>6</v>
      </c>
      <c r="G52" s="276">
        <v>15</v>
      </c>
      <c r="H52" s="276">
        <v>25</v>
      </c>
      <c r="I52" s="276">
        <v>13</v>
      </c>
      <c r="J52" s="276" t="s">
        <v>189</v>
      </c>
      <c r="K52" s="276" t="s">
        <v>189</v>
      </c>
      <c r="L52" s="270" t="s">
        <v>189</v>
      </c>
      <c r="M52" s="290">
        <v>59</v>
      </c>
    </row>
    <row r="53" spans="1:13" ht="15.75" x14ac:dyDescent="0.25">
      <c r="A53" s="74" t="s">
        <v>242</v>
      </c>
      <c r="B53" s="269" t="s">
        <v>189</v>
      </c>
      <c r="C53" s="276" t="s">
        <v>189</v>
      </c>
      <c r="D53" s="276" t="s">
        <v>189</v>
      </c>
      <c r="E53" s="276" t="s">
        <v>189</v>
      </c>
      <c r="F53" s="276" t="s">
        <v>189</v>
      </c>
      <c r="G53" s="276">
        <v>1</v>
      </c>
      <c r="H53" s="276">
        <v>2</v>
      </c>
      <c r="I53" s="276">
        <v>3</v>
      </c>
      <c r="J53" s="276" t="s">
        <v>189</v>
      </c>
      <c r="K53" s="276" t="s">
        <v>189</v>
      </c>
      <c r="L53" s="270" t="s">
        <v>189</v>
      </c>
      <c r="M53" s="290">
        <v>6</v>
      </c>
    </row>
    <row r="54" spans="1:13" ht="15.75" x14ac:dyDescent="0.25">
      <c r="A54" s="74" t="s">
        <v>243</v>
      </c>
      <c r="B54" s="269" t="s">
        <v>189</v>
      </c>
      <c r="C54" s="276" t="s">
        <v>189</v>
      </c>
      <c r="D54" s="276" t="s">
        <v>189</v>
      </c>
      <c r="E54" s="276" t="s">
        <v>189</v>
      </c>
      <c r="F54" s="276">
        <v>1</v>
      </c>
      <c r="G54" s="276">
        <v>1</v>
      </c>
      <c r="H54" s="276">
        <v>2</v>
      </c>
      <c r="I54" s="276">
        <v>2</v>
      </c>
      <c r="J54" s="276">
        <v>2</v>
      </c>
      <c r="K54" s="276" t="s">
        <v>189</v>
      </c>
      <c r="L54" s="270" t="s">
        <v>189</v>
      </c>
      <c r="M54" s="290">
        <v>8</v>
      </c>
    </row>
    <row r="55" spans="1:13" ht="15.75" x14ac:dyDescent="0.25">
      <c r="A55" s="74" t="s">
        <v>244</v>
      </c>
      <c r="B55" s="269" t="s">
        <v>189</v>
      </c>
      <c r="C55" s="276" t="s">
        <v>189</v>
      </c>
      <c r="D55" s="276" t="s">
        <v>189</v>
      </c>
      <c r="E55" s="276" t="s">
        <v>189</v>
      </c>
      <c r="F55" s="276" t="s">
        <v>189</v>
      </c>
      <c r="G55" s="276">
        <v>2</v>
      </c>
      <c r="H55" s="276">
        <v>6</v>
      </c>
      <c r="I55" s="276">
        <v>7</v>
      </c>
      <c r="J55" s="276" t="s">
        <v>189</v>
      </c>
      <c r="K55" s="276" t="s">
        <v>189</v>
      </c>
      <c r="L55" s="270" t="s">
        <v>189</v>
      </c>
      <c r="M55" s="290">
        <v>15</v>
      </c>
    </row>
    <row r="56" spans="1:13" ht="15.75" x14ac:dyDescent="0.25">
      <c r="A56" s="74" t="s">
        <v>245</v>
      </c>
      <c r="B56" s="269" t="s">
        <v>189</v>
      </c>
      <c r="C56" s="276" t="s">
        <v>189</v>
      </c>
      <c r="D56" s="276" t="s">
        <v>189</v>
      </c>
      <c r="E56" s="276" t="s">
        <v>189</v>
      </c>
      <c r="F56" s="276" t="s">
        <v>189</v>
      </c>
      <c r="G56" s="276">
        <v>3</v>
      </c>
      <c r="H56" s="276">
        <v>9</v>
      </c>
      <c r="I56" s="276">
        <v>4</v>
      </c>
      <c r="J56" s="276" t="s">
        <v>189</v>
      </c>
      <c r="K56" s="276" t="s">
        <v>189</v>
      </c>
      <c r="L56" s="270" t="s">
        <v>189</v>
      </c>
      <c r="M56" s="290">
        <v>16</v>
      </c>
    </row>
    <row r="57" spans="1:13" ht="15.75" x14ac:dyDescent="0.25">
      <c r="A57" s="74" t="s">
        <v>246</v>
      </c>
      <c r="B57" s="269" t="s">
        <v>189</v>
      </c>
      <c r="C57" s="276" t="s">
        <v>189</v>
      </c>
      <c r="D57" s="276" t="s">
        <v>189</v>
      </c>
      <c r="E57" s="276" t="s">
        <v>189</v>
      </c>
      <c r="F57" s="276" t="s">
        <v>189</v>
      </c>
      <c r="G57" s="276" t="s">
        <v>189</v>
      </c>
      <c r="H57" s="276">
        <v>2</v>
      </c>
      <c r="I57" s="276" t="s">
        <v>189</v>
      </c>
      <c r="J57" s="276">
        <v>1</v>
      </c>
      <c r="K57" s="276">
        <v>1</v>
      </c>
      <c r="L57" s="270" t="s">
        <v>189</v>
      </c>
      <c r="M57" s="290">
        <v>4</v>
      </c>
    </row>
    <row r="58" spans="1:13" ht="15.75" x14ac:dyDescent="0.25">
      <c r="A58" s="74" t="s">
        <v>247</v>
      </c>
      <c r="B58" s="269" t="s">
        <v>189</v>
      </c>
      <c r="C58" s="276" t="s">
        <v>189</v>
      </c>
      <c r="D58" s="276" t="s">
        <v>189</v>
      </c>
      <c r="E58" s="276" t="s">
        <v>189</v>
      </c>
      <c r="F58" s="276" t="s">
        <v>189</v>
      </c>
      <c r="G58" s="276">
        <v>2</v>
      </c>
      <c r="H58" s="276">
        <v>2</v>
      </c>
      <c r="I58" s="276" t="s">
        <v>189</v>
      </c>
      <c r="J58" s="276" t="s">
        <v>189</v>
      </c>
      <c r="K58" s="276" t="s">
        <v>189</v>
      </c>
      <c r="L58" s="270">
        <v>1</v>
      </c>
      <c r="M58" s="290">
        <v>5</v>
      </c>
    </row>
    <row r="59" spans="1:13" ht="15.75" x14ac:dyDescent="0.25">
      <c r="A59" s="74" t="s">
        <v>248</v>
      </c>
      <c r="B59" s="269" t="s">
        <v>189</v>
      </c>
      <c r="C59" s="276" t="s">
        <v>189</v>
      </c>
      <c r="D59" s="276" t="s">
        <v>189</v>
      </c>
      <c r="E59" s="276" t="s">
        <v>189</v>
      </c>
      <c r="F59" s="276" t="s">
        <v>189</v>
      </c>
      <c r="G59" s="276" t="s">
        <v>189</v>
      </c>
      <c r="H59" s="276" t="s">
        <v>189</v>
      </c>
      <c r="I59" s="276" t="s">
        <v>189</v>
      </c>
      <c r="J59" s="276" t="s">
        <v>189</v>
      </c>
      <c r="K59" s="276" t="s">
        <v>189</v>
      </c>
      <c r="L59" s="270" t="s">
        <v>189</v>
      </c>
      <c r="M59" s="290" t="s">
        <v>189</v>
      </c>
    </row>
    <row r="60" spans="1:13" ht="15.75" x14ac:dyDescent="0.25">
      <c r="A60" s="74" t="s">
        <v>249</v>
      </c>
      <c r="B60" s="269" t="s">
        <v>189</v>
      </c>
      <c r="C60" s="276" t="s">
        <v>189</v>
      </c>
      <c r="D60" s="276" t="s">
        <v>189</v>
      </c>
      <c r="E60" s="276" t="s">
        <v>189</v>
      </c>
      <c r="F60" s="276">
        <v>2</v>
      </c>
      <c r="G60" s="276">
        <v>3</v>
      </c>
      <c r="H60" s="276">
        <v>2</v>
      </c>
      <c r="I60" s="276" t="s">
        <v>189</v>
      </c>
      <c r="J60" s="276">
        <v>1</v>
      </c>
      <c r="K60" s="276" t="s">
        <v>189</v>
      </c>
      <c r="L60" s="270" t="s">
        <v>189</v>
      </c>
      <c r="M60" s="290">
        <v>8</v>
      </c>
    </row>
    <row r="61" spans="1:13" ht="15.75" x14ac:dyDescent="0.25">
      <c r="A61" s="74" t="s">
        <v>250</v>
      </c>
      <c r="B61" s="269" t="s">
        <v>189</v>
      </c>
      <c r="C61" s="276" t="s">
        <v>189</v>
      </c>
      <c r="D61" s="276" t="s">
        <v>189</v>
      </c>
      <c r="E61" s="276" t="s">
        <v>189</v>
      </c>
      <c r="F61" s="276" t="s">
        <v>189</v>
      </c>
      <c r="G61" s="276" t="s">
        <v>189</v>
      </c>
      <c r="H61" s="276" t="s">
        <v>189</v>
      </c>
      <c r="I61" s="276" t="s">
        <v>189</v>
      </c>
      <c r="J61" s="276" t="s">
        <v>189</v>
      </c>
      <c r="K61" s="276" t="s">
        <v>189</v>
      </c>
      <c r="L61" s="270" t="s">
        <v>189</v>
      </c>
      <c r="M61" s="290" t="s">
        <v>189</v>
      </c>
    </row>
    <row r="62" spans="1:13" ht="15.75" x14ac:dyDescent="0.25">
      <c r="A62" s="74" t="s">
        <v>251</v>
      </c>
      <c r="B62" s="269" t="s">
        <v>189</v>
      </c>
      <c r="C62" s="276" t="s">
        <v>189</v>
      </c>
      <c r="D62" s="276" t="s">
        <v>189</v>
      </c>
      <c r="E62" s="276" t="s">
        <v>189</v>
      </c>
      <c r="F62" s="276" t="s">
        <v>189</v>
      </c>
      <c r="G62" s="276" t="s">
        <v>189</v>
      </c>
      <c r="H62" s="276" t="s">
        <v>189</v>
      </c>
      <c r="I62" s="276">
        <v>1</v>
      </c>
      <c r="J62" s="276" t="s">
        <v>189</v>
      </c>
      <c r="K62" s="276" t="s">
        <v>189</v>
      </c>
      <c r="L62" s="270" t="s">
        <v>189</v>
      </c>
      <c r="M62" s="290">
        <v>1</v>
      </c>
    </row>
    <row r="63" spans="1:13" ht="15.75" x14ac:dyDescent="0.25">
      <c r="A63" s="74" t="s">
        <v>252</v>
      </c>
      <c r="B63" s="269" t="s">
        <v>189</v>
      </c>
      <c r="C63" s="276" t="s">
        <v>189</v>
      </c>
      <c r="D63" s="276" t="s">
        <v>189</v>
      </c>
      <c r="E63" s="276" t="s">
        <v>189</v>
      </c>
      <c r="F63" s="276" t="s">
        <v>189</v>
      </c>
      <c r="G63" s="276" t="s">
        <v>189</v>
      </c>
      <c r="H63" s="276" t="s">
        <v>189</v>
      </c>
      <c r="I63" s="276" t="s">
        <v>189</v>
      </c>
      <c r="J63" s="276" t="s">
        <v>189</v>
      </c>
      <c r="K63" s="276" t="s">
        <v>189</v>
      </c>
      <c r="L63" s="270" t="s">
        <v>189</v>
      </c>
      <c r="M63" s="290" t="s">
        <v>189</v>
      </c>
    </row>
    <row r="64" spans="1:13" ht="15.75" x14ac:dyDescent="0.25">
      <c r="A64" s="74" t="s">
        <v>253</v>
      </c>
      <c r="B64" s="269" t="s">
        <v>189</v>
      </c>
      <c r="C64" s="276" t="s">
        <v>189</v>
      </c>
      <c r="D64" s="276" t="s">
        <v>189</v>
      </c>
      <c r="E64" s="276" t="s">
        <v>189</v>
      </c>
      <c r="F64" s="276">
        <v>1</v>
      </c>
      <c r="G64" s="276">
        <v>1</v>
      </c>
      <c r="H64" s="276" t="s">
        <v>189</v>
      </c>
      <c r="I64" s="276" t="s">
        <v>189</v>
      </c>
      <c r="J64" s="276" t="s">
        <v>189</v>
      </c>
      <c r="K64" s="276" t="s">
        <v>189</v>
      </c>
      <c r="L64" s="270" t="s">
        <v>189</v>
      </c>
      <c r="M64" s="290">
        <v>2</v>
      </c>
    </row>
    <row r="65" spans="1:13" ht="15.75" x14ac:dyDescent="0.25">
      <c r="A65" s="74" t="s">
        <v>254</v>
      </c>
      <c r="B65" s="269" t="s">
        <v>189</v>
      </c>
      <c r="C65" s="276" t="s">
        <v>189</v>
      </c>
      <c r="D65" s="276" t="s">
        <v>189</v>
      </c>
      <c r="E65" s="276" t="s">
        <v>189</v>
      </c>
      <c r="F65" s="276" t="s">
        <v>189</v>
      </c>
      <c r="G65" s="276" t="s">
        <v>189</v>
      </c>
      <c r="H65" s="276">
        <v>1</v>
      </c>
      <c r="I65" s="276">
        <v>4</v>
      </c>
      <c r="J65" s="276" t="s">
        <v>189</v>
      </c>
      <c r="K65" s="276" t="s">
        <v>189</v>
      </c>
      <c r="L65" s="270" t="s">
        <v>189</v>
      </c>
      <c r="M65" s="290">
        <v>5</v>
      </c>
    </row>
    <row r="66" spans="1:13" ht="15.75" x14ac:dyDescent="0.25">
      <c r="A66" s="74" t="s">
        <v>255</v>
      </c>
      <c r="B66" s="269" t="s">
        <v>189</v>
      </c>
      <c r="C66" s="276">
        <v>1</v>
      </c>
      <c r="D66" s="276">
        <v>4</v>
      </c>
      <c r="E66" s="276">
        <v>68</v>
      </c>
      <c r="F66" s="276">
        <v>191</v>
      </c>
      <c r="G66" s="276">
        <v>248</v>
      </c>
      <c r="H66" s="276">
        <v>281</v>
      </c>
      <c r="I66" s="276">
        <v>148</v>
      </c>
      <c r="J66" s="276">
        <v>22</v>
      </c>
      <c r="K66" s="276">
        <v>14</v>
      </c>
      <c r="L66" s="270">
        <v>3</v>
      </c>
      <c r="M66" s="290">
        <v>980</v>
      </c>
    </row>
    <row r="67" spans="1:13" ht="15.75" x14ac:dyDescent="0.25">
      <c r="A67" s="74" t="s">
        <v>256</v>
      </c>
      <c r="B67" s="269" t="s">
        <v>189</v>
      </c>
      <c r="C67" s="276" t="s">
        <v>189</v>
      </c>
      <c r="D67" s="276" t="s">
        <v>189</v>
      </c>
      <c r="E67" s="276" t="s">
        <v>189</v>
      </c>
      <c r="F67" s="276">
        <v>1</v>
      </c>
      <c r="G67" s="276">
        <v>1</v>
      </c>
      <c r="H67" s="276">
        <v>8</v>
      </c>
      <c r="I67" s="276">
        <v>4</v>
      </c>
      <c r="J67" s="276">
        <v>2</v>
      </c>
      <c r="K67" s="276">
        <v>1</v>
      </c>
      <c r="L67" s="270" t="s">
        <v>189</v>
      </c>
      <c r="M67" s="290">
        <v>17</v>
      </c>
    </row>
    <row r="68" spans="1:13" ht="15.75" x14ac:dyDescent="0.25">
      <c r="A68" s="74" t="s">
        <v>257</v>
      </c>
      <c r="B68" s="269" t="s">
        <v>189</v>
      </c>
      <c r="C68" s="276" t="s">
        <v>189</v>
      </c>
      <c r="D68" s="276">
        <v>1</v>
      </c>
      <c r="E68" s="276">
        <v>4</v>
      </c>
      <c r="F68" s="276">
        <v>15</v>
      </c>
      <c r="G68" s="276">
        <v>49</v>
      </c>
      <c r="H68" s="276">
        <v>109</v>
      </c>
      <c r="I68" s="276">
        <v>71</v>
      </c>
      <c r="J68" s="276">
        <v>12</v>
      </c>
      <c r="K68" s="276">
        <v>4</v>
      </c>
      <c r="L68" s="270" t="s">
        <v>189</v>
      </c>
      <c r="M68" s="290">
        <v>265</v>
      </c>
    </row>
    <row r="69" spans="1:13" ht="15.75" customHeight="1" x14ac:dyDescent="0.25">
      <c r="A69" s="74" t="s">
        <v>258</v>
      </c>
      <c r="B69" s="269" t="s">
        <v>189</v>
      </c>
      <c r="C69" s="276" t="s">
        <v>189</v>
      </c>
      <c r="D69" s="276" t="s">
        <v>189</v>
      </c>
      <c r="E69" s="276" t="s">
        <v>189</v>
      </c>
      <c r="F69" s="276" t="s">
        <v>189</v>
      </c>
      <c r="G69" s="276" t="s">
        <v>189</v>
      </c>
      <c r="H69" s="276" t="s">
        <v>189</v>
      </c>
      <c r="I69" s="276">
        <v>5</v>
      </c>
      <c r="J69" s="276" t="s">
        <v>189</v>
      </c>
      <c r="K69" s="276" t="s">
        <v>189</v>
      </c>
      <c r="L69" s="270" t="s">
        <v>189</v>
      </c>
      <c r="M69" s="290">
        <v>5</v>
      </c>
    </row>
    <row r="70" spans="1:13" ht="15.75" customHeight="1" x14ac:dyDescent="0.25">
      <c r="A70" s="74" t="s">
        <v>259</v>
      </c>
      <c r="B70" s="269" t="s">
        <v>189</v>
      </c>
      <c r="C70" s="276" t="s">
        <v>189</v>
      </c>
      <c r="D70" s="276" t="s">
        <v>189</v>
      </c>
      <c r="E70" s="276">
        <v>2</v>
      </c>
      <c r="F70" s="276">
        <v>5</v>
      </c>
      <c r="G70" s="276">
        <v>16</v>
      </c>
      <c r="H70" s="276">
        <v>43</v>
      </c>
      <c r="I70" s="276">
        <v>38</v>
      </c>
      <c r="J70" s="276">
        <v>10</v>
      </c>
      <c r="K70" s="276">
        <v>1</v>
      </c>
      <c r="L70" s="270" t="s">
        <v>189</v>
      </c>
      <c r="M70" s="290">
        <v>115</v>
      </c>
    </row>
    <row r="71" spans="1:13" ht="15.75" x14ac:dyDescent="0.25">
      <c r="A71" s="74" t="s">
        <v>260</v>
      </c>
      <c r="B71" s="269" t="s">
        <v>189</v>
      </c>
      <c r="C71" s="276" t="s">
        <v>189</v>
      </c>
      <c r="D71" s="276" t="s">
        <v>189</v>
      </c>
      <c r="E71" s="276" t="s">
        <v>189</v>
      </c>
      <c r="F71" s="276" t="s">
        <v>189</v>
      </c>
      <c r="G71" s="276" t="s">
        <v>189</v>
      </c>
      <c r="H71" s="276">
        <v>14</v>
      </c>
      <c r="I71" s="276">
        <v>14</v>
      </c>
      <c r="J71" s="276">
        <v>4</v>
      </c>
      <c r="K71" s="276">
        <v>1</v>
      </c>
      <c r="L71" s="270" t="s">
        <v>189</v>
      </c>
      <c r="M71" s="290">
        <v>33</v>
      </c>
    </row>
    <row r="72" spans="1:13" ht="15.75" x14ac:dyDescent="0.25">
      <c r="A72" s="74" t="s">
        <v>261</v>
      </c>
      <c r="B72" s="269" t="s">
        <v>189</v>
      </c>
      <c r="C72" s="276" t="s">
        <v>189</v>
      </c>
      <c r="D72" s="276" t="s">
        <v>189</v>
      </c>
      <c r="E72" s="276" t="s">
        <v>189</v>
      </c>
      <c r="F72" s="276" t="s">
        <v>189</v>
      </c>
      <c r="G72" s="276">
        <v>2</v>
      </c>
      <c r="H72" s="276">
        <v>1</v>
      </c>
      <c r="I72" s="276" t="s">
        <v>189</v>
      </c>
      <c r="J72" s="276" t="s">
        <v>189</v>
      </c>
      <c r="K72" s="276" t="s">
        <v>189</v>
      </c>
      <c r="L72" s="270" t="s">
        <v>189</v>
      </c>
      <c r="M72" s="290">
        <v>3</v>
      </c>
    </row>
    <row r="73" spans="1:13" ht="15.75" x14ac:dyDescent="0.25">
      <c r="A73" s="74" t="s">
        <v>262</v>
      </c>
      <c r="B73" s="269" t="s">
        <v>189</v>
      </c>
      <c r="C73" s="276" t="s">
        <v>189</v>
      </c>
      <c r="D73" s="276" t="s">
        <v>189</v>
      </c>
      <c r="E73" s="276" t="s">
        <v>189</v>
      </c>
      <c r="F73" s="276" t="s">
        <v>189</v>
      </c>
      <c r="G73" s="276">
        <v>1</v>
      </c>
      <c r="H73" s="276">
        <v>1</v>
      </c>
      <c r="I73" s="276">
        <v>1</v>
      </c>
      <c r="J73" s="276" t="s">
        <v>189</v>
      </c>
      <c r="K73" s="276" t="s">
        <v>189</v>
      </c>
      <c r="L73" s="270" t="s">
        <v>189</v>
      </c>
      <c r="M73" s="290">
        <v>3</v>
      </c>
    </row>
    <row r="74" spans="1:13" ht="15.75" x14ac:dyDescent="0.25">
      <c r="A74" s="74" t="s">
        <v>263</v>
      </c>
      <c r="B74" s="269" t="s">
        <v>189</v>
      </c>
      <c r="C74" s="276" t="s">
        <v>189</v>
      </c>
      <c r="D74" s="276" t="s">
        <v>189</v>
      </c>
      <c r="E74" s="276" t="s">
        <v>189</v>
      </c>
      <c r="F74" s="276" t="s">
        <v>189</v>
      </c>
      <c r="G74" s="276" t="s">
        <v>189</v>
      </c>
      <c r="H74" s="276">
        <v>1</v>
      </c>
      <c r="I74" s="276" t="s">
        <v>189</v>
      </c>
      <c r="J74" s="276" t="s">
        <v>189</v>
      </c>
      <c r="K74" s="276" t="s">
        <v>189</v>
      </c>
      <c r="L74" s="270" t="s">
        <v>189</v>
      </c>
      <c r="M74" s="290">
        <v>1</v>
      </c>
    </row>
    <row r="75" spans="1:13" ht="15.75" x14ac:dyDescent="0.25">
      <c r="A75" s="74" t="s">
        <v>264</v>
      </c>
      <c r="B75" s="269" t="s">
        <v>189</v>
      </c>
      <c r="C75" s="276">
        <v>3</v>
      </c>
      <c r="D75" s="276" t="s">
        <v>189</v>
      </c>
      <c r="E75" s="276">
        <v>2</v>
      </c>
      <c r="F75" s="276">
        <v>11</v>
      </c>
      <c r="G75" s="276">
        <v>13</v>
      </c>
      <c r="H75" s="276">
        <v>14</v>
      </c>
      <c r="I75" s="276">
        <v>6</v>
      </c>
      <c r="J75" s="276">
        <v>1</v>
      </c>
      <c r="K75" s="276" t="s">
        <v>189</v>
      </c>
      <c r="L75" s="270" t="s">
        <v>189</v>
      </c>
      <c r="M75" s="290">
        <v>50</v>
      </c>
    </row>
    <row r="76" spans="1:13" ht="15.75" x14ac:dyDescent="0.25">
      <c r="A76" s="74" t="s">
        <v>265</v>
      </c>
      <c r="B76" s="269" t="s">
        <v>189</v>
      </c>
      <c r="C76" s="276" t="s">
        <v>189</v>
      </c>
      <c r="D76" s="276" t="s">
        <v>189</v>
      </c>
      <c r="E76" s="276" t="s">
        <v>189</v>
      </c>
      <c r="F76" s="276" t="s">
        <v>189</v>
      </c>
      <c r="G76" s="276" t="s">
        <v>189</v>
      </c>
      <c r="H76" s="276">
        <v>1</v>
      </c>
      <c r="I76" s="276" t="s">
        <v>189</v>
      </c>
      <c r="J76" s="276">
        <v>1</v>
      </c>
      <c r="K76" s="276" t="s">
        <v>189</v>
      </c>
      <c r="L76" s="270" t="s">
        <v>189</v>
      </c>
      <c r="M76" s="290">
        <v>2</v>
      </c>
    </row>
    <row r="77" spans="1:13" ht="15.75" x14ac:dyDescent="0.25">
      <c r="A77" s="74" t="s">
        <v>266</v>
      </c>
      <c r="B77" s="269" t="s">
        <v>189</v>
      </c>
      <c r="C77" s="276" t="s">
        <v>189</v>
      </c>
      <c r="D77" s="276" t="s">
        <v>189</v>
      </c>
      <c r="E77" s="276">
        <v>3</v>
      </c>
      <c r="F77" s="276">
        <v>1</v>
      </c>
      <c r="G77" s="276">
        <v>4</v>
      </c>
      <c r="H77" s="276">
        <v>2</v>
      </c>
      <c r="I77" s="276">
        <v>1</v>
      </c>
      <c r="J77" s="276">
        <v>1</v>
      </c>
      <c r="K77" s="276" t="s">
        <v>189</v>
      </c>
      <c r="L77" s="270" t="s">
        <v>189</v>
      </c>
      <c r="M77" s="290">
        <v>12</v>
      </c>
    </row>
    <row r="78" spans="1:13" ht="15.75" x14ac:dyDescent="0.25">
      <c r="A78" s="74" t="s">
        <v>267</v>
      </c>
      <c r="B78" s="269" t="s">
        <v>189</v>
      </c>
      <c r="C78" s="276" t="s">
        <v>189</v>
      </c>
      <c r="D78" s="276" t="s">
        <v>189</v>
      </c>
      <c r="E78" s="276" t="s">
        <v>189</v>
      </c>
      <c r="F78" s="276">
        <v>2</v>
      </c>
      <c r="G78" s="276">
        <v>7</v>
      </c>
      <c r="H78" s="276">
        <v>12</v>
      </c>
      <c r="I78" s="276">
        <v>6</v>
      </c>
      <c r="J78" s="276" t="s">
        <v>189</v>
      </c>
      <c r="K78" s="276" t="s">
        <v>189</v>
      </c>
      <c r="L78" s="270" t="s">
        <v>189</v>
      </c>
      <c r="M78" s="290">
        <v>27</v>
      </c>
    </row>
    <row r="79" spans="1:13" ht="15.75" x14ac:dyDescent="0.25">
      <c r="A79" s="74" t="s">
        <v>268</v>
      </c>
      <c r="B79" s="269" t="s">
        <v>189</v>
      </c>
      <c r="C79" s="276" t="s">
        <v>189</v>
      </c>
      <c r="D79" s="276">
        <v>1</v>
      </c>
      <c r="E79" s="276" t="s">
        <v>189</v>
      </c>
      <c r="F79" s="276">
        <v>3</v>
      </c>
      <c r="G79" s="276">
        <v>4</v>
      </c>
      <c r="H79" s="276">
        <v>5</v>
      </c>
      <c r="I79" s="276">
        <v>4</v>
      </c>
      <c r="J79" s="276">
        <v>3</v>
      </c>
      <c r="K79" s="276" t="s">
        <v>189</v>
      </c>
      <c r="L79" s="270" t="s">
        <v>189</v>
      </c>
      <c r="M79" s="290">
        <v>20</v>
      </c>
    </row>
    <row r="80" spans="1:13" ht="15.75" x14ac:dyDescent="0.25">
      <c r="A80" s="74" t="s">
        <v>269</v>
      </c>
      <c r="B80" s="269" t="s">
        <v>189</v>
      </c>
      <c r="C80" s="276" t="s">
        <v>189</v>
      </c>
      <c r="D80" s="276" t="s">
        <v>189</v>
      </c>
      <c r="E80" s="276" t="s">
        <v>189</v>
      </c>
      <c r="F80" s="276">
        <v>1</v>
      </c>
      <c r="G80" s="276" t="s">
        <v>189</v>
      </c>
      <c r="H80" s="276" t="s">
        <v>189</v>
      </c>
      <c r="I80" s="276" t="s">
        <v>189</v>
      </c>
      <c r="J80" s="276" t="s">
        <v>189</v>
      </c>
      <c r="K80" s="276" t="s">
        <v>189</v>
      </c>
      <c r="L80" s="270" t="s">
        <v>189</v>
      </c>
      <c r="M80" s="290">
        <v>1</v>
      </c>
    </row>
    <row r="81" spans="1:13" ht="15.75" x14ac:dyDescent="0.25">
      <c r="A81" s="74" t="s">
        <v>270</v>
      </c>
      <c r="B81" s="269" t="s">
        <v>189</v>
      </c>
      <c r="C81" s="276" t="s">
        <v>189</v>
      </c>
      <c r="D81" s="276" t="s">
        <v>189</v>
      </c>
      <c r="E81" s="276">
        <v>1</v>
      </c>
      <c r="F81" s="276">
        <v>1</v>
      </c>
      <c r="G81" s="276">
        <v>2</v>
      </c>
      <c r="H81" s="276">
        <v>3</v>
      </c>
      <c r="I81" s="276">
        <v>2</v>
      </c>
      <c r="J81" s="276" t="s">
        <v>189</v>
      </c>
      <c r="K81" s="276" t="s">
        <v>189</v>
      </c>
      <c r="L81" s="270" t="s">
        <v>189</v>
      </c>
      <c r="M81" s="290">
        <v>9</v>
      </c>
    </row>
    <row r="82" spans="1:13" ht="15.75" x14ac:dyDescent="0.25">
      <c r="A82" s="74" t="s">
        <v>271</v>
      </c>
      <c r="B82" s="269" t="s">
        <v>189</v>
      </c>
      <c r="C82" s="276" t="s">
        <v>189</v>
      </c>
      <c r="D82" s="276" t="s">
        <v>189</v>
      </c>
      <c r="E82" s="276" t="s">
        <v>189</v>
      </c>
      <c r="F82" s="276" t="s">
        <v>189</v>
      </c>
      <c r="G82" s="276" t="s">
        <v>189</v>
      </c>
      <c r="H82" s="276" t="s">
        <v>189</v>
      </c>
      <c r="I82" s="276" t="s">
        <v>189</v>
      </c>
      <c r="J82" s="276" t="s">
        <v>189</v>
      </c>
      <c r="K82" s="276" t="s">
        <v>189</v>
      </c>
      <c r="L82" s="270" t="s">
        <v>189</v>
      </c>
      <c r="M82" s="290" t="s">
        <v>189</v>
      </c>
    </row>
    <row r="83" spans="1:13" ht="15.75" x14ac:dyDescent="0.25">
      <c r="A83" s="74" t="s">
        <v>272</v>
      </c>
      <c r="B83" s="269" t="s">
        <v>189</v>
      </c>
      <c r="C83" s="276" t="s">
        <v>189</v>
      </c>
      <c r="D83" s="276" t="s">
        <v>189</v>
      </c>
      <c r="E83" s="276" t="s">
        <v>189</v>
      </c>
      <c r="F83" s="276" t="s">
        <v>189</v>
      </c>
      <c r="G83" s="276">
        <v>8</v>
      </c>
      <c r="H83" s="276">
        <v>16</v>
      </c>
      <c r="I83" s="276">
        <v>27</v>
      </c>
      <c r="J83" s="276">
        <v>15</v>
      </c>
      <c r="K83" s="276">
        <v>5</v>
      </c>
      <c r="L83" s="270">
        <v>1</v>
      </c>
      <c r="M83" s="290">
        <v>72</v>
      </c>
    </row>
    <row r="84" spans="1:13" ht="15.75" x14ac:dyDescent="0.25">
      <c r="A84" s="74" t="s">
        <v>273</v>
      </c>
      <c r="B84" s="269" t="s">
        <v>189</v>
      </c>
      <c r="C84" s="276" t="s">
        <v>189</v>
      </c>
      <c r="D84" s="276">
        <v>2</v>
      </c>
      <c r="E84" s="276" t="s">
        <v>189</v>
      </c>
      <c r="F84" s="276" t="s">
        <v>189</v>
      </c>
      <c r="G84" s="276" t="s">
        <v>189</v>
      </c>
      <c r="H84" s="276">
        <v>3</v>
      </c>
      <c r="I84" s="276">
        <v>3</v>
      </c>
      <c r="J84" s="276" t="s">
        <v>189</v>
      </c>
      <c r="K84" s="276" t="s">
        <v>189</v>
      </c>
      <c r="L84" s="270" t="s">
        <v>189</v>
      </c>
      <c r="M84" s="290">
        <v>8</v>
      </c>
    </row>
    <row r="85" spans="1:13" ht="15.75" x14ac:dyDescent="0.25">
      <c r="A85" s="74" t="s">
        <v>274</v>
      </c>
      <c r="B85" s="269" t="s">
        <v>189</v>
      </c>
      <c r="C85" s="276" t="s">
        <v>189</v>
      </c>
      <c r="D85" s="276" t="s">
        <v>189</v>
      </c>
      <c r="E85" s="276" t="s">
        <v>189</v>
      </c>
      <c r="F85" s="276" t="s">
        <v>189</v>
      </c>
      <c r="G85" s="276">
        <v>1</v>
      </c>
      <c r="H85" s="276">
        <v>3</v>
      </c>
      <c r="I85" s="276">
        <v>3</v>
      </c>
      <c r="J85" s="276">
        <v>1</v>
      </c>
      <c r="K85" s="276" t="s">
        <v>189</v>
      </c>
      <c r="L85" s="270" t="s">
        <v>189</v>
      </c>
      <c r="M85" s="290">
        <v>8</v>
      </c>
    </row>
    <row r="86" spans="1:13" ht="15.75" x14ac:dyDescent="0.25">
      <c r="A86" s="74" t="s">
        <v>275</v>
      </c>
      <c r="B86" s="269" t="s">
        <v>189</v>
      </c>
      <c r="C86" s="276" t="s">
        <v>189</v>
      </c>
      <c r="D86" s="276" t="s">
        <v>189</v>
      </c>
      <c r="E86" s="276" t="s">
        <v>189</v>
      </c>
      <c r="F86" s="276">
        <v>1</v>
      </c>
      <c r="G86" s="276">
        <v>2</v>
      </c>
      <c r="H86" s="276">
        <v>4</v>
      </c>
      <c r="I86" s="276">
        <v>4</v>
      </c>
      <c r="J86" s="276">
        <v>5</v>
      </c>
      <c r="K86" s="276">
        <v>5</v>
      </c>
      <c r="L86" s="270" t="s">
        <v>189</v>
      </c>
      <c r="M86" s="290">
        <v>21</v>
      </c>
    </row>
    <row r="87" spans="1:13" ht="15.75" x14ac:dyDescent="0.25">
      <c r="A87" s="74" t="s">
        <v>276</v>
      </c>
      <c r="B87" s="269" t="s">
        <v>189</v>
      </c>
      <c r="C87" s="276" t="s">
        <v>189</v>
      </c>
      <c r="D87" s="276" t="s">
        <v>189</v>
      </c>
      <c r="E87" s="276" t="s">
        <v>189</v>
      </c>
      <c r="F87" s="276">
        <v>1</v>
      </c>
      <c r="G87" s="276">
        <v>2</v>
      </c>
      <c r="H87" s="276">
        <v>5</v>
      </c>
      <c r="I87" s="276">
        <v>7</v>
      </c>
      <c r="J87" s="276">
        <v>1</v>
      </c>
      <c r="K87" s="276" t="s">
        <v>189</v>
      </c>
      <c r="L87" s="270" t="s">
        <v>189</v>
      </c>
      <c r="M87" s="290">
        <v>16</v>
      </c>
    </row>
    <row r="88" spans="1:13" ht="15.75" x14ac:dyDescent="0.25">
      <c r="A88" s="74" t="s">
        <v>277</v>
      </c>
      <c r="B88" s="269" t="s">
        <v>189</v>
      </c>
      <c r="C88" s="276" t="s">
        <v>189</v>
      </c>
      <c r="D88" s="276" t="s">
        <v>189</v>
      </c>
      <c r="E88" s="276">
        <v>2</v>
      </c>
      <c r="F88" s="276">
        <v>1</v>
      </c>
      <c r="G88" s="276">
        <v>13</v>
      </c>
      <c r="H88" s="276">
        <v>30</v>
      </c>
      <c r="I88" s="276">
        <v>26</v>
      </c>
      <c r="J88" s="276">
        <v>6</v>
      </c>
      <c r="K88" s="276">
        <v>2</v>
      </c>
      <c r="L88" s="270" t="s">
        <v>189</v>
      </c>
      <c r="M88" s="290">
        <v>80</v>
      </c>
    </row>
    <row r="89" spans="1:13" ht="15.75" x14ac:dyDescent="0.25">
      <c r="A89" s="74" t="s">
        <v>278</v>
      </c>
      <c r="B89" s="269" t="s">
        <v>189</v>
      </c>
      <c r="C89" s="276" t="s">
        <v>189</v>
      </c>
      <c r="D89" s="276" t="s">
        <v>189</v>
      </c>
      <c r="E89" s="276" t="s">
        <v>189</v>
      </c>
      <c r="F89" s="276" t="s">
        <v>189</v>
      </c>
      <c r="G89" s="276" t="s">
        <v>189</v>
      </c>
      <c r="H89" s="276">
        <v>4</v>
      </c>
      <c r="I89" s="276">
        <v>3</v>
      </c>
      <c r="J89" s="276">
        <v>3</v>
      </c>
      <c r="K89" s="276">
        <v>1</v>
      </c>
      <c r="L89" s="270" t="s">
        <v>189</v>
      </c>
      <c r="M89" s="290">
        <v>11</v>
      </c>
    </row>
    <row r="90" spans="1:13" ht="15.75" x14ac:dyDescent="0.25">
      <c r="A90" s="74" t="s">
        <v>279</v>
      </c>
      <c r="B90" s="269" t="s">
        <v>189</v>
      </c>
      <c r="C90" s="276" t="s">
        <v>189</v>
      </c>
      <c r="D90" s="276" t="s">
        <v>189</v>
      </c>
      <c r="E90" s="276">
        <v>1</v>
      </c>
      <c r="F90" s="276">
        <v>2</v>
      </c>
      <c r="G90" s="276">
        <v>2</v>
      </c>
      <c r="H90" s="276">
        <v>2</v>
      </c>
      <c r="I90" s="276">
        <v>4</v>
      </c>
      <c r="J90" s="276" t="s">
        <v>189</v>
      </c>
      <c r="K90" s="276" t="s">
        <v>189</v>
      </c>
      <c r="L90" s="270" t="s">
        <v>189</v>
      </c>
      <c r="M90" s="290">
        <v>11</v>
      </c>
    </row>
    <row r="91" spans="1:13" ht="15.75" x14ac:dyDescent="0.25">
      <c r="A91" s="74" t="s">
        <v>280</v>
      </c>
      <c r="B91" s="269" t="s">
        <v>189</v>
      </c>
      <c r="C91" s="276" t="s">
        <v>189</v>
      </c>
      <c r="D91" s="276" t="s">
        <v>189</v>
      </c>
      <c r="E91" s="276" t="s">
        <v>189</v>
      </c>
      <c r="F91" s="276">
        <v>1</v>
      </c>
      <c r="G91" s="276" t="s">
        <v>189</v>
      </c>
      <c r="H91" s="276">
        <v>1</v>
      </c>
      <c r="I91" s="276" t="s">
        <v>189</v>
      </c>
      <c r="J91" s="276" t="s">
        <v>189</v>
      </c>
      <c r="K91" s="276" t="s">
        <v>189</v>
      </c>
      <c r="L91" s="270" t="s">
        <v>189</v>
      </c>
      <c r="M91" s="290">
        <v>2</v>
      </c>
    </row>
    <row r="92" spans="1:13" ht="15.75" x14ac:dyDescent="0.25">
      <c r="A92" s="74" t="s">
        <v>281</v>
      </c>
      <c r="B92" s="269" t="s">
        <v>189</v>
      </c>
      <c r="C92" s="276" t="s">
        <v>189</v>
      </c>
      <c r="D92" s="276" t="s">
        <v>189</v>
      </c>
      <c r="E92" s="276">
        <v>1</v>
      </c>
      <c r="F92" s="276">
        <v>14</v>
      </c>
      <c r="G92" s="276">
        <v>46</v>
      </c>
      <c r="H92" s="276">
        <v>67</v>
      </c>
      <c r="I92" s="276">
        <v>44</v>
      </c>
      <c r="J92" s="276">
        <v>4</v>
      </c>
      <c r="K92" s="276">
        <v>2</v>
      </c>
      <c r="L92" s="270" t="s">
        <v>189</v>
      </c>
      <c r="M92" s="290">
        <v>178</v>
      </c>
    </row>
    <row r="93" spans="1:13" ht="15.75" x14ac:dyDescent="0.25">
      <c r="A93" s="74" t="s">
        <v>282</v>
      </c>
      <c r="B93" s="269" t="s">
        <v>189</v>
      </c>
      <c r="C93" s="276" t="s">
        <v>189</v>
      </c>
      <c r="D93" s="276" t="s">
        <v>189</v>
      </c>
      <c r="E93" s="276" t="s">
        <v>189</v>
      </c>
      <c r="F93" s="276">
        <v>1</v>
      </c>
      <c r="G93" s="276" t="s">
        <v>189</v>
      </c>
      <c r="H93" s="276">
        <v>3</v>
      </c>
      <c r="I93" s="276">
        <v>4</v>
      </c>
      <c r="J93" s="276" t="s">
        <v>189</v>
      </c>
      <c r="K93" s="276" t="s">
        <v>189</v>
      </c>
      <c r="L93" s="270" t="s">
        <v>189</v>
      </c>
      <c r="M93" s="290">
        <v>8</v>
      </c>
    </row>
    <row r="94" spans="1:13" ht="15.75" x14ac:dyDescent="0.25">
      <c r="A94" s="74" t="s">
        <v>283</v>
      </c>
      <c r="B94" s="269" t="s">
        <v>189</v>
      </c>
      <c r="C94" s="276" t="s">
        <v>189</v>
      </c>
      <c r="D94" s="276" t="s">
        <v>189</v>
      </c>
      <c r="E94" s="276" t="s">
        <v>189</v>
      </c>
      <c r="F94" s="276" t="s">
        <v>189</v>
      </c>
      <c r="G94" s="276" t="s">
        <v>189</v>
      </c>
      <c r="H94" s="276" t="s">
        <v>189</v>
      </c>
      <c r="I94" s="276" t="s">
        <v>189</v>
      </c>
      <c r="J94" s="276" t="s">
        <v>189</v>
      </c>
      <c r="K94" s="276" t="s">
        <v>189</v>
      </c>
      <c r="L94" s="270" t="s">
        <v>189</v>
      </c>
      <c r="M94" s="290" t="s">
        <v>189</v>
      </c>
    </row>
    <row r="95" spans="1:13" ht="15.75" x14ac:dyDescent="0.25">
      <c r="A95" s="74" t="s">
        <v>284</v>
      </c>
      <c r="B95" s="269" t="s">
        <v>189</v>
      </c>
      <c r="C95" s="276" t="s">
        <v>189</v>
      </c>
      <c r="D95" s="276" t="s">
        <v>189</v>
      </c>
      <c r="E95" s="276">
        <v>9</v>
      </c>
      <c r="F95" s="276">
        <v>51</v>
      </c>
      <c r="G95" s="276">
        <v>68</v>
      </c>
      <c r="H95" s="276">
        <v>124</v>
      </c>
      <c r="I95" s="276">
        <v>84</v>
      </c>
      <c r="J95" s="276">
        <v>22</v>
      </c>
      <c r="K95" s="276">
        <v>4</v>
      </c>
      <c r="L95" s="270">
        <v>1</v>
      </c>
      <c r="M95" s="290">
        <v>363</v>
      </c>
    </row>
    <row r="96" spans="1:13" ht="15.75" x14ac:dyDescent="0.25">
      <c r="A96" s="74" t="s">
        <v>285</v>
      </c>
      <c r="B96" s="269" t="s">
        <v>189</v>
      </c>
      <c r="C96" s="276" t="s">
        <v>189</v>
      </c>
      <c r="D96" s="276" t="s">
        <v>189</v>
      </c>
      <c r="E96" s="276">
        <v>1</v>
      </c>
      <c r="F96" s="276" t="s">
        <v>189</v>
      </c>
      <c r="G96" s="276">
        <v>4</v>
      </c>
      <c r="H96" s="276">
        <v>11</v>
      </c>
      <c r="I96" s="276">
        <v>8</v>
      </c>
      <c r="J96" s="276" t="s">
        <v>189</v>
      </c>
      <c r="K96" s="276">
        <v>1</v>
      </c>
      <c r="L96" s="270" t="s">
        <v>189</v>
      </c>
      <c r="M96" s="290">
        <v>25</v>
      </c>
    </row>
    <row r="97" spans="1:13" ht="15.75" x14ac:dyDescent="0.25">
      <c r="A97" s="74" t="s">
        <v>286</v>
      </c>
      <c r="B97" s="269" t="s">
        <v>189</v>
      </c>
      <c r="C97" s="276">
        <v>1</v>
      </c>
      <c r="D97" s="276">
        <v>3</v>
      </c>
      <c r="E97" s="276">
        <v>18</v>
      </c>
      <c r="F97" s="276">
        <v>466</v>
      </c>
      <c r="G97" s="276">
        <v>642</v>
      </c>
      <c r="H97" s="276">
        <v>415</v>
      </c>
      <c r="I97" s="276">
        <v>141</v>
      </c>
      <c r="J97" s="276">
        <v>22</v>
      </c>
      <c r="K97" s="276">
        <v>4</v>
      </c>
      <c r="L97" s="270">
        <v>1</v>
      </c>
      <c r="M97" s="290">
        <v>1713</v>
      </c>
    </row>
    <row r="98" spans="1:13" ht="15.75" x14ac:dyDescent="0.25">
      <c r="A98" s="74" t="s">
        <v>287</v>
      </c>
      <c r="B98" s="269" t="s">
        <v>189</v>
      </c>
      <c r="C98" s="276" t="s">
        <v>189</v>
      </c>
      <c r="D98" s="276" t="s">
        <v>189</v>
      </c>
      <c r="E98" s="276">
        <v>2</v>
      </c>
      <c r="F98" s="276">
        <v>3</v>
      </c>
      <c r="G98" s="276">
        <v>10</v>
      </c>
      <c r="H98" s="276">
        <v>20</v>
      </c>
      <c r="I98" s="276">
        <v>42</v>
      </c>
      <c r="J98" s="276">
        <v>11</v>
      </c>
      <c r="K98" s="276">
        <v>4</v>
      </c>
      <c r="L98" s="270" t="s">
        <v>189</v>
      </c>
      <c r="M98" s="290">
        <v>92</v>
      </c>
    </row>
    <row r="99" spans="1:13" ht="15.75" x14ac:dyDescent="0.25">
      <c r="A99" s="74" t="s">
        <v>288</v>
      </c>
      <c r="B99" s="269" t="s">
        <v>189</v>
      </c>
      <c r="C99" s="276" t="s">
        <v>189</v>
      </c>
      <c r="D99" s="276">
        <v>1</v>
      </c>
      <c r="E99" s="276">
        <v>2</v>
      </c>
      <c r="F99" s="276">
        <v>38</v>
      </c>
      <c r="G99" s="276">
        <v>92</v>
      </c>
      <c r="H99" s="276">
        <v>81</v>
      </c>
      <c r="I99" s="276">
        <v>37</v>
      </c>
      <c r="J99" s="276">
        <v>7</v>
      </c>
      <c r="K99" s="276">
        <v>1</v>
      </c>
      <c r="L99" s="270">
        <v>1</v>
      </c>
      <c r="M99" s="290">
        <v>260</v>
      </c>
    </row>
    <row r="100" spans="1:13" ht="15.75" x14ac:dyDescent="0.25">
      <c r="A100" s="74" t="s">
        <v>289</v>
      </c>
      <c r="B100" s="269" t="s">
        <v>189</v>
      </c>
      <c r="C100" s="276" t="s">
        <v>189</v>
      </c>
      <c r="D100" s="276" t="s">
        <v>189</v>
      </c>
      <c r="E100" s="276" t="s">
        <v>189</v>
      </c>
      <c r="F100" s="276">
        <v>2</v>
      </c>
      <c r="G100" s="276">
        <v>5</v>
      </c>
      <c r="H100" s="276">
        <v>16</v>
      </c>
      <c r="I100" s="276">
        <v>22</v>
      </c>
      <c r="J100" s="276">
        <v>3</v>
      </c>
      <c r="K100" s="276">
        <v>1</v>
      </c>
      <c r="L100" s="270" t="s">
        <v>189</v>
      </c>
      <c r="M100" s="290">
        <v>49</v>
      </c>
    </row>
    <row r="101" spans="1:13" ht="15.75" x14ac:dyDescent="0.25">
      <c r="A101" s="74" t="s">
        <v>290</v>
      </c>
      <c r="B101" s="269" t="s">
        <v>189</v>
      </c>
      <c r="C101" s="276">
        <v>2</v>
      </c>
      <c r="D101" s="276">
        <v>15</v>
      </c>
      <c r="E101" s="276">
        <v>146</v>
      </c>
      <c r="F101" s="276">
        <v>206</v>
      </c>
      <c r="G101" s="276">
        <v>443</v>
      </c>
      <c r="H101" s="276">
        <v>372</v>
      </c>
      <c r="I101" s="276">
        <v>202</v>
      </c>
      <c r="J101" s="276">
        <v>16</v>
      </c>
      <c r="K101" s="276">
        <v>1</v>
      </c>
      <c r="L101" s="270" t="s">
        <v>189</v>
      </c>
      <c r="M101" s="290">
        <v>1403</v>
      </c>
    </row>
    <row r="102" spans="1:13" ht="15.75" x14ac:dyDescent="0.25">
      <c r="A102" s="74" t="s">
        <v>291</v>
      </c>
      <c r="B102" s="269" t="s">
        <v>189</v>
      </c>
      <c r="C102" s="276" t="s">
        <v>189</v>
      </c>
      <c r="D102" s="276" t="s">
        <v>189</v>
      </c>
      <c r="E102" s="276" t="s">
        <v>189</v>
      </c>
      <c r="F102" s="276" t="s">
        <v>189</v>
      </c>
      <c r="G102" s="276" t="s">
        <v>189</v>
      </c>
      <c r="H102" s="276">
        <v>5</v>
      </c>
      <c r="I102" s="276">
        <v>1</v>
      </c>
      <c r="J102" s="276">
        <v>1</v>
      </c>
      <c r="K102" s="276">
        <v>1</v>
      </c>
      <c r="L102" s="270" t="s">
        <v>189</v>
      </c>
      <c r="M102" s="290">
        <v>8</v>
      </c>
    </row>
    <row r="103" spans="1:13" ht="15.75" x14ac:dyDescent="0.25">
      <c r="A103" s="74" t="s">
        <v>292</v>
      </c>
      <c r="B103" s="269" t="s">
        <v>189</v>
      </c>
      <c r="C103" s="276" t="s">
        <v>189</v>
      </c>
      <c r="D103" s="276" t="s">
        <v>189</v>
      </c>
      <c r="E103" s="276" t="s">
        <v>189</v>
      </c>
      <c r="F103" s="276" t="s">
        <v>189</v>
      </c>
      <c r="G103" s="276">
        <v>1</v>
      </c>
      <c r="H103" s="276">
        <v>2</v>
      </c>
      <c r="I103" s="276">
        <v>4</v>
      </c>
      <c r="J103" s="276" t="s">
        <v>189</v>
      </c>
      <c r="K103" s="276" t="s">
        <v>189</v>
      </c>
      <c r="L103" s="270" t="s">
        <v>189</v>
      </c>
      <c r="M103" s="290">
        <v>7</v>
      </c>
    </row>
    <row r="104" spans="1:13" ht="15.75" x14ac:dyDescent="0.25">
      <c r="A104" s="74" t="s">
        <v>293</v>
      </c>
      <c r="B104" s="269" t="s">
        <v>189</v>
      </c>
      <c r="C104" s="276" t="s">
        <v>189</v>
      </c>
      <c r="D104" s="276" t="s">
        <v>189</v>
      </c>
      <c r="E104" s="276">
        <v>6</v>
      </c>
      <c r="F104" s="276">
        <v>21</v>
      </c>
      <c r="G104" s="276">
        <v>96</v>
      </c>
      <c r="H104" s="276">
        <v>61</v>
      </c>
      <c r="I104" s="276">
        <v>33</v>
      </c>
      <c r="J104" s="276">
        <v>12</v>
      </c>
      <c r="K104" s="276">
        <v>2</v>
      </c>
      <c r="L104" s="270" t="s">
        <v>189</v>
      </c>
      <c r="M104" s="290">
        <v>231</v>
      </c>
    </row>
    <row r="105" spans="1:13" ht="15.75" x14ac:dyDescent="0.25">
      <c r="A105" s="74" t="s">
        <v>294</v>
      </c>
      <c r="B105" s="269" t="s">
        <v>189</v>
      </c>
      <c r="C105" s="276" t="s">
        <v>189</v>
      </c>
      <c r="D105" s="276" t="s">
        <v>189</v>
      </c>
      <c r="E105" s="276">
        <v>1</v>
      </c>
      <c r="F105" s="276">
        <v>2</v>
      </c>
      <c r="G105" s="276">
        <v>6</v>
      </c>
      <c r="H105" s="276">
        <v>11</v>
      </c>
      <c r="I105" s="276" t="s">
        <v>189</v>
      </c>
      <c r="J105" s="276" t="s">
        <v>189</v>
      </c>
      <c r="K105" s="276" t="s">
        <v>189</v>
      </c>
      <c r="L105" s="270" t="s">
        <v>189</v>
      </c>
      <c r="M105" s="290">
        <v>20</v>
      </c>
    </row>
    <row r="106" spans="1:13" ht="16.5" thickBot="1" x14ac:dyDescent="0.3">
      <c r="A106" s="78" t="s">
        <v>193</v>
      </c>
      <c r="B106" s="273" t="s">
        <v>189</v>
      </c>
      <c r="C106" s="284">
        <v>10</v>
      </c>
      <c r="D106" s="284">
        <v>41</v>
      </c>
      <c r="E106" s="284">
        <v>325</v>
      </c>
      <c r="F106" s="284">
        <v>1339</v>
      </c>
      <c r="G106" s="284">
        <v>2474</v>
      </c>
      <c r="H106" s="284">
        <v>2905</v>
      </c>
      <c r="I106" s="284">
        <v>1883</v>
      </c>
      <c r="J106" s="284">
        <v>409</v>
      </c>
      <c r="K106" s="284">
        <v>113</v>
      </c>
      <c r="L106" s="274">
        <v>14</v>
      </c>
      <c r="M106" s="294">
        <v>9513</v>
      </c>
    </row>
    <row r="108" spans="1:13" ht="15.75" x14ac:dyDescent="0.25">
      <c r="A108" s="163" t="s">
        <v>194</v>
      </c>
      <c r="B108" s="83"/>
      <c r="C108" s="83"/>
      <c r="D108" s="83"/>
      <c r="E108" s="83"/>
      <c r="F108" s="83"/>
      <c r="G108" s="83"/>
      <c r="H108" s="83"/>
      <c r="I108" s="83"/>
      <c r="J108" s="83"/>
      <c r="K108" s="83"/>
      <c r="L108" s="83"/>
      <c r="M108" s="83"/>
    </row>
    <row r="109" spans="1:13" x14ac:dyDescent="0.25">
      <c r="A109" s="149"/>
    </row>
    <row r="110" spans="1:13" x14ac:dyDescent="0.25">
      <c r="A110" s="163" t="s">
        <v>437</v>
      </c>
    </row>
    <row r="111" spans="1:13" x14ac:dyDescent="0.25">
      <c r="A111" s="85" t="s">
        <v>536</v>
      </c>
    </row>
  </sheetData>
  <mergeCells count="3">
    <mergeCell ref="A3:A4"/>
    <mergeCell ref="B3:L3"/>
    <mergeCell ref="M3:M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4" width="14.140625" customWidth="1"/>
    <col min="15" max="15" width="9.7109375" customWidth="1"/>
  </cols>
  <sheetData>
    <row r="1" spans="1:15" x14ac:dyDescent="0.25">
      <c r="A1" s="24" t="s">
        <v>130</v>
      </c>
      <c r="C1" s="23" t="s">
        <v>87</v>
      </c>
    </row>
    <row r="2" spans="1:15" ht="15.75" thickBot="1" x14ac:dyDescent="0.3">
      <c r="A2" s="2"/>
    </row>
    <row r="3" spans="1:15" ht="15.75" thickBot="1" x14ac:dyDescent="0.3">
      <c r="A3" s="454" t="s">
        <v>1</v>
      </c>
      <c r="B3" s="456" t="s">
        <v>452</v>
      </c>
      <c r="C3" s="456"/>
      <c r="D3" s="456"/>
      <c r="E3" s="456"/>
      <c r="F3" s="456"/>
      <c r="G3" s="456"/>
      <c r="H3" s="456"/>
      <c r="I3" s="456"/>
      <c r="J3" s="456"/>
      <c r="K3" s="456"/>
      <c r="L3" s="456"/>
      <c r="M3" s="456"/>
      <c r="N3" s="456"/>
      <c r="O3" s="457" t="s">
        <v>193</v>
      </c>
    </row>
    <row r="4" spans="1:15" ht="45.75" thickBot="1" x14ac:dyDescent="0.3">
      <c r="A4" s="455"/>
      <c r="B4" s="176" t="s">
        <v>453</v>
      </c>
      <c r="C4" s="177" t="s">
        <v>454</v>
      </c>
      <c r="D4" s="177" t="s">
        <v>455</v>
      </c>
      <c r="E4" s="177" t="s">
        <v>456</v>
      </c>
      <c r="F4" s="177" t="s">
        <v>457</v>
      </c>
      <c r="G4" s="177" t="s">
        <v>458</v>
      </c>
      <c r="H4" s="178" t="s">
        <v>459</v>
      </c>
      <c r="I4" s="178" t="s">
        <v>460</v>
      </c>
      <c r="J4" s="177" t="s">
        <v>461</v>
      </c>
      <c r="K4" s="177" t="s">
        <v>462</v>
      </c>
      <c r="L4" s="177" t="s">
        <v>463</v>
      </c>
      <c r="M4" s="177" t="s">
        <v>464</v>
      </c>
      <c r="N4" s="179" t="s">
        <v>465</v>
      </c>
      <c r="O4" s="458"/>
    </row>
    <row r="5" spans="1:15" ht="15.75" x14ac:dyDescent="0.25">
      <c r="A5" s="74" t="s">
        <v>195</v>
      </c>
      <c r="B5" s="269">
        <v>148</v>
      </c>
      <c r="C5" s="276">
        <v>203</v>
      </c>
      <c r="D5" s="276">
        <v>136</v>
      </c>
      <c r="E5" s="276">
        <v>667</v>
      </c>
      <c r="F5" s="276">
        <v>37</v>
      </c>
      <c r="G5" s="276">
        <v>94</v>
      </c>
      <c r="H5" s="276">
        <v>68</v>
      </c>
      <c r="I5" s="276">
        <v>42</v>
      </c>
      <c r="J5" s="276">
        <v>89</v>
      </c>
      <c r="K5" s="276">
        <v>6</v>
      </c>
      <c r="L5" s="276">
        <v>17</v>
      </c>
      <c r="M5" s="276">
        <v>1</v>
      </c>
      <c r="N5" s="270">
        <v>4852</v>
      </c>
      <c r="O5" s="290">
        <v>6360</v>
      </c>
    </row>
    <row r="6" spans="1:15" ht="15.75" x14ac:dyDescent="0.25">
      <c r="A6" s="74" t="s">
        <v>196</v>
      </c>
      <c r="B6" s="269">
        <v>4</v>
      </c>
      <c r="C6" s="276">
        <v>16</v>
      </c>
      <c r="D6" s="276">
        <v>7</v>
      </c>
      <c r="E6" s="276">
        <v>71</v>
      </c>
      <c r="F6" s="276">
        <v>3</v>
      </c>
      <c r="G6" s="276">
        <v>7</v>
      </c>
      <c r="H6" s="276">
        <v>3</v>
      </c>
      <c r="I6" s="276" t="s">
        <v>189</v>
      </c>
      <c r="J6" s="276">
        <v>13</v>
      </c>
      <c r="K6" s="276" t="s">
        <v>189</v>
      </c>
      <c r="L6" s="276">
        <v>4</v>
      </c>
      <c r="M6" s="276" t="s">
        <v>189</v>
      </c>
      <c r="N6" s="270">
        <v>45</v>
      </c>
      <c r="O6" s="290">
        <v>173</v>
      </c>
    </row>
    <row r="7" spans="1:15" ht="15.75" x14ac:dyDescent="0.25">
      <c r="A7" s="74" t="s">
        <v>197</v>
      </c>
      <c r="B7" s="269">
        <v>35</v>
      </c>
      <c r="C7" s="276">
        <v>11</v>
      </c>
      <c r="D7" s="276">
        <v>10</v>
      </c>
      <c r="E7" s="276">
        <v>30</v>
      </c>
      <c r="F7" s="276" t="s">
        <v>189</v>
      </c>
      <c r="G7" s="276">
        <v>9</v>
      </c>
      <c r="H7" s="276">
        <v>1</v>
      </c>
      <c r="I7" s="276">
        <v>1</v>
      </c>
      <c r="J7" s="276">
        <v>7</v>
      </c>
      <c r="K7" s="276" t="s">
        <v>189</v>
      </c>
      <c r="L7" s="276" t="s">
        <v>189</v>
      </c>
      <c r="M7" s="276" t="s">
        <v>189</v>
      </c>
      <c r="N7" s="270">
        <v>120</v>
      </c>
      <c r="O7" s="290">
        <v>224</v>
      </c>
    </row>
    <row r="8" spans="1:15" ht="15.75" x14ac:dyDescent="0.25">
      <c r="A8" s="74" t="s">
        <v>198</v>
      </c>
      <c r="B8" s="269">
        <v>14</v>
      </c>
      <c r="C8" s="276">
        <v>66</v>
      </c>
      <c r="D8" s="276">
        <v>64</v>
      </c>
      <c r="E8" s="276">
        <v>244</v>
      </c>
      <c r="F8" s="276">
        <v>14</v>
      </c>
      <c r="G8" s="276">
        <v>20</v>
      </c>
      <c r="H8" s="276">
        <v>6</v>
      </c>
      <c r="I8" s="276">
        <v>4</v>
      </c>
      <c r="J8" s="276">
        <v>29</v>
      </c>
      <c r="K8" s="276">
        <v>1</v>
      </c>
      <c r="L8" s="276">
        <v>5</v>
      </c>
      <c r="M8" s="276" t="s">
        <v>189</v>
      </c>
      <c r="N8" s="270">
        <v>1960</v>
      </c>
      <c r="O8" s="290">
        <v>2427</v>
      </c>
    </row>
    <row r="9" spans="1:15" ht="15.75" x14ac:dyDescent="0.25">
      <c r="A9" s="74" t="s">
        <v>199</v>
      </c>
      <c r="B9" s="269">
        <v>15</v>
      </c>
      <c r="C9" s="276">
        <v>97</v>
      </c>
      <c r="D9" s="276">
        <v>72</v>
      </c>
      <c r="E9" s="276">
        <v>260</v>
      </c>
      <c r="F9" s="276">
        <v>24</v>
      </c>
      <c r="G9" s="276">
        <v>92</v>
      </c>
      <c r="H9" s="276">
        <v>16</v>
      </c>
      <c r="I9" s="276">
        <v>16</v>
      </c>
      <c r="J9" s="276">
        <v>67</v>
      </c>
      <c r="K9" s="276">
        <v>10</v>
      </c>
      <c r="L9" s="276">
        <v>9</v>
      </c>
      <c r="M9" s="276" t="s">
        <v>189</v>
      </c>
      <c r="N9" s="270">
        <v>188</v>
      </c>
      <c r="O9" s="290">
        <v>866</v>
      </c>
    </row>
    <row r="10" spans="1:15" ht="15.75" x14ac:dyDescent="0.25">
      <c r="A10" s="74" t="s">
        <v>200</v>
      </c>
      <c r="B10" s="269">
        <v>2</v>
      </c>
      <c r="C10" s="276">
        <v>20</v>
      </c>
      <c r="D10" s="276">
        <v>9</v>
      </c>
      <c r="E10" s="276">
        <v>38</v>
      </c>
      <c r="F10" s="276">
        <v>4</v>
      </c>
      <c r="G10" s="276">
        <v>11</v>
      </c>
      <c r="H10" s="276">
        <v>10</v>
      </c>
      <c r="I10" s="276">
        <v>3</v>
      </c>
      <c r="J10" s="276">
        <v>8</v>
      </c>
      <c r="K10" s="276">
        <v>1</v>
      </c>
      <c r="L10" s="276">
        <v>2</v>
      </c>
      <c r="M10" s="276" t="s">
        <v>189</v>
      </c>
      <c r="N10" s="270">
        <v>382</v>
      </c>
      <c r="O10" s="290">
        <v>490</v>
      </c>
    </row>
    <row r="11" spans="1:15" ht="15.75" x14ac:dyDescent="0.25">
      <c r="A11" s="74" t="s">
        <v>201</v>
      </c>
      <c r="B11" s="269">
        <v>5</v>
      </c>
      <c r="C11" s="276">
        <v>66</v>
      </c>
      <c r="D11" s="276">
        <v>26</v>
      </c>
      <c r="E11" s="276">
        <v>67</v>
      </c>
      <c r="F11" s="276">
        <v>3</v>
      </c>
      <c r="G11" s="276">
        <v>3</v>
      </c>
      <c r="H11" s="276">
        <v>1</v>
      </c>
      <c r="I11" s="276">
        <v>1</v>
      </c>
      <c r="J11" s="276">
        <v>2</v>
      </c>
      <c r="K11" s="276" t="s">
        <v>189</v>
      </c>
      <c r="L11" s="276" t="s">
        <v>189</v>
      </c>
      <c r="M11" s="276" t="s">
        <v>189</v>
      </c>
      <c r="N11" s="270">
        <v>38</v>
      </c>
      <c r="O11" s="290">
        <v>212</v>
      </c>
    </row>
    <row r="12" spans="1:15" ht="15.75" x14ac:dyDescent="0.25">
      <c r="A12" s="74" t="s">
        <v>202</v>
      </c>
      <c r="B12" s="269" t="s">
        <v>189</v>
      </c>
      <c r="C12" s="276" t="s">
        <v>189</v>
      </c>
      <c r="D12" s="276" t="s">
        <v>189</v>
      </c>
      <c r="E12" s="276" t="s">
        <v>189</v>
      </c>
      <c r="F12" s="276" t="s">
        <v>189</v>
      </c>
      <c r="G12" s="276" t="s">
        <v>189</v>
      </c>
      <c r="H12" s="276" t="s">
        <v>189</v>
      </c>
      <c r="I12" s="276" t="s">
        <v>189</v>
      </c>
      <c r="J12" s="276" t="s">
        <v>189</v>
      </c>
      <c r="K12" s="276" t="s">
        <v>189</v>
      </c>
      <c r="L12" s="276" t="s">
        <v>189</v>
      </c>
      <c r="M12" s="276" t="s">
        <v>189</v>
      </c>
      <c r="N12" s="270">
        <v>21</v>
      </c>
      <c r="O12" s="290">
        <v>21</v>
      </c>
    </row>
    <row r="13" spans="1:15" ht="15.75" x14ac:dyDescent="0.25">
      <c r="A13" s="74" t="s">
        <v>203</v>
      </c>
      <c r="B13" s="269">
        <v>4</v>
      </c>
      <c r="C13" s="276">
        <v>40</v>
      </c>
      <c r="D13" s="276">
        <v>60</v>
      </c>
      <c r="E13" s="276">
        <v>118</v>
      </c>
      <c r="F13" s="276">
        <v>13</v>
      </c>
      <c r="G13" s="276">
        <v>20</v>
      </c>
      <c r="H13" s="276">
        <v>14</v>
      </c>
      <c r="I13" s="276">
        <v>5</v>
      </c>
      <c r="J13" s="276">
        <v>55</v>
      </c>
      <c r="K13" s="276">
        <v>8</v>
      </c>
      <c r="L13" s="276">
        <v>7</v>
      </c>
      <c r="M13" s="276">
        <v>1</v>
      </c>
      <c r="N13" s="270">
        <v>479</v>
      </c>
      <c r="O13" s="290">
        <v>824</v>
      </c>
    </row>
    <row r="14" spans="1:15" ht="15.75" x14ac:dyDescent="0.25">
      <c r="A14" s="74" t="s">
        <v>204</v>
      </c>
      <c r="B14" s="269">
        <v>14</v>
      </c>
      <c r="C14" s="276">
        <v>126</v>
      </c>
      <c r="D14" s="276">
        <v>75</v>
      </c>
      <c r="E14" s="276">
        <v>228</v>
      </c>
      <c r="F14" s="276">
        <v>15</v>
      </c>
      <c r="G14" s="276">
        <v>65</v>
      </c>
      <c r="H14" s="276">
        <v>11</v>
      </c>
      <c r="I14" s="276">
        <v>1</v>
      </c>
      <c r="J14" s="276">
        <v>47</v>
      </c>
      <c r="K14" s="276">
        <v>2</v>
      </c>
      <c r="L14" s="276">
        <v>5</v>
      </c>
      <c r="M14" s="276">
        <v>1</v>
      </c>
      <c r="N14" s="270">
        <v>23</v>
      </c>
      <c r="O14" s="290">
        <v>613</v>
      </c>
    </row>
    <row r="15" spans="1:15" ht="15.75" x14ac:dyDescent="0.25">
      <c r="A15" s="74" t="s">
        <v>205</v>
      </c>
      <c r="B15" s="269">
        <v>1</v>
      </c>
      <c r="C15" s="276">
        <v>26</v>
      </c>
      <c r="D15" s="276">
        <v>17</v>
      </c>
      <c r="E15" s="276">
        <v>94</v>
      </c>
      <c r="F15" s="276">
        <v>10</v>
      </c>
      <c r="G15" s="276">
        <v>11</v>
      </c>
      <c r="H15" s="276">
        <v>2</v>
      </c>
      <c r="I15" s="276">
        <v>4</v>
      </c>
      <c r="J15" s="276">
        <v>22</v>
      </c>
      <c r="K15" s="276">
        <v>3</v>
      </c>
      <c r="L15" s="276">
        <v>3</v>
      </c>
      <c r="M15" s="276" t="s">
        <v>189</v>
      </c>
      <c r="N15" s="270">
        <v>1487</v>
      </c>
      <c r="O15" s="290">
        <v>1680</v>
      </c>
    </row>
    <row r="16" spans="1:15" ht="15.75" x14ac:dyDescent="0.25">
      <c r="A16" s="74" t="s">
        <v>206</v>
      </c>
      <c r="B16" s="269" t="s">
        <v>189</v>
      </c>
      <c r="C16" s="276">
        <v>10</v>
      </c>
      <c r="D16" s="276">
        <v>15</v>
      </c>
      <c r="E16" s="276">
        <v>37</v>
      </c>
      <c r="F16" s="276">
        <v>4</v>
      </c>
      <c r="G16" s="276">
        <v>10</v>
      </c>
      <c r="H16" s="276">
        <v>3</v>
      </c>
      <c r="I16" s="276">
        <v>2</v>
      </c>
      <c r="J16" s="276">
        <v>4</v>
      </c>
      <c r="K16" s="276">
        <v>1</v>
      </c>
      <c r="L16" s="276">
        <v>1</v>
      </c>
      <c r="M16" s="276" t="s">
        <v>189</v>
      </c>
      <c r="N16" s="270">
        <v>142</v>
      </c>
      <c r="O16" s="290">
        <v>229</v>
      </c>
    </row>
    <row r="17" spans="1:15" ht="15.75" x14ac:dyDescent="0.25">
      <c r="A17" s="74" t="s">
        <v>207</v>
      </c>
      <c r="B17" s="269">
        <v>2</v>
      </c>
      <c r="C17" s="276">
        <v>24</v>
      </c>
      <c r="D17" s="276">
        <v>27</v>
      </c>
      <c r="E17" s="276">
        <v>48</v>
      </c>
      <c r="F17" s="276">
        <v>3</v>
      </c>
      <c r="G17" s="276">
        <v>8</v>
      </c>
      <c r="H17" s="276">
        <v>2</v>
      </c>
      <c r="I17" s="276">
        <v>1</v>
      </c>
      <c r="J17" s="276">
        <v>15</v>
      </c>
      <c r="K17" s="276" t="s">
        <v>189</v>
      </c>
      <c r="L17" s="276" t="s">
        <v>189</v>
      </c>
      <c r="M17" s="276" t="s">
        <v>189</v>
      </c>
      <c r="N17" s="270">
        <v>32</v>
      </c>
      <c r="O17" s="290">
        <v>162</v>
      </c>
    </row>
    <row r="18" spans="1:15" ht="15.75" x14ac:dyDescent="0.25">
      <c r="A18" s="74" t="s">
        <v>208</v>
      </c>
      <c r="B18" s="269">
        <v>1</v>
      </c>
      <c r="C18" s="276">
        <v>8</v>
      </c>
      <c r="D18" s="276">
        <v>20</v>
      </c>
      <c r="E18" s="276">
        <v>43</v>
      </c>
      <c r="F18" s="276">
        <v>2</v>
      </c>
      <c r="G18" s="276">
        <v>8</v>
      </c>
      <c r="H18" s="276">
        <v>1</v>
      </c>
      <c r="I18" s="276">
        <v>1</v>
      </c>
      <c r="J18" s="276">
        <v>4</v>
      </c>
      <c r="K18" s="276">
        <v>1</v>
      </c>
      <c r="L18" s="276">
        <v>1</v>
      </c>
      <c r="M18" s="276" t="s">
        <v>189</v>
      </c>
      <c r="N18" s="270">
        <v>225</v>
      </c>
      <c r="O18" s="290">
        <v>315</v>
      </c>
    </row>
    <row r="19" spans="1:15" ht="15.75" x14ac:dyDescent="0.25">
      <c r="A19" s="74" t="s">
        <v>209</v>
      </c>
      <c r="B19" s="269">
        <v>3</v>
      </c>
      <c r="C19" s="276">
        <v>7</v>
      </c>
      <c r="D19" s="276">
        <v>23</v>
      </c>
      <c r="E19" s="276">
        <v>92</v>
      </c>
      <c r="F19" s="276">
        <v>1</v>
      </c>
      <c r="G19" s="276">
        <v>4</v>
      </c>
      <c r="H19" s="276" t="s">
        <v>189</v>
      </c>
      <c r="I19" s="276">
        <v>3</v>
      </c>
      <c r="J19" s="276">
        <v>8</v>
      </c>
      <c r="K19" s="276">
        <v>2</v>
      </c>
      <c r="L19" s="276" t="s">
        <v>189</v>
      </c>
      <c r="M19" s="276" t="s">
        <v>189</v>
      </c>
      <c r="N19" s="270">
        <v>348</v>
      </c>
      <c r="O19" s="290">
        <v>491</v>
      </c>
    </row>
    <row r="20" spans="1:15" ht="15.75" x14ac:dyDescent="0.25">
      <c r="A20" s="74" t="s">
        <v>210</v>
      </c>
      <c r="B20" s="269" t="s">
        <v>189</v>
      </c>
      <c r="C20" s="276">
        <v>1</v>
      </c>
      <c r="D20" s="276">
        <v>2</v>
      </c>
      <c r="E20" s="276">
        <v>14</v>
      </c>
      <c r="F20" s="276" t="s">
        <v>189</v>
      </c>
      <c r="G20" s="276">
        <v>1</v>
      </c>
      <c r="H20" s="276" t="s">
        <v>189</v>
      </c>
      <c r="I20" s="276">
        <v>1</v>
      </c>
      <c r="J20" s="276">
        <v>1</v>
      </c>
      <c r="K20" s="276" t="s">
        <v>189</v>
      </c>
      <c r="L20" s="276" t="s">
        <v>189</v>
      </c>
      <c r="M20" s="276" t="s">
        <v>189</v>
      </c>
      <c r="N20" s="270">
        <v>27</v>
      </c>
      <c r="O20" s="290">
        <v>47</v>
      </c>
    </row>
    <row r="21" spans="1:15" ht="15.75" x14ac:dyDescent="0.25">
      <c r="A21" s="74" t="s">
        <v>211</v>
      </c>
      <c r="B21" s="269">
        <v>2</v>
      </c>
      <c r="C21" s="276">
        <v>1</v>
      </c>
      <c r="D21" s="276">
        <v>8</v>
      </c>
      <c r="E21" s="276">
        <v>18</v>
      </c>
      <c r="F21" s="276" t="s">
        <v>189</v>
      </c>
      <c r="G21" s="276">
        <v>1</v>
      </c>
      <c r="H21" s="276" t="s">
        <v>189</v>
      </c>
      <c r="I21" s="276">
        <v>1</v>
      </c>
      <c r="J21" s="276" t="s">
        <v>189</v>
      </c>
      <c r="K21" s="276" t="s">
        <v>189</v>
      </c>
      <c r="L21" s="276" t="s">
        <v>189</v>
      </c>
      <c r="M21" s="276" t="s">
        <v>189</v>
      </c>
      <c r="N21" s="270">
        <v>92</v>
      </c>
      <c r="O21" s="290">
        <v>123</v>
      </c>
    </row>
    <row r="22" spans="1:15" ht="15.75" x14ac:dyDescent="0.25">
      <c r="A22" s="74" t="s">
        <v>212</v>
      </c>
      <c r="B22" s="269" t="s">
        <v>189</v>
      </c>
      <c r="C22" s="276" t="s">
        <v>189</v>
      </c>
      <c r="D22" s="276" t="s">
        <v>189</v>
      </c>
      <c r="E22" s="276">
        <v>2</v>
      </c>
      <c r="F22" s="276" t="s">
        <v>189</v>
      </c>
      <c r="G22" s="276" t="s">
        <v>189</v>
      </c>
      <c r="H22" s="276" t="s">
        <v>189</v>
      </c>
      <c r="I22" s="276" t="s">
        <v>189</v>
      </c>
      <c r="J22" s="276" t="s">
        <v>189</v>
      </c>
      <c r="K22" s="276" t="s">
        <v>189</v>
      </c>
      <c r="L22" s="276" t="s">
        <v>189</v>
      </c>
      <c r="M22" s="276" t="s">
        <v>189</v>
      </c>
      <c r="N22" s="270">
        <v>2</v>
      </c>
      <c r="O22" s="290">
        <v>4</v>
      </c>
    </row>
    <row r="23" spans="1:15" ht="15.75" x14ac:dyDescent="0.25">
      <c r="A23" s="74" t="s">
        <v>213</v>
      </c>
      <c r="B23" s="269">
        <v>86</v>
      </c>
      <c r="C23" s="276">
        <v>258</v>
      </c>
      <c r="D23" s="276">
        <v>129</v>
      </c>
      <c r="E23" s="276">
        <v>471</v>
      </c>
      <c r="F23" s="276">
        <v>21</v>
      </c>
      <c r="G23" s="276">
        <v>41</v>
      </c>
      <c r="H23" s="276">
        <v>22</v>
      </c>
      <c r="I23" s="276">
        <v>18</v>
      </c>
      <c r="J23" s="276">
        <v>74</v>
      </c>
      <c r="K23" s="276">
        <v>3</v>
      </c>
      <c r="L23" s="276">
        <v>7</v>
      </c>
      <c r="M23" s="276">
        <v>1</v>
      </c>
      <c r="N23" s="270">
        <v>4348</v>
      </c>
      <c r="O23" s="290">
        <v>5479</v>
      </c>
    </row>
    <row r="24" spans="1:15" ht="15.75" x14ac:dyDescent="0.25">
      <c r="A24" s="74" t="s">
        <v>214</v>
      </c>
      <c r="B24" s="269">
        <v>261</v>
      </c>
      <c r="C24" s="276">
        <v>278</v>
      </c>
      <c r="D24" s="276">
        <v>208</v>
      </c>
      <c r="E24" s="276">
        <v>722</v>
      </c>
      <c r="F24" s="276">
        <v>49</v>
      </c>
      <c r="G24" s="276">
        <v>146</v>
      </c>
      <c r="H24" s="276">
        <v>46</v>
      </c>
      <c r="I24" s="276">
        <v>7</v>
      </c>
      <c r="J24" s="276">
        <v>80</v>
      </c>
      <c r="K24" s="276">
        <v>8</v>
      </c>
      <c r="L24" s="276">
        <v>7</v>
      </c>
      <c r="M24" s="276" t="s">
        <v>189</v>
      </c>
      <c r="N24" s="270">
        <v>46</v>
      </c>
      <c r="O24" s="290">
        <v>1858</v>
      </c>
    </row>
    <row r="25" spans="1:15" ht="15.75" x14ac:dyDescent="0.25">
      <c r="A25" s="74" t="s">
        <v>215</v>
      </c>
      <c r="B25" s="269">
        <v>5</v>
      </c>
      <c r="C25" s="276">
        <v>15</v>
      </c>
      <c r="D25" s="276">
        <v>11</v>
      </c>
      <c r="E25" s="276">
        <v>38</v>
      </c>
      <c r="F25" s="276">
        <v>1</v>
      </c>
      <c r="G25" s="276">
        <v>5</v>
      </c>
      <c r="H25" s="276">
        <v>1</v>
      </c>
      <c r="I25" s="276">
        <v>3</v>
      </c>
      <c r="J25" s="276">
        <v>7</v>
      </c>
      <c r="K25" s="276" t="s">
        <v>189</v>
      </c>
      <c r="L25" s="276" t="s">
        <v>189</v>
      </c>
      <c r="M25" s="276" t="s">
        <v>189</v>
      </c>
      <c r="N25" s="270">
        <v>356</v>
      </c>
      <c r="O25" s="290">
        <v>442</v>
      </c>
    </row>
    <row r="26" spans="1:15" ht="15.75" x14ac:dyDescent="0.25">
      <c r="A26" s="74" t="s">
        <v>216</v>
      </c>
      <c r="B26" s="269" t="s">
        <v>189</v>
      </c>
      <c r="C26" s="276">
        <v>3</v>
      </c>
      <c r="D26" s="276">
        <v>1</v>
      </c>
      <c r="E26" s="276">
        <v>6</v>
      </c>
      <c r="F26" s="276">
        <v>1</v>
      </c>
      <c r="G26" s="276">
        <v>1</v>
      </c>
      <c r="H26" s="276" t="s">
        <v>189</v>
      </c>
      <c r="I26" s="276" t="s">
        <v>189</v>
      </c>
      <c r="J26" s="276">
        <v>3</v>
      </c>
      <c r="K26" s="276" t="s">
        <v>189</v>
      </c>
      <c r="L26" s="276" t="s">
        <v>189</v>
      </c>
      <c r="M26" s="276" t="s">
        <v>189</v>
      </c>
      <c r="N26" s="270">
        <v>50</v>
      </c>
      <c r="O26" s="290">
        <v>65</v>
      </c>
    </row>
    <row r="27" spans="1:15" ht="15.75" x14ac:dyDescent="0.25">
      <c r="A27" s="74" t="s">
        <v>217</v>
      </c>
      <c r="B27" s="269">
        <v>5</v>
      </c>
      <c r="C27" s="276">
        <v>12</v>
      </c>
      <c r="D27" s="276">
        <v>6</v>
      </c>
      <c r="E27" s="276">
        <v>30</v>
      </c>
      <c r="F27" s="276">
        <v>2</v>
      </c>
      <c r="G27" s="276">
        <v>6</v>
      </c>
      <c r="H27" s="276">
        <v>2</v>
      </c>
      <c r="I27" s="276">
        <v>3</v>
      </c>
      <c r="J27" s="276">
        <v>5</v>
      </c>
      <c r="K27" s="276" t="s">
        <v>189</v>
      </c>
      <c r="L27" s="276">
        <v>1</v>
      </c>
      <c r="M27" s="276" t="s">
        <v>189</v>
      </c>
      <c r="N27" s="270">
        <v>174</v>
      </c>
      <c r="O27" s="290">
        <v>246</v>
      </c>
    </row>
    <row r="28" spans="1:15" ht="15.75" x14ac:dyDescent="0.25">
      <c r="A28" s="74" t="s">
        <v>218</v>
      </c>
      <c r="B28" s="269">
        <v>30</v>
      </c>
      <c r="C28" s="276">
        <v>33</v>
      </c>
      <c r="D28" s="276">
        <v>16</v>
      </c>
      <c r="E28" s="276">
        <v>60</v>
      </c>
      <c r="F28" s="276">
        <v>2</v>
      </c>
      <c r="G28" s="276">
        <v>11</v>
      </c>
      <c r="H28" s="276">
        <v>3</v>
      </c>
      <c r="I28" s="276">
        <v>3</v>
      </c>
      <c r="J28" s="276">
        <v>5</v>
      </c>
      <c r="K28" s="276" t="s">
        <v>189</v>
      </c>
      <c r="L28" s="276" t="s">
        <v>189</v>
      </c>
      <c r="M28" s="276" t="s">
        <v>189</v>
      </c>
      <c r="N28" s="270">
        <v>267</v>
      </c>
      <c r="O28" s="290">
        <v>430</v>
      </c>
    </row>
    <row r="29" spans="1:15" ht="15.75" x14ac:dyDescent="0.25">
      <c r="A29" s="74" t="s">
        <v>219</v>
      </c>
      <c r="B29" s="269">
        <v>849</v>
      </c>
      <c r="C29" s="276">
        <v>1731</v>
      </c>
      <c r="D29" s="276">
        <v>431</v>
      </c>
      <c r="E29" s="276">
        <v>3996</v>
      </c>
      <c r="F29" s="276">
        <v>73</v>
      </c>
      <c r="G29" s="276">
        <v>418</v>
      </c>
      <c r="H29" s="276">
        <v>625</v>
      </c>
      <c r="I29" s="276">
        <v>1126</v>
      </c>
      <c r="J29" s="276">
        <v>1165</v>
      </c>
      <c r="K29" s="276">
        <v>63</v>
      </c>
      <c r="L29" s="276">
        <v>299</v>
      </c>
      <c r="M29" s="276">
        <v>9</v>
      </c>
      <c r="N29" s="270">
        <v>9263</v>
      </c>
      <c r="O29" s="290">
        <v>20048</v>
      </c>
    </row>
    <row r="30" spans="1:15" ht="15.75" x14ac:dyDescent="0.25">
      <c r="A30" s="74" t="s">
        <v>220</v>
      </c>
      <c r="B30" s="269">
        <v>24</v>
      </c>
      <c r="C30" s="276">
        <v>63</v>
      </c>
      <c r="D30" s="276">
        <v>13</v>
      </c>
      <c r="E30" s="276">
        <v>146</v>
      </c>
      <c r="F30" s="276">
        <v>3</v>
      </c>
      <c r="G30" s="276">
        <v>10</v>
      </c>
      <c r="H30" s="276">
        <v>15</v>
      </c>
      <c r="I30" s="276">
        <v>11</v>
      </c>
      <c r="J30" s="276">
        <v>28</v>
      </c>
      <c r="K30" s="276">
        <v>2</v>
      </c>
      <c r="L30" s="276">
        <v>2</v>
      </c>
      <c r="M30" s="276" t="s">
        <v>189</v>
      </c>
      <c r="N30" s="270">
        <v>313</v>
      </c>
      <c r="O30" s="290">
        <v>630</v>
      </c>
    </row>
    <row r="31" spans="1:15" ht="15.75" x14ac:dyDescent="0.25">
      <c r="A31" s="74" t="s">
        <v>221</v>
      </c>
      <c r="B31" s="269">
        <v>1</v>
      </c>
      <c r="C31" s="276">
        <v>8</v>
      </c>
      <c r="D31" s="276">
        <v>5</v>
      </c>
      <c r="E31" s="276">
        <v>15</v>
      </c>
      <c r="F31" s="276">
        <v>3</v>
      </c>
      <c r="G31" s="276">
        <v>6</v>
      </c>
      <c r="H31" s="276">
        <v>3</v>
      </c>
      <c r="I31" s="276">
        <v>4</v>
      </c>
      <c r="J31" s="276">
        <v>12</v>
      </c>
      <c r="K31" s="276">
        <v>2</v>
      </c>
      <c r="L31" s="276">
        <v>6</v>
      </c>
      <c r="M31" s="276" t="s">
        <v>189</v>
      </c>
      <c r="N31" s="270">
        <v>586</v>
      </c>
      <c r="O31" s="290">
        <v>651</v>
      </c>
    </row>
    <row r="32" spans="1:15" ht="15.75" x14ac:dyDescent="0.25">
      <c r="A32" s="74" t="s">
        <v>9</v>
      </c>
      <c r="B32" s="269">
        <v>98</v>
      </c>
      <c r="C32" s="276">
        <v>249</v>
      </c>
      <c r="D32" s="276">
        <v>195</v>
      </c>
      <c r="E32" s="276">
        <v>547</v>
      </c>
      <c r="F32" s="276">
        <v>46</v>
      </c>
      <c r="G32" s="276">
        <v>97</v>
      </c>
      <c r="H32" s="276">
        <v>48</v>
      </c>
      <c r="I32" s="276">
        <v>18</v>
      </c>
      <c r="J32" s="276">
        <v>147</v>
      </c>
      <c r="K32" s="276">
        <v>6</v>
      </c>
      <c r="L32" s="276">
        <v>7</v>
      </c>
      <c r="M32" s="276" t="s">
        <v>189</v>
      </c>
      <c r="N32" s="270">
        <v>319</v>
      </c>
      <c r="O32" s="290">
        <v>1777</v>
      </c>
    </row>
    <row r="33" spans="1:15" ht="15.75" x14ac:dyDescent="0.25">
      <c r="A33" s="74" t="s">
        <v>222</v>
      </c>
      <c r="B33" s="269">
        <v>4</v>
      </c>
      <c r="C33" s="276">
        <v>6</v>
      </c>
      <c r="D33" s="276">
        <v>3</v>
      </c>
      <c r="E33" s="276">
        <v>12</v>
      </c>
      <c r="F33" s="276" t="s">
        <v>189</v>
      </c>
      <c r="G33" s="276">
        <v>1</v>
      </c>
      <c r="H33" s="276">
        <v>1</v>
      </c>
      <c r="I33" s="276" t="s">
        <v>189</v>
      </c>
      <c r="J33" s="276">
        <v>9</v>
      </c>
      <c r="K33" s="276" t="s">
        <v>189</v>
      </c>
      <c r="L33" s="276">
        <v>1</v>
      </c>
      <c r="M33" s="276" t="s">
        <v>189</v>
      </c>
      <c r="N33" s="270">
        <v>100</v>
      </c>
      <c r="O33" s="290">
        <v>137</v>
      </c>
    </row>
    <row r="34" spans="1:15" ht="15.75" x14ac:dyDescent="0.25">
      <c r="A34" s="74" t="s">
        <v>223</v>
      </c>
      <c r="B34" s="269">
        <v>1</v>
      </c>
      <c r="C34" s="276">
        <v>4</v>
      </c>
      <c r="D34" s="276">
        <v>4</v>
      </c>
      <c r="E34" s="276">
        <v>5</v>
      </c>
      <c r="F34" s="276" t="s">
        <v>189</v>
      </c>
      <c r="G34" s="276">
        <v>3</v>
      </c>
      <c r="H34" s="276" t="s">
        <v>189</v>
      </c>
      <c r="I34" s="276" t="s">
        <v>189</v>
      </c>
      <c r="J34" s="276" t="s">
        <v>189</v>
      </c>
      <c r="K34" s="276" t="s">
        <v>189</v>
      </c>
      <c r="L34" s="276" t="s">
        <v>189</v>
      </c>
      <c r="M34" s="276" t="s">
        <v>189</v>
      </c>
      <c r="N34" s="270">
        <v>88</v>
      </c>
      <c r="O34" s="290">
        <v>105</v>
      </c>
    </row>
    <row r="35" spans="1:15" ht="15.75" x14ac:dyDescent="0.25">
      <c r="A35" s="74" t="s">
        <v>224</v>
      </c>
      <c r="B35" s="269">
        <v>101</v>
      </c>
      <c r="C35" s="276">
        <v>503</v>
      </c>
      <c r="D35" s="276">
        <v>390</v>
      </c>
      <c r="E35" s="276">
        <v>1142</v>
      </c>
      <c r="F35" s="276">
        <v>107</v>
      </c>
      <c r="G35" s="276">
        <v>305</v>
      </c>
      <c r="H35" s="276">
        <v>224</v>
      </c>
      <c r="I35" s="276">
        <v>51</v>
      </c>
      <c r="J35" s="276">
        <v>495</v>
      </c>
      <c r="K35" s="276">
        <v>29</v>
      </c>
      <c r="L35" s="276">
        <v>44</v>
      </c>
      <c r="M35" s="276">
        <v>2</v>
      </c>
      <c r="N35" s="270">
        <v>984</v>
      </c>
      <c r="O35" s="290">
        <v>4377</v>
      </c>
    </row>
    <row r="36" spans="1:15" ht="15.75" x14ac:dyDescent="0.25">
      <c r="A36" s="74" t="s">
        <v>225</v>
      </c>
      <c r="B36" s="269">
        <v>2</v>
      </c>
      <c r="C36" s="276" t="s">
        <v>189</v>
      </c>
      <c r="D36" s="276" t="s">
        <v>189</v>
      </c>
      <c r="E36" s="276">
        <v>4</v>
      </c>
      <c r="F36" s="276">
        <v>1</v>
      </c>
      <c r="G36" s="276" t="s">
        <v>189</v>
      </c>
      <c r="H36" s="276" t="s">
        <v>189</v>
      </c>
      <c r="I36" s="276" t="s">
        <v>189</v>
      </c>
      <c r="J36" s="276" t="s">
        <v>189</v>
      </c>
      <c r="K36" s="276" t="s">
        <v>189</v>
      </c>
      <c r="L36" s="276" t="s">
        <v>189</v>
      </c>
      <c r="M36" s="276" t="s">
        <v>189</v>
      </c>
      <c r="N36" s="270">
        <v>10</v>
      </c>
      <c r="O36" s="290">
        <v>17</v>
      </c>
    </row>
    <row r="37" spans="1:15" ht="15.75" x14ac:dyDescent="0.25">
      <c r="A37" s="74" t="s">
        <v>226</v>
      </c>
      <c r="B37" s="269">
        <v>1</v>
      </c>
      <c r="C37" s="276">
        <v>16</v>
      </c>
      <c r="D37" s="276">
        <v>9</v>
      </c>
      <c r="E37" s="276">
        <v>42</v>
      </c>
      <c r="F37" s="276">
        <v>4</v>
      </c>
      <c r="G37" s="276">
        <v>15</v>
      </c>
      <c r="H37" s="276">
        <v>8</v>
      </c>
      <c r="I37" s="276">
        <v>6</v>
      </c>
      <c r="J37" s="276">
        <v>7</v>
      </c>
      <c r="K37" s="276" t="s">
        <v>189</v>
      </c>
      <c r="L37" s="276">
        <v>2</v>
      </c>
      <c r="M37" s="276" t="s">
        <v>189</v>
      </c>
      <c r="N37" s="270">
        <v>139</v>
      </c>
      <c r="O37" s="290">
        <v>249</v>
      </c>
    </row>
    <row r="38" spans="1:15" ht="15.75" x14ac:dyDescent="0.25">
      <c r="A38" s="74" t="s">
        <v>227</v>
      </c>
      <c r="B38" s="269">
        <v>4</v>
      </c>
      <c r="C38" s="276">
        <v>29</v>
      </c>
      <c r="D38" s="276">
        <v>21</v>
      </c>
      <c r="E38" s="276">
        <v>95</v>
      </c>
      <c r="F38" s="276">
        <v>9</v>
      </c>
      <c r="G38" s="276">
        <v>12</v>
      </c>
      <c r="H38" s="276">
        <v>18</v>
      </c>
      <c r="I38" s="276">
        <v>26</v>
      </c>
      <c r="J38" s="276">
        <v>22</v>
      </c>
      <c r="K38" s="276">
        <v>1</v>
      </c>
      <c r="L38" s="276">
        <v>2</v>
      </c>
      <c r="M38" s="276" t="s">
        <v>189</v>
      </c>
      <c r="N38" s="270">
        <v>505</v>
      </c>
      <c r="O38" s="290">
        <v>744</v>
      </c>
    </row>
    <row r="39" spans="1:15" ht="15.75" x14ac:dyDescent="0.25">
      <c r="A39" s="74" t="s">
        <v>228</v>
      </c>
      <c r="B39" s="269">
        <v>2</v>
      </c>
      <c r="C39" s="276">
        <v>12</v>
      </c>
      <c r="D39" s="276">
        <v>9</v>
      </c>
      <c r="E39" s="276">
        <v>26</v>
      </c>
      <c r="F39" s="276">
        <v>3</v>
      </c>
      <c r="G39" s="276">
        <v>4</v>
      </c>
      <c r="H39" s="276" t="s">
        <v>189</v>
      </c>
      <c r="I39" s="276">
        <v>1</v>
      </c>
      <c r="J39" s="276">
        <v>7</v>
      </c>
      <c r="K39" s="276">
        <v>1</v>
      </c>
      <c r="L39" s="276" t="s">
        <v>189</v>
      </c>
      <c r="M39" s="276" t="s">
        <v>189</v>
      </c>
      <c r="N39" s="270">
        <v>331</v>
      </c>
      <c r="O39" s="290">
        <v>396</v>
      </c>
    </row>
    <row r="40" spans="1:15" ht="15.75" x14ac:dyDescent="0.25">
      <c r="A40" s="74" t="s">
        <v>229</v>
      </c>
      <c r="B40" s="269">
        <v>11</v>
      </c>
      <c r="C40" s="276">
        <v>69</v>
      </c>
      <c r="D40" s="276">
        <v>108</v>
      </c>
      <c r="E40" s="276">
        <v>282</v>
      </c>
      <c r="F40" s="276">
        <v>23</v>
      </c>
      <c r="G40" s="276">
        <v>80</v>
      </c>
      <c r="H40" s="276">
        <v>22</v>
      </c>
      <c r="I40" s="276">
        <v>12</v>
      </c>
      <c r="J40" s="276">
        <v>61</v>
      </c>
      <c r="K40" s="276">
        <v>4</v>
      </c>
      <c r="L40" s="276">
        <v>3</v>
      </c>
      <c r="M40" s="276" t="s">
        <v>189</v>
      </c>
      <c r="N40" s="270">
        <v>338</v>
      </c>
      <c r="O40" s="290">
        <v>1013</v>
      </c>
    </row>
    <row r="41" spans="1:15" ht="15.75" x14ac:dyDescent="0.25">
      <c r="A41" s="74" t="s">
        <v>230</v>
      </c>
      <c r="B41" s="269">
        <v>7</v>
      </c>
      <c r="C41" s="276">
        <v>15</v>
      </c>
      <c r="D41" s="276">
        <v>10</v>
      </c>
      <c r="E41" s="276">
        <v>40</v>
      </c>
      <c r="F41" s="276" t="s">
        <v>189</v>
      </c>
      <c r="G41" s="276">
        <v>1</v>
      </c>
      <c r="H41" s="276" t="s">
        <v>189</v>
      </c>
      <c r="I41" s="276">
        <v>1</v>
      </c>
      <c r="J41" s="276">
        <v>9</v>
      </c>
      <c r="K41" s="276" t="s">
        <v>189</v>
      </c>
      <c r="L41" s="276" t="s">
        <v>189</v>
      </c>
      <c r="M41" s="276" t="s">
        <v>189</v>
      </c>
      <c r="N41" s="270">
        <v>27</v>
      </c>
      <c r="O41" s="290">
        <v>110</v>
      </c>
    </row>
    <row r="42" spans="1:15" ht="15.75" x14ac:dyDescent="0.25">
      <c r="A42" s="74" t="s">
        <v>231</v>
      </c>
      <c r="B42" s="269">
        <v>16</v>
      </c>
      <c r="C42" s="276">
        <v>141</v>
      </c>
      <c r="D42" s="276">
        <v>107</v>
      </c>
      <c r="E42" s="276">
        <v>336</v>
      </c>
      <c r="F42" s="276">
        <v>25</v>
      </c>
      <c r="G42" s="276">
        <v>53</v>
      </c>
      <c r="H42" s="276">
        <v>21</v>
      </c>
      <c r="I42" s="276">
        <v>16</v>
      </c>
      <c r="J42" s="276">
        <v>63</v>
      </c>
      <c r="K42" s="276">
        <v>1</v>
      </c>
      <c r="L42" s="276">
        <v>8</v>
      </c>
      <c r="M42" s="276">
        <v>1</v>
      </c>
      <c r="N42" s="270">
        <v>1394</v>
      </c>
      <c r="O42" s="290">
        <v>2182</v>
      </c>
    </row>
    <row r="43" spans="1:15" ht="15.75" x14ac:dyDescent="0.25">
      <c r="A43" s="74" t="s">
        <v>232</v>
      </c>
      <c r="B43" s="269">
        <v>4</v>
      </c>
      <c r="C43" s="276">
        <v>56</v>
      </c>
      <c r="D43" s="276">
        <v>53</v>
      </c>
      <c r="E43" s="276">
        <v>227</v>
      </c>
      <c r="F43" s="276">
        <v>12</v>
      </c>
      <c r="G43" s="276">
        <v>70</v>
      </c>
      <c r="H43" s="276">
        <v>24</v>
      </c>
      <c r="I43" s="276">
        <v>36</v>
      </c>
      <c r="J43" s="276">
        <v>111</v>
      </c>
      <c r="K43" s="276">
        <v>20</v>
      </c>
      <c r="L43" s="276">
        <v>44</v>
      </c>
      <c r="M43" s="276">
        <v>3</v>
      </c>
      <c r="N43" s="270">
        <v>3878</v>
      </c>
      <c r="O43" s="290">
        <v>4538</v>
      </c>
    </row>
    <row r="44" spans="1:15" ht="15.75" x14ac:dyDescent="0.25">
      <c r="A44" s="74" t="s">
        <v>233</v>
      </c>
      <c r="B44" s="269">
        <v>2</v>
      </c>
      <c r="C44" s="276">
        <v>28</v>
      </c>
      <c r="D44" s="276">
        <v>19</v>
      </c>
      <c r="E44" s="276">
        <v>35</v>
      </c>
      <c r="F44" s="276">
        <v>3</v>
      </c>
      <c r="G44" s="276">
        <v>13</v>
      </c>
      <c r="H44" s="276">
        <v>7</v>
      </c>
      <c r="I44" s="276">
        <v>3</v>
      </c>
      <c r="J44" s="276">
        <v>6</v>
      </c>
      <c r="K44" s="276" t="s">
        <v>189</v>
      </c>
      <c r="L44" s="276">
        <v>1</v>
      </c>
      <c r="M44" s="276">
        <v>1</v>
      </c>
      <c r="N44" s="270">
        <v>180</v>
      </c>
      <c r="O44" s="290">
        <v>298</v>
      </c>
    </row>
    <row r="45" spans="1:15" ht="15.75" x14ac:dyDescent="0.25">
      <c r="A45" s="74" t="s">
        <v>234</v>
      </c>
      <c r="B45" s="269">
        <v>4</v>
      </c>
      <c r="C45" s="276">
        <v>31</v>
      </c>
      <c r="D45" s="276">
        <v>22</v>
      </c>
      <c r="E45" s="276">
        <v>44</v>
      </c>
      <c r="F45" s="276" t="s">
        <v>189</v>
      </c>
      <c r="G45" s="276">
        <v>6</v>
      </c>
      <c r="H45" s="276">
        <v>3</v>
      </c>
      <c r="I45" s="276">
        <v>2</v>
      </c>
      <c r="J45" s="276">
        <v>7</v>
      </c>
      <c r="K45" s="276" t="s">
        <v>189</v>
      </c>
      <c r="L45" s="276">
        <v>1</v>
      </c>
      <c r="M45" s="276" t="s">
        <v>189</v>
      </c>
      <c r="N45" s="270">
        <v>223</v>
      </c>
      <c r="O45" s="290">
        <v>343</v>
      </c>
    </row>
    <row r="46" spans="1:15" ht="15.75" x14ac:dyDescent="0.25">
      <c r="A46" s="74" t="s">
        <v>235</v>
      </c>
      <c r="B46" s="269">
        <v>1</v>
      </c>
      <c r="C46" s="276">
        <v>3</v>
      </c>
      <c r="D46" s="276">
        <v>4</v>
      </c>
      <c r="E46" s="276">
        <v>5</v>
      </c>
      <c r="F46" s="276" t="s">
        <v>189</v>
      </c>
      <c r="G46" s="276" t="s">
        <v>189</v>
      </c>
      <c r="H46" s="276" t="s">
        <v>189</v>
      </c>
      <c r="I46" s="276" t="s">
        <v>189</v>
      </c>
      <c r="J46" s="276">
        <v>4</v>
      </c>
      <c r="K46" s="276" t="s">
        <v>189</v>
      </c>
      <c r="L46" s="276">
        <v>1</v>
      </c>
      <c r="M46" s="276" t="s">
        <v>189</v>
      </c>
      <c r="N46" s="270">
        <v>43</v>
      </c>
      <c r="O46" s="290">
        <v>61</v>
      </c>
    </row>
    <row r="47" spans="1:15" ht="15.75" x14ac:dyDescent="0.25">
      <c r="A47" s="74" t="s">
        <v>236</v>
      </c>
      <c r="B47" s="269">
        <v>1</v>
      </c>
      <c r="C47" s="276">
        <v>2</v>
      </c>
      <c r="D47" s="276">
        <v>4</v>
      </c>
      <c r="E47" s="276">
        <v>15</v>
      </c>
      <c r="F47" s="276">
        <v>2</v>
      </c>
      <c r="G47" s="276">
        <v>6</v>
      </c>
      <c r="H47" s="276" t="s">
        <v>189</v>
      </c>
      <c r="I47" s="276" t="s">
        <v>189</v>
      </c>
      <c r="J47" s="276">
        <v>3</v>
      </c>
      <c r="K47" s="276" t="s">
        <v>189</v>
      </c>
      <c r="L47" s="276" t="s">
        <v>189</v>
      </c>
      <c r="M47" s="276" t="s">
        <v>189</v>
      </c>
      <c r="N47" s="270">
        <v>35</v>
      </c>
      <c r="O47" s="290">
        <v>68</v>
      </c>
    </row>
    <row r="48" spans="1:15" ht="15.75" x14ac:dyDescent="0.25">
      <c r="A48" s="74" t="s">
        <v>237</v>
      </c>
      <c r="B48" s="269">
        <v>83</v>
      </c>
      <c r="C48" s="276">
        <v>667</v>
      </c>
      <c r="D48" s="276">
        <v>234</v>
      </c>
      <c r="E48" s="276">
        <v>785</v>
      </c>
      <c r="F48" s="276">
        <v>34</v>
      </c>
      <c r="G48" s="276">
        <v>78</v>
      </c>
      <c r="H48" s="276">
        <v>30</v>
      </c>
      <c r="I48" s="276">
        <v>11</v>
      </c>
      <c r="J48" s="276">
        <v>125</v>
      </c>
      <c r="K48" s="276">
        <v>16</v>
      </c>
      <c r="L48" s="276">
        <v>8</v>
      </c>
      <c r="M48" s="276" t="s">
        <v>189</v>
      </c>
      <c r="N48" s="270">
        <v>2809</v>
      </c>
      <c r="O48" s="290">
        <v>4880</v>
      </c>
    </row>
    <row r="49" spans="1:15" ht="15.75" x14ac:dyDescent="0.25">
      <c r="A49" s="74" t="s">
        <v>238</v>
      </c>
      <c r="B49" s="269">
        <v>7</v>
      </c>
      <c r="C49" s="276">
        <v>4</v>
      </c>
      <c r="D49" s="276">
        <v>5</v>
      </c>
      <c r="E49" s="276">
        <v>12</v>
      </c>
      <c r="F49" s="276">
        <v>1</v>
      </c>
      <c r="G49" s="276">
        <v>5</v>
      </c>
      <c r="H49" s="276">
        <v>1</v>
      </c>
      <c r="I49" s="276" t="s">
        <v>189</v>
      </c>
      <c r="J49" s="276">
        <v>6</v>
      </c>
      <c r="K49" s="276">
        <v>1</v>
      </c>
      <c r="L49" s="276" t="s">
        <v>189</v>
      </c>
      <c r="M49" s="276" t="s">
        <v>189</v>
      </c>
      <c r="N49" s="270">
        <v>10</v>
      </c>
      <c r="O49" s="290">
        <v>52</v>
      </c>
    </row>
    <row r="50" spans="1:15" ht="15.75" x14ac:dyDescent="0.25">
      <c r="A50" s="74" t="s">
        <v>239</v>
      </c>
      <c r="B50" s="269">
        <v>5</v>
      </c>
      <c r="C50" s="276">
        <v>50</v>
      </c>
      <c r="D50" s="276">
        <v>25</v>
      </c>
      <c r="E50" s="276">
        <v>77</v>
      </c>
      <c r="F50" s="276">
        <v>5</v>
      </c>
      <c r="G50" s="276">
        <v>4</v>
      </c>
      <c r="H50" s="276">
        <v>1</v>
      </c>
      <c r="I50" s="276" t="s">
        <v>189</v>
      </c>
      <c r="J50" s="276">
        <v>8</v>
      </c>
      <c r="K50" s="276" t="s">
        <v>189</v>
      </c>
      <c r="L50" s="276">
        <v>1</v>
      </c>
      <c r="M50" s="276" t="s">
        <v>189</v>
      </c>
      <c r="N50" s="270">
        <v>485</v>
      </c>
      <c r="O50" s="290">
        <v>661</v>
      </c>
    </row>
    <row r="51" spans="1:15" ht="15.75" x14ac:dyDescent="0.25">
      <c r="A51" s="74" t="s">
        <v>240</v>
      </c>
      <c r="B51" s="269">
        <v>527</v>
      </c>
      <c r="C51" s="276">
        <v>1171</v>
      </c>
      <c r="D51" s="276">
        <v>589</v>
      </c>
      <c r="E51" s="276">
        <v>2565</v>
      </c>
      <c r="F51" s="276">
        <v>120</v>
      </c>
      <c r="G51" s="276">
        <v>397</v>
      </c>
      <c r="H51" s="276">
        <v>245</v>
      </c>
      <c r="I51" s="276">
        <v>123</v>
      </c>
      <c r="J51" s="276">
        <v>897</v>
      </c>
      <c r="K51" s="276">
        <v>70</v>
      </c>
      <c r="L51" s="276">
        <v>106</v>
      </c>
      <c r="M51" s="276">
        <v>6</v>
      </c>
      <c r="N51" s="270">
        <v>755</v>
      </c>
      <c r="O51" s="290">
        <v>7571</v>
      </c>
    </row>
    <row r="52" spans="1:15" ht="15.75" x14ac:dyDescent="0.25">
      <c r="A52" s="74" t="s">
        <v>241</v>
      </c>
      <c r="B52" s="269">
        <v>16</v>
      </c>
      <c r="C52" s="276">
        <v>209</v>
      </c>
      <c r="D52" s="276">
        <v>208</v>
      </c>
      <c r="E52" s="276">
        <v>427</v>
      </c>
      <c r="F52" s="276">
        <v>59</v>
      </c>
      <c r="G52" s="276">
        <v>159</v>
      </c>
      <c r="H52" s="276">
        <v>50</v>
      </c>
      <c r="I52" s="276">
        <v>27</v>
      </c>
      <c r="J52" s="276">
        <v>123</v>
      </c>
      <c r="K52" s="276">
        <v>10</v>
      </c>
      <c r="L52" s="276">
        <v>16</v>
      </c>
      <c r="M52" s="276" t="s">
        <v>189</v>
      </c>
      <c r="N52" s="270">
        <v>293</v>
      </c>
      <c r="O52" s="290">
        <v>1597</v>
      </c>
    </row>
    <row r="53" spans="1:15" ht="15.75" x14ac:dyDescent="0.25">
      <c r="A53" s="74" t="s">
        <v>242</v>
      </c>
      <c r="B53" s="269">
        <v>14</v>
      </c>
      <c r="C53" s="276">
        <v>44</v>
      </c>
      <c r="D53" s="276">
        <v>10</v>
      </c>
      <c r="E53" s="276">
        <v>38</v>
      </c>
      <c r="F53" s="276">
        <v>3</v>
      </c>
      <c r="G53" s="276">
        <v>1</v>
      </c>
      <c r="H53" s="276">
        <v>1</v>
      </c>
      <c r="I53" s="276">
        <v>1</v>
      </c>
      <c r="J53" s="276">
        <v>2</v>
      </c>
      <c r="K53" s="276" t="s">
        <v>189</v>
      </c>
      <c r="L53" s="276">
        <v>1</v>
      </c>
      <c r="M53" s="276" t="s">
        <v>189</v>
      </c>
      <c r="N53" s="270">
        <v>27</v>
      </c>
      <c r="O53" s="290">
        <v>142</v>
      </c>
    </row>
    <row r="54" spans="1:15" ht="15.75" x14ac:dyDescent="0.25">
      <c r="A54" s="74" t="s">
        <v>243</v>
      </c>
      <c r="B54" s="269">
        <v>7</v>
      </c>
      <c r="C54" s="276">
        <v>41</v>
      </c>
      <c r="D54" s="276">
        <v>21</v>
      </c>
      <c r="E54" s="276">
        <v>83</v>
      </c>
      <c r="F54" s="276">
        <v>6</v>
      </c>
      <c r="G54" s="276">
        <v>21</v>
      </c>
      <c r="H54" s="276">
        <v>3</v>
      </c>
      <c r="I54" s="276">
        <v>5</v>
      </c>
      <c r="J54" s="276">
        <v>18</v>
      </c>
      <c r="K54" s="276">
        <v>2</v>
      </c>
      <c r="L54" s="276">
        <v>1</v>
      </c>
      <c r="M54" s="276" t="s">
        <v>189</v>
      </c>
      <c r="N54" s="270">
        <v>350</v>
      </c>
      <c r="O54" s="290">
        <v>558</v>
      </c>
    </row>
    <row r="55" spans="1:15" ht="15.75" x14ac:dyDescent="0.25">
      <c r="A55" s="74" t="s">
        <v>244</v>
      </c>
      <c r="B55" s="269">
        <v>52</v>
      </c>
      <c r="C55" s="276">
        <v>91</v>
      </c>
      <c r="D55" s="276">
        <v>39</v>
      </c>
      <c r="E55" s="276">
        <v>149</v>
      </c>
      <c r="F55" s="276">
        <v>3</v>
      </c>
      <c r="G55" s="276">
        <v>11</v>
      </c>
      <c r="H55" s="276">
        <v>5</v>
      </c>
      <c r="I55" s="276">
        <v>1</v>
      </c>
      <c r="J55" s="276">
        <v>18</v>
      </c>
      <c r="K55" s="276" t="s">
        <v>189</v>
      </c>
      <c r="L55" s="276">
        <v>3</v>
      </c>
      <c r="M55" s="276" t="s">
        <v>189</v>
      </c>
      <c r="N55" s="270">
        <v>268</v>
      </c>
      <c r="O55" s="290">
        <v>640</v>
      </c>
    </row>
    <row r="56" spans="1:15" ht="15.75" x14ac:dyDescent="0.25">
      <c r="A56" s="74" t="s">
        <v>245</v>
      </c>
      <c r="B56" s="269">
        <v>17</v>
      </c>
      <c r="C56" s="276">
        <v>14</v>
      </c>
      <c r="D56" s="276">
        <v>10</v>
      </c>
      <c r="E56" s="276">
        <v>29</v>
      </c>
      <c r="F56" s="276">
        <v>1</v>
      </c>
      <c r="G56" s="276">
        <v>6</v>
      </c>
      <c r="H56" s="276">
        <v>1</v>
      </c>
      <c r="I56" s="276">
        <v>2</v>
      </c>
      <c r="J56" s="276">
        <v>4</v>
      </c>
      <c r="K56" s="276" t="s">
        <v>189</v>
      </c>
      <c r="L56" s="276" t="s">
        <v>189</v>
      </c>
      <c r="M56" s="276" t="s">
        <v>189</v>
      </c>
      <c r="N56" s="270">
        <v>94</v>
      </c>
      <c r="O56" s="290">
        <v>178</v>
      </c>
    </row>
    <row r="57" spans="1:15" ht="15.75" x14ac:dyDescent="0.25">
      <c r="A57" s="74" t="s">
        <v>246</v>
      </c>
      <c r="B57" s="269">
        <v>1</v>
      </c>
      <c r="C57" s="276">
        <v>5</v>
      </c>
      <c r="D57" s="276" t="s">
        <v>189</v>
      </c>
      <c r="E57" s="276">
        <v>4</v>
      </c>
      <c r="F57" s="276">
        <v>1</v>
      </c>
      <c r="G57" s="276" t="s">
        <v>189</v>
      </c>
      <c r="H57" s="276">
        <v>1</v>
      </c>
      <c r="I57" s="276" t="s">
        <v>189</v>
      </c>
      <c r="J57" s="276">
        <v>2</v>
      </c>
      <c r="K57" s="276" t="s">
        <v>189</v>
      </c>
      <c r="L57" s="276" t="s">
        <v>189</v>
      </c>
      <c r="M57" s="276" t="s">
        <v>189</v>
      </c>
      <c r="N57" s="270">
        <v>69</v>
      </c>
      <c r="O57" s="290">
        <v>83</v>
      </c>
    </row>
    <row r="58" spans="1:15" ht="15.75" x14ac:dyDescent="0.25">
      <c r="A58" s="74" t="s">
        <v>247</v>
      </c>
      <c r="B58" s="269">
        <v>12</v>
      </c>
      <c r="C58" s="276">
        <v>10</v>
      </c>
      <c r="D58" s="276">
        <v>7</v>
      </c>
      <c r="E58" s="276">
        <v>26</v>
      </c>
      <c r="F58" s="276" t="s">
        <v>189</v>
      </c>
      <c r="G58" s="276">
        <v>4</v>
      </c>
      <c r="H58" s="276" t="s">
        <v>189</v>
      </c>
      <c r="I58" s="276" t="s">
        <v>189</v>
      </c>
      <c r="J58" s="276" t="s">
        <v>189</v>
      </c>
      <c r="K58" s="276" t="s">
        <v>189</v>
      </c>
      <c r="L58" s="276" t="s">
        <v>189</v>
      </c>
      <c r="M58" s="276" t="s">
        <v>189</v>
      </c>
      <c r="N58" s="270">
        <v>58</v>
      </c>
      <c r="O58" s="290">
        <v>117</v>
      </c>
    </row>
    <row r="59" spans="1:15" ht="15.75" x14ac:dyDescent="0.25">
      <c r="A59" s="74" t="s">
        <v>248</v>
      </c>
      <c r="B59" s="269">
        <v>2</v>
      </c>
      <c r="C59" s="276">
        <v>5</v>
      </c>
      <c r="D59" s="276">
        <v>2</v>
      </c>
      <c r="E59" s="276">
        <v>14</v>
      </c>
      <c r="F59" s="276" t="s">
        <v>189</v>
      </c>
      <c r="G59" s="276">
        <v>2</v>
      </c>
      <c r="H59" s="276" t="s">
        <v>189</v>
      </c>
      <c r="I59" s="276" t="s">
        <v>189</v>
      </c>
      <c r="J59" s="276">
        <v>4</v>
      </c>
      <c r="K59" s="276">
        <v>1</v>
      </c>
      <c r="L59" s="276" t="s">
        <v>189</v>
      </c>
      <c r="M59" s="276" t="s">
        <v>189</v>
      </c>
      <c r="N59" s="270">
        <v>65</v>
      </c>
      <c r="O59" s="290">
        <v>95</v>
      </c>
    </row>
    <row r="60" spans="1:15" ht="15.75" x14ac:dyDescent="0.25">
      <c r="A60" s="74" t="s">
        <v>249</v>
      </c>
      <c r="B60" s="269">
        <v>11</v>
      </c>
      <c r="C60" s="276">
        <v>14</v>
      </c>
      <c r="D60" s="276">
        <v>5</v>
      </c>
      <c r="E60" s="276">
        <v>25</v>
      </c>
      <c r="F60" s="276">
        <v>3</v>
      </c>
      <c r="G60" s="276">
        <v>2</v>
      </c>
      <c r="H60" s="276" t="s">
        <v>189</v>
      </c>
      <c r="I60" s="276" t="s">
        <v>189</v>
      </c>
      <c r="J60" s="276">
        <v>6</v>
      </c>
      <c r="K60" s="276" t="s">
        <v>189</v>
      </c>
      <c r="L60" s="276" t="s">
        <v>189</v>
      </c>
      <c r="M60" s="276" t="s">
        <v>189</v>
      </c>
      <c r="N60" s="270">
        <v>190</v>
      </c>
      <c r="O60" s="290">
        <v>256</v>
      </c>
    </row>
    <row r="61" spans="1:15" ht="15.75" x14ac:dyDescent="0.25">
      <c r="A61" s="74" t="s">
        <v>250</v>
      </c>
      <c r="B61" s="269">
        <v>1</v>
      </c>
      <c r="C61" s="276">
        <v>7</v>
      </c>
      <c r="D61" s="276">
        <v>1</v>
      </c>
      <c r="E61" s="276">
        <v>9</v>
      </c>
      <c r="F61" s="276" t="s">
        <v>189</v>
      </c>
      <c r="G61" s="276">
        <v>1</v>
      </c>
      <c r="H61" s="276">
        <v>1</v>
      </c>
      <c r="I61" s="276" t="s">
        <v>189</v>
      </c>
      <c r="J61" s="276">
        <v>2</v>
      </c>
      <c r="K61" s="276" t="s">
        <v>189</v>
      </c>
      <c r="L61" s="276" t="s">
        <v>189</v>
      </c>
      <c r="M61" s="276" t="s">
        <v>189</v>
      </c>
      <c r="N61" s="270">
        <v>13</v>
      </c>
      <c r="O61" s="290">
        <v>35</v>
      </c>
    </row>
    <row r="62" spans="1:15" ht="15.75" x14ac:dyDescent="0.25">
      <c r="A62" s="74" t="s">
        <v>251</v>
      </c>
      <c r="B62" s="269">
        <v>2</v>
      </c>
      <c r="C62" s="276">
        <v>1</v>
      </c>
      <c r="D62" s="276">
        <v>3</v>
      </c>
      <c r="E62" s="276">
        <v>9</v>
      </c>
      <c r="F62" s="276" t="s">
        <v>189</v>
      </c>
      <c r="G62" s="276">
        <v>2</v>
      </c>
      <c r="H62" s="276" t="s">
        <v>189</v>
      </c>
      <c r="I62" s="276" t="s">
        <v>189</v>
      </c>
      <c r="J62" s="276">
        <v>1</v>
      </c>
      <c r="K62" s="276" t="s">
        <v>189</v>
      </c>
      <c r="L62" s="276" t="s">
        <v>189</v>
      </c>
      <c r="M62" s="276" t="s">
        <v>189</v>
      </c>
      <c r="N62" s="270">
        <v>4</v>
      </c>
      <c r="O62" s="290">
        <v>22</v>
      </c>
    </row>
    <row r="63" spans="1:15" ht="15.75" x14ac:dyDescent="0.25">
      <c r="A63" s="74" t="s">
        <v>252</v>
      </c>
      <c r="B63" s="269">
        <v>1</v>
      </c>
      <c r="C63" s="276">
        <v>2</v>
      </c>
      <c r="D63" s="276">
        <v>1</v>
      </c>
      <c r="E63" s="276">
        <v>8</v>
      </c>
      <c r="F63" s="276" t="s">
        <v>189</v>
      </c>
      <c r="G63" s="276">
        <v>1</v>
      </c>
      <c r="H63" s="276" t="s">
        <v>189</v>
      </c>
      <c r="I63" s="276" t="s">
        <v>189</v>
      </c>
      <c r="J63" s="276">
        <v>1</v>
      </c>
      <c r="K63" s="276" t="s">
        <v>189</v>
      </c>
      <c r="L63" s="276" t="s">
        <v>189</v>
      </c>
      <c r="M63" s="276" t="s">
        <v>189</v>
      </c>
      <c r="N63" s="270">
        <v>19</v>
      </c>
      <c r="O63" s="290">
        <v>33</v>
      </c>
    </row>
    <row r="64" spans="1:15" ht="15.75" x14ac:dyDescent="0.25">
      <c r="A64" s="74" t="s">
        <v>253</v>
      </c>
      <c r="B64" s="269" t="s">
        <v>189</v>
      </c>
      <c r="C64" s="276">
        <v>5</v>
      </c>
      <c r="D64" s="276">
        <v>4</v>
      </c>
      <c r="E64" s="276">
        <v>5</v>
      </c>
      <c r="F64" s="276" t="s">
        <v>189</v>
      </c>
      <c r="G64" s="276">
        <v>2</v>
      </c>
      <c r="H64" s="276">
        <v>1</v>
      </c>
      <c r="I64" s="276" t="s">
        <v>189</v>
      </c>
      <c r="J64" s="276">
        <v>2</v>
      </c>
      <c r="K64" s="276" t="s">
        <v>189</v>
      </c>
      <c r="L64" s="276">
        <v>1</v>
      </c>
      <c r="M64" s="276">
        <v>1</v>
      </c>
      <c r="N64" s="270">
        <v>22</v>
      </c>
      <c r="O64" s="290">
        <v>43</v>
      </c>
    </row>
    <row r="65" spans="1:15" ht="15.75" x14ac:dyDescent="0.25">
      <c r="A65" s="74" t="s">
        <v>254</v>
      </c>
      <c r="B65" s="269">
        <v>16</v>
      </c>
      <c r="C65" s="276">
        <v>57</v>
      </c>
      <c r="D65" s="276">
        <v>40</v>
      </c>
      <c r="E65" s="276">
        <v>105</v>
      </c>
      <c r="F65" s="276">
        <v>17</v>
      </c>
      <c r="G65" s="276">
        <v>64</v>
      </c>
      <c r="H65" s="276">
        <v>11</v>
      </c>
      <c r="I65" s="276">
        <v>7</v>
      </c>
      <c r="J65" s="276">
        <v>41</v>
      </c>
      <c r="K65" s="276">
        <v>5</v>
      </c>
      <c r="L65" s="276">
        <v>11</v>
      </c>
      <c r="M65" s="276" t="s">
        <v>189</v>
      </c>
      <c r="N65" s="270">
        <v>155</v>
      </c>
      <c r="O65" s="290">
        <v>529</v>
      </c>
    </row>
    <row r="66" spans="1:15" ht="15.75" x14ac:dyDescent="0.25">
      <c r="A66" s="74" t="s">
        <v>255</v>
      </c>
      <c r="B66" s="269">
        <v>33</v>
      </c>
      <c r="C66" s="276">
        <v>516</v>
      </c>
      <c r="D66" s="276">
        <v>322</v>
      </c>
      <c r="E66" s="276">
        <v>1971</v>
      </c>
      <c r="F66" s="276">
        <v>247</v>
      </c>
      <c r="G66" s="276">
        <v>525</v>
      </c>
      <c r="H66" s="276">
        <v>180</v>
      </c>
      <c r="I66" s="276">
        <v>75</v>
      </c>
      <c r="J66" s="276">
        <v>817</v>
      </c>
      <c r="K66" s="276">
        <v>78</v>
      </c>
      <c r="L66" s="276">
        <v>143</v>
      </c>
      <c r="M66" s="276">
        <v>5</v>
      </c>
      <c r="N66" s="270">
        <v>10622</v>
      </c>
      <c r="O66" s="290">
        <v>15534</v>
      </c>
    </row>
    <row r="67" spans="1:15" ht="15.75" x14ac:dyDescent="0.25">
      <c r="A67" s="74" t="s">
        <v>256</v>
      </c>
      <c r="B67" s="269">
        <v>6</v>
      </c>
      <c r="C67" s="276">
        <v>19</v>
      </c>
      <c r="D67" s="276">
        <v>13</v>
      </c>
      <c r="E67" s="276">
        <v>42</v>
      </c>
      <c r="F67" s="276" t="s">
        <v>189</v>
      </c>
      <c r="G67" s="276">
        <v>6</v>
      </c>
      <c r="H67" s="276">
        <v>4</v>
      </c>
      <c r="I67" s="276">
        <v>3</v>
      </c>
      <c r="J67" s="276">
        <v>15</v>
      </c>
      <c r="K67" s="276">
        <v>2</v>
      </c>
      <c r="L67" s="276">
        <v>2</v>
      </c>
      <c r="M67" s="276" t="s">
        <v>189</v>
      </c>
      <c r="N67" s="270">
        <v>314</v>
      </c>
      <c r="O67" s="290">
        <v>426</v>
      </c>
    </row>
    <row r="68" spans="1:15" ht="15.75" x14ac:dyDescent="0.25">
      <c r="A68" s="74" t="s">
        <v>257</v>
      </c>
      <c r="B68" s="269">
        <v>178</v>
      </c>
      <c r="C68" s="276">
        <v>234</v>
      </c>
      <c r="D68" s="276">
        <v>131</v>
      </c>
      <c r="E68" s="276">
        <v>583</v>
      </c>
      <c r="F68" s="276">
        <v>26</v>
      </c>
      <c r="G68" s="276">
        <v>96</v>
      </c>
      <c r="H68" s="276">
        <v>23</v>
      </c>
      <c r="I68" s="276">
        <v>11</v>
      </c>
      <c r="J68" s="276">
        <v>113</v>
      </c>
      <c r="K68" s="276">
        <v>8</v>
      </c>
      <c r="L68" s="276">
        <v>9</v>
      </c>
      <c r="M68" s="276">
        <v>1</v>
      </c>
      <c r="N68" s="270">
        <v>4243</v>
      </c>
      <c r="O68" s="290">
        <v>5656</v>
      </c>
    </row>
    <row r="69" spans="1:15" ht="15.75" customHeight="1" x14ac:dyDescent="0.25">
      <c r="A69" s="74" t="s">
        <v>258</v>
      </c>
      <c r="B69" s="269">
        <v>9</v>
      </c>
      <c r="C69" s="276">
        <v>42</v>
      </c>
      <c r="D69" s="276">
        <v>23</v>
      </c>
      <c r="E69" s="276">
        <v>70</v>
      </c>
      <c r="F69" s="276">
        <v>3</v>
      </c>
      <c r="G69" s="276">
        <v>16</v>
      </c>
      <c r="H69" s="276">
        <v>4</v>
      </c>
      <c r="I69" s="276">
        <v>1</v>
      </c>
      <c r="J69" s="276">
        <v>2</v>
      </c>
      <c r="K69" s="276" t="s">
        <v>189</v>
      </c>
      <c r="L69" s="276">
        <v>2</v>
      </c>
      <c r="M69" s="276" t="s">
        <v>189</v>
      </c>
      <c r="N69" s="270">
        <v>1</v>
      </c>
      <c r="O69" s="290">
        <v>173</v>
      </c>
    </row>
    <row r="70" spans="1:15" ht="15.75" customHeight="1" x14ac:dyDescent="0.25">
      <c r="A70" s="74" t="s">
        <v>259</v>
      </c>
      <c r="B70" s="269">
        <v>37</v>
      </c>
      <c r="C70" s="276">
        <v>286</v>
      </c>
      <c r="D70" s="276">
        <v>162</v>
      </c>
      <c r="E70" s="276">
        <v>739</v>
      </c>
      <c r="F70" s="276">
        <v>38</v>
      </c>
      <c r="G70" s="276">
        <v>84</v>
      </c>
      <c r="H70" s="276">
        <v>62</v>
      </c>
      <c r="I70" s="276">
        <v>24</v>
      </c>
      <c r="J70" s="276">
        <v>251</v>
      </c>
      <c r="K70" s="276">
        <v>7</v>
      </c>
      <c r="L70" s="276">
        <v>26</v>
      </c>
      <c r="M70" s="276" t="s">
        <v>189</v>
      </c>
      <c r="N70" s="270">
        <v>735</v>
      </c>
      <c r="O70" s="290">
        <v>2451</v>
      </c>
    </row>
    <row r="71" spans="1:15" ht="15.75" x14ac:dyDescent="0.25">
      <c r="A71" s="74" t="s">
        <v>260</v>
      </c>
      <c r="B71" s="269">
        <v>8</v>
      </c>
      <c r="C71" s="276">
        <v>50</v>
      </c>
      <c r="D71" s="276">
        <v>30</v>
      </c>
      <c r="E71" s="276">
        <v>109</v>
      </c>
      <c r="F71" s="276">
        <v>6</v>
      </c>
      <c r="G71" s="276">
        <v>22</v>
      </c>
      <c r="H71" s="276">
        <v>4</v>
      </c>
      <c r="I71" s="276">
        <v>6</v>
      </c>
      <c r="J71" s="276">
        <v>17</v>
      </c>
      <c r="K71" s="276">
        <v>1</v>
      </c>
      <c r="L71" s="276">
        <v>3</v>
      </c>
      <c r="M71" s="276" t="s">
        <v>189</v>
      </c>
      <c r="N71" s="270">
        <v>402</v>
      </c>
      <c r="O71" s="290">
        <v>658</v>
      </c>
    </row>
    <row r="72" spans="1:15" ht="15.75" x14ac:dyDescent="0.25">
      <c r="A72" s="74" t="s">
        <v>261</v>
      </c>
      <c r="B72" s="269" t="s">
        <v>189</v>
      </c>
      <c r="C72" s="276">
        <v>2</v>
      </c>
      <c r="D72" s="276">
        <v>5</v>
      </c>
      <c r="E72" s="276">
        <v>10</v>
      </c>
      <c r="F72" s="276" t="s">
        <v>189</v>
      </c>
      <c r="G72" s="276">
        <v>4</v>
      </c>
      <c r="H72" s="276">
        <v>1</v>
      </c>
      <c r="I72" s="276" t="s">
        <v>189</v>
      </c>
      <c r="J72" s="276" t="s">
        <v>189</v>
      </c>
      <c r="K72" s="276" t="s">
        <v>189</v>
      </c>
      <c r="L72" s="276">
        <v>1</v>
      </c>
      <c r="M72" s="276" t="s">
        <v>189</v>
      </c>
      <c r="N72" s="270">
        <v>96</v>
      </c>
      <c r="O72" s="290">
        <v>119</v>
      </c>
    </row>
    <row r="73" spans="1:15" ht="15.75" x14ac:dyDescent="0.25">
      <c r="A73" s="74" t="s">
        <v>262</v>
      </c>
      <c r="B73" s="269">
        <v>1</v>
      </c>
      <c r="C73" s="276">
        <v>6</v>
      </c>
      <c r="D73" s="276">
        <v>5</v>
      </c>
      <c r="E73" s="276">
        <v>15</v>
      </c>
      <c r="F73" s="276">
        <v>1</v>
      </c>
      <c r="G73" s="276">
        <v>4</v>
      </c>
      <c r="H73" s="276">
        <v>1</v>
      </c>
      <c r="I73" s="276">
        <v>2</v>
      </c>
      <c r="J73" s="276">
        <v>5</v>
      </c>
      <c r="K73" s="276" t="s">
        <v>189</v>
      </c>
      <c r="L73" s="276" t="s">
        <v>189</v>
      </c>
      <c r="M73" s="276" t="s">
        <v>189</v>
      </c>
      <c r="N73" s="270">
        <v>78</v>
      </c>
      <c r="O73" s="290">
        <v>118</v>
      </c>
    </row>
    <row r="74" spans="1:15" ht="15.75" x14ac:dyDescent="0.25">
      <c r="A74" s="74" t="s">
        <v>263</v>
      </c>
      <c r="B74" s="269" t="s">
        <v>189</v>
      </c>
      <c r="C74" s="276">
        <v>6</v>
      </c>
      <c r="D74" s="276">
        <v>2</v>
      </c>
      <c r="E74" s="276">
        <v>7</v>
      </c>
      <c r="F74" s="276">
        <v>1</v>
      </c>
      <c r="G74" s="276">
        <v>1</v>
      </c>
      <c r="H74" s="276" t="s">
        <v>189</v>
      </c>
      <c r="I74" s="276" t="s">
        <v>189</v>
      </c>
      <c r="J74" s="276" t="s">
        <v>189</v>
      </c>
      <c r="K74" s="276" t="s">
        <v>189</v>
      </c>
      <c r="L74" s="276" t="s">
        <v>189</v>
      </c>
      <c r="M74" s="276" t="s">
        <v>189</v>
      </c>
      <c r="N74" s="270">
        <v>6</v>
      </c>
      <c r="O74" s="290">
        <v>23</v>
      </c>
    </row>
    <row r="75" spans="1:15" ht="15.75" x14ac:dyDescent="0.25">
      <c r="A75" s="74" t="s">
        <v>264</v>
      </c>
      <c r="B75" s="269">
        <v>1</v>
      </c>
      <c r="C75" s="276">
        <v>10</v>
      </c>
      <c r="D75" s="276">
        <v>8</v>
      </c>
      <c r="E75" s="276">
        <v>26</v>
      </c>
      <c r="F75" s="276">
        <v>2</v>
      </c>
      <c r="G75" s="276">
        <v>2</v>
      </c>
      <c r="H75" s="276">
        <v>4</v>
      </c>
      <c r="I75" s="276">
        <v>2</v>
      </c>
      <c r="J75" s="276">
        <v>8</v>
      </c>
      <c r="K75" s="276">
        <v>2</v>
      </c>
      <c r="L75" s="276">
        <v>1</v>
      </c>
      <c r="M75" s="276" t="s">
        <v>189</v>
      </c>
      <c r="N75" s="270">
        <v>371</v>
      </c>
      <c r="O75" s="290">
        <v>437</v>
      </c>
    </row>
    <row r="76" spans="1:15" ht="15.75" x14ac:dyDescent="0.25">
      <c r="A76" s="74" t="s">
        <v>265</v>
      </c>
      <c r="B76" s="269" t="s">
        <v>189</v>
      </c>
      <c r="C76" s="276">
        <v>3</v>
      </c>
      <c r="D76" s="276">
        <v>4</v>
      </c>
      <c r="E76" s="276">
        <v>8</v>
      </c>
      <c r="F76" s="276" t="s">
        <v>189</v>
      </c>
      <c r="G76" s="276">
        <v>1</v>
      </c>
      <c r="H76" s="276" t="s">
        <v>189</v>
      </c>
      <c r="I76" s="276" t="s">
        <v>189</v>
      </c>
      <c r="J76" s="276">
        <v>1</v>
      </c>
      <c r="K76" s="276" t="s">
        <v>189</v>
      </c>
      <c r="L76" s="276" t="s">
        <v>189</v>
      </c>
      <c r="M76" s="276" t="s">
        <v>189</v>
      </c>
      <c r="N76" s="270">
        <v>53</v>
      </c>
      <c r="O76" s="290">
        <v>70</v>
      </c>
    </row>
    <row r="77" spans="1:15" ht="15.75" x14ac:dyDescent="0.25">
      <c r="A77" s="74" t="s">
        <v>266</v>
      </c>
      <c r="B77" s="269" t="s">
        <v>189</v>
      </c>
      <c r="C77" s="276">
        <v>7</v>
      </c>
      <c r="D77" s="276">
        <v>3</v>
      </c>
      <c r="E77" s="276">
        <v>14</v>
      </c>
      <c r="F77" s="276" t="s">
        <v>189</v>
      </c>
      <c r="G77" s="276">
        <v>3</v>
      </c>
      <c r="H77" s="276" t="s">
        <v>189</v>
      </c>
      <c r="I77" s="276" t="s">
        <v>189</v>
      </c>
      <c r="J77" s="276">
        <v>2</v>
      </c>
      <c r="K77" s="276" t="s">
        <v>189</v>
      </c>
      <c r="L77" s="276" t="s">
        <v>189</v>
      </c>
      <c r="M77" s="276" t="s">
        <v>189</v>
      </c>
      <c r="N77" s="270">
        <v>273</v>
      </c>
      <c r="O77" s="290">
        <v>302</v>
      </c>
    </row>
    <row r="78" spans="1:15" ht="15.75" x14ac:dyDescent="0.25">
      <c r="A78" s="74" t="s">
        <v>267</v>
      </c>
      <c r="B78" s="269">
        <v>5</v>
      </c>
      <c r="C78" s="276">
        <v>16</v>
      </c>
      <c r="D78" s="276">
        <v>21</v>
      </c>
      <c r="E78" s="276">
        <v>37</v>
      </c>
      <c r="F78" s="276">
        <v>4</v>
      </c>
      <c r="G78" s="276">
        <v>2</v>
      </c>
      <c r="H78" s="276">
        <v>4</v>
      </c>
      <c r="I78" s="276" t="s">
        <v>189</v>
      </c>
      <c r="J78" s="276">
        <v>10</v>
      </c>
      <c r="K78" s="276" t="s">
        <v>189</v>
      </c>
      <c r="L78" s="276">
        <v>1</v>
      </c>
      <c r="M78" s="276" t="s">
        <v>189</v>
      </c>
      <c r="N78" s="270">
        <v>361</v>
      </c>
      <c r="O78" s="290">
        <v>461</v>
      </c>
    </row>
    <row r="79" spans="1:15" ht="15.75" x14ac:dyDescent="0.25">
      <c r="A79" s="74" t="s">
        <v>268</v>
      </c>
      <c r="B79" s="269">
        <v>8</v>
      </c>
      <c r="C79" s="276">
        <v>31</v>
      </c>
      <c r="D79" s="276">
        <v>22</v>
      </c>
      <c r="E79" s="276">
        <v>53</v>
      </c>
      <c r="F79" s="276">
        <v>8</v>
      </c>
      <c r="G79" s="276">
        <v>22</v>
      </c>
      <c r="H79" s="276">
        <v>4</v>
      </c>
      <c r="I79" s="276">
        <v>1</v>
      </c>
      <c r="J79" s="276">
        <v>16</v>
      </c>
      <c r="K79" s="276">
        <v>1</v>
      </c>
      <c r="L79" s="276" t="s">
        <v>189</v>
      </c>
      <c r="M79" s="276" t="s">
        <v>189</v>
      </c>
      <c r="N79" s="270">
        <v>129</v>
      </c>
      <c r="O79" s="290">
        <v>295</v>
      </c>
    </row>
    <row r="80" spans="1:15" ht="15.75" x14ac:dyDescent="0.25">
      <c r="A80" s="74" t="s">
        <v>269</v>
      </c>
      <c r="B80" s="269" t="s">
        <v>189</v>
      </c>
      <c r="C80" s="276">
        <v>3</v>
      </c>
      <c r="D80" s="276">
        <v>1</v>
      </c>
      <c r="E80" s="276">
        <v>3</v>
      </c>
      <c r="F80" s="276" t="s">
        <v>189</v>
      </c>
      <c r="G80" s="276">
        <v>1</v>
      </c>
      <c r="H80" s="276" t="s">
        <v>189</v>
      </c>
      <c r="I80" s="276" t="s">
        <v>189</v>
      </c>
      <c r="J80" s="276" t="s">
        <v>189</v>
      </c>
      <c r="K80" s="276" t="s">
        <v>189</v>
      </c>
      <c r="L80" s="276" t="s">
        <v>189</v>
      </c>
      <c r="M80" s="276" t="s">
        <v>189</v>
      </c>
      <c r="N80" s="270">
        <v>57</v>
      </c>
      <c r="O80" s="290">
        <v>65</v>
      </c>
    </row>
    <row r="81" spans="1:15" ht="15.75" x14ac:dyDescent="0.25">
      <c r="A81" s="74" t="s">
        <v>270</v>
      </c>
      <c r="B81" s="269" t="s">
        <v>189</v>
      </c>
      <c r="C81" s="276">
        <v>2</v>
      </c>
      <c r="D81" s="276">
        <v>3</v>
      </c>
      <c r="E81" s="276">
        <v>8</v>
      </c>
      <c r="F81" s="276" t="s">
        <v>189</v>
      </c>
      <c r="G81" s="276" t="s">
        <v>189</v>
      </c>
      <c r="H81" s="276">
        <v>2</v>
      </c>
      <c r="I81" s="276" t="s">
        <v>189</v>
      </c>
      <c r="J81" s="276" t="s">
        <v>189</v>
      </c>
      <c r="K81" s="276" t="s">
        <v>189</v>
      </c>
      <c r="L81" s="276" t="s">
        <v>189</v>
      </c>
      <c r="M81" s="276" t="s">
        <v>189</v>
      </c>
      <c r="N81" s="270">
        <v>141</v>
      </c>
      <c r="O81" s="290">
        <v>156</v>
      </c>
    </row>
    <row r="82" spans="1:15" ht="15.75" x14ac:dyDescent="0.25">
      <c r="A82" s="74" t="s">
        <v>271</v>
      </c>
      <c r="B82" s="269" t="s">
        <v>189</v>
      </c>
      <c r="C82" s="276" t="s">
        <v>189</v>
      </c>
      <c r="D82" s="276" t="s">
        <v>189</v>
      </c>
      <c r="E82" s="276" t="s">
        <v>189</v>
      </c>
      <c r="F82" s="276" t="s">
        <v>189</v>
      </c>
      <c r="G82" s="276" t="s">
        <v>189</v>
      </c>
      <c r="H82" s="276" t="s">
        <v>189</v>
      </c>
      <c r="I82" s="276" t="s">
        <v>189</v>
      </c>
      <c r="J82" s="276" t="s">
        <v>189</v>
      </c>
      <c r="K82" s="276" t="s">
        <v>189</v>
      </c>
      <c r="L82" s="276" t="s">
        <v>189</v>
      </c>
      <c r="M82" s="276" t="s">
        <v>189</v>
      </c>
      <c r="N82" s="270">
        <v>3</v>
      </c>
      <c r="O82" s="290">
        <v>3</v>
      </c>
    </row>
    <row r="83" spans="1:15" ht="15.75" x14ac:dyDescent="0.25">
      <c r="A83" s="74" t="s">
        <v>272</v>
      </c>
      <c r="B83" s="269">
        <v>14</v>
      </c>
      <c r="C83" s="276">
        <v>84</v>
      </c>
      <c r="D83" s="276">
        <v>50</v>
      </c>
      <c r="E83" s="276">
        <v>211</v>
      </c>
      <c r="F83" s="276">
        <v>9</v>
      </c>
      <c r="G83" s="276">
        <v>17</v>
      </c>
      <c r="H83" s="276">
        <v>11</v>
      </c>
      <c r="I83" s="276">
        <v>7</v>
      </c>
      <c r="J83" s="276">
        <v>38</v>
      </c>
      <c r="K83" s="276">
        <v>1</v>
      </c>
      <c r="L83" s="276">
        <v>3</v>
      </c>
      <c r="M83" s="276">
        <v>1</v>
      </c>
      <c r="N83" s="270">
        <v>955</v>
      </c>
      <c r="O83" s="290">
        <v>1401</v>
      </c>
    </row>
    <row r="84" spans="1:15" ht="15.75" x14ac:dyDescent="0.25">
      <c r="A84" s="74" t="s">
        <v>273</v>
      </c>
      <c r="B84" s="269" t="s">
        <v>189</v>
      </c>
      <c r="C84" s="276">
        <v>12</v>
      </c>
      <c r="D84" s="276">
        <v>24</v>
      </c>
      <c r="E84" s="276">
        <v>51</v>
      </c>
      <c r="F84" s="276">
        <v>7</v>
      </c>
      <c r="G84" s="276">
        <v>24</v>
      </c>
      <c r="H84" s="276">
        <v>33</v>
      </c>
      <c r="I84" s="276">
        <v>36</v>
      </c>
      <c r="J84" s="276">
        <v>82</v>
      </c>
      <c r="K84" s="276">
        <v>32</v>
      </c>
      <c r="L84" s="276">
        <v>56</v>
      </c>
      <c r="M84" s="276">
        <v>22</v>
      </c>
      <c r="N84" s="270">
        <v>68</v>
      </c>
      <c r="O84" s="290">
        <v>447</v>
      </c>
    </row>
    <row r="85" spans="1:15" ht="15.75" x14ac:dyDescent="0.25">
      <c r="A85" s="74" t="s">
        <v>274</v>
      </c>
      <c r="B85" s="269">
        <v>10</v>
      </c>
      <c r="C85" s="276">
        <v>21</v>
      </c>
      <c r="D85" s="276">
        <v>14</v>
      </c>
      <c r="E85" s="276">
        <v>52</v>
      </c>
      <c r="F85" s="276">
        <v>4</v>
      </c>
      <c r="G85" s="276">
        <v>32</v>
      </c>
      <c r="H85" s="276">
        <v>8</v>
      </c>
      <c r="I85" s="276">
        <v>1</v>
      </c>
      <c r="J85" s="276">
        <v>19</v>
      </c>
      <c r="K85" s="276">
        <v>4</v>
      </c>
      <c r="L85" s="276">
        <v>2</v>
      </c>
      <c r="M85" s="276" t="s">
        <v>189</v>
      </c>
      <c r="N85" s="270">
        <v>22</v>
      </c>
      <c r="O85" s="290">
        <v>189</v>
      </c>
    </row>
    <row r="86" spans="1:15" ht="15.75" x14ac:dyDescent="0.25">
      <c r="A86" s="74" t="s">
        <v>275</v>
      </c>
      <c r="B86" s="269">
        <v>10</v>
      </c>
      <c r="C86" s="276">
        <v>41</v>
      </c>
      <c r="D86" s="276">
        <v>16</v>
      </c>
      <c r="E86" s="276">
        <v>81</v>
      </c>
      <c r="F86" s="276">
        <v>3</v>
      </c>
      <c r="G86" s="276">
        <v>3</v>
      </c>
      <c r="H86" s="276" t="s">
        <v>189</v>
      </c>
      <c r="I86" s="276" t="s">
        <v>189</v>
      </c>
      <c r="J86" s="276">
        <v>7</v>
      </c>
      <c r="K86" s="276">
        <v>1</v>
      </c>
      <c r="L86" s="276" t="s">
        <v>189</v>
      </c>
      <c r="M86" s="276" t="s">
        <v>189</v>
      </c>
      <c r="N86" s="270">
        <v>313</v>
      </c>
      <c r="O86" s="290">
        <v>475</v>
      </c>
    </row>
    <row r="87" spans="1:15" ht="15.75" x14ac:dyDescent="0.25">
      <c r="A87" s="74" t="s">
        <v>276</v>
      </c>
      <c r="B87" s="269">
        <v>13</v>
      </c>
      <c r="C87" s="276">
        <v>53</v>
      </c>
      <c r="D87" s="276">
        <v>29</v>
      </c>
      <c r="E87" s="276">
        <v>108</v>
      </c>
      <c r="F87" s="276">
        <v>3</v>
      </c>
      <c r="G87" s="276">
        <v>23</v>
      </c>
      <c r="H87" s="276">
        <v>9</v>
      </c>
      <c r="I87" s="276">
        <v>3</v>
      </c>
      <c r="J87" s="276">
        <v>12</v>
      </c>
      <c r="K87" s="276" t="s">
        <v>189</v>
      </c>
      <c r="L87" s="276" t="s">
        <v>189</v>
      </c>
      <c r="M87" s="276" t="s">
        <v>189</v>
      </c>
      <c r="N87" s="270">
        <v>214</v>
      </c>
      <c r="O87" s="290">
        <v>467</v>
      </c>
    </row>
    <row r="88" spans="1:15" ht="15.75" x14ac:dyDescent="0.25">
      <c r="A88" s="74" t="s">
        <v>277</v>
      </c>
      <c r="B88" s="269">
        <v>13</v>
      </c>
      <c r="C88" s="276">
        <v>52</v>
      </c>
      <c r="D88" s="276">
        <v>54</v>
      </c>
      <c r="E88" s="276">
        <v>158</v>
      </c>
      <c r="F88" s="276">
        <v>12</v>
      </c>
      <c r="G88" s="276">
        <v>38</v>
      </c>
      <c r="H88" s="276">
        <v>24</v>
      </c>
      <c r="I88" s="276">
        <v>10</v>
      </c>
      <c r="J88" s="276">
        <v>51</v>
      </c>
      <c r="K88" s="276">
        <v>7</v>
      </c>
      <c r="L88" s="276">
        <v>14</v>
      </c>
      <c r="M88" s="276">
        <v>2</v>
      </c>
      <c r="N88" s="270">
        <v>1029</v>
      </c>
      <c r="O88" s="290">
        <v>1464</v>
      </c>
    </row>
    <row r="89" spans="1:15" ht="15.75" x14ac:dyDescent="0.25">
      <c r="A89" s="74" t="s">
        <v>278</v>
      </c>
      <c r="B89" s="269">
        <v>17</v>
      </c>
      <c r="C89" s="276">
        <v>40</v>
      </c>
      <c r="D89" s="276">
        <v>13</v>
      </c>
      <c r="E89" s="276">
        <v>83</v>
      </c>
      <c r="F89" s="276">
        <v>3</v>
      </c>
      <c r="G89" s="276">
        <v>4</v>
      </c>
      <c r="H89" s="276">
        <v>2</v>
      </c>
      <c r="I89" s="276">
        <v>1</v>
      </c>
      <c r="J89" s="276">
        <v>10</v>
      </c>
      <c r="K89" s="276" t="s">
        <v>189</v>
      </c>
      <c r="L89" s="276" t="s">
        <v>189</v>
      </c>
      <c r="M89" s="276" t="s">
        <v>189</v>
      </c>
      <c r="N89" s="270">
        <v>252</v>
      </c>
      <c r="O89" s="290">
        <v>425</v>
      </c>
    </row>
    <row r="90" spans="1:15" ht="15.75" x14ac:dyDescent="0.25">
      <c r="A90" s="74" t="s">
        <v>279</v>
      </c>
      <c r="B90" s="269">
        <v>2</v>
      </c>
      <c r="C90" s="276">
        <v>10</v>
      </c>
      <c r="D90" s="276">
        <v>5</v>
      </c>
      <c r="E90" s="276">
        <v>12</v>
      </c>
      <c r="F90" s="276">
        <v>3</v>
      </c>
      <c r="G90" s="276">
        <v>23</v>
      </c>
      <c r="H90" s="276">
        <v>9</v>
      </c>
      <c r="I90" s="276">
        <v>11</v>
      </c>
      <c r="J90" s="276">
        <v>28</v>
      </c>
      <c r="K90" s="276" t="s">
        <v>189</v>
      </c>
      <c r="L90" s="276">
        <v>7</v>
      </c>
      <c r="M90" s="276" t="s">
        <v>189</v>
      </c>
      <c r="N90" s="270">
        <v>48</v>
      </c>
      <c r="O90" s="290">
        <v>158</v>
      </c>
    </row>
    <row r="91" spans="1:15" ht="15.75" x14ac:dyDescent="0.25">
      <c r="A91" s="74" t="s">
        <v>280</v>
      </c>
      <c r="B91" s="269">
        <v>3</v>
      </c>
      <c r="C91" s="276">
        <v>12</v>
      </c>
      <c r="D91" s="276">
        <v>2</v>
      </c>
      <c r="E91" s="276">
        <v>15</v>
      </c>
      <c r="F91" s="276">
        <v>1</v>
      </c>
      <c r="G91" s="276">
        <v>2</v>
      </c>
      <c r="H91" s="276">
        <v>1</v>
      </c>
      <c r="I91" s="276" t="s">
        <v>189</v>
      </c>
      <c r="J91" s="276">
        <v>2</v>
      </c>
      <c r="K91" s="276" t="s">
        <v>189</v>
      </c>
      <c r="L91" s="276" t="s">
        <v>189</v>
      </c>
      <c r="M91" s="276" t="s">
        <v>189</v>
      </c>
      <c r="N91" s="270">
        <v>10</v>
      </c>
      <c r="O91" s="290">
        <v>48</v>
      </c>
    </row>
    <row r="92" spans="1:15" ht="15.75" x14ac:dyDescent="0.25">
      <c r="A92" s="74" t="s">
        <v>281</v>
      </c>
      <c r="B92" s="269">
        <v>24</v>
      </c>
      <c r="C92" s="276">
        <v>106</v>
      </c>
      <c r="D92" s="276">
        <v>94</v>
      </c>
      <c r="E92" s="276">
        <v>364</v>
      </c>
      <c r="F92" s="276">
        <v>24</v>
      </c>
      <c r="G92" s="276">
        <v>130</v>
      </c>
      <c r="H92" s="276">
        <v>45</v>
      </c>
      <c r="I92" s="276">
        <v>29</v>
      </c>
      <c r="J92" s="276">
        <v>134</v>
      </c>
      <c r="K92" s="276">
        <v>13</v>
      </c>
      <c r="L92" s="276">
        <v>30</v>
      </c>
      <c r="M92" s="276">
        <v>1</v>
      </c>
      <c r="N92" s="270">
        <v>2587</v>
      </c>
      <c r="O92" s="290">
        <v>3581</v>
      </c>
    </row>
    <row r="93" spans="1:15" ht="15.75" x14ac:dyDescent="0.25">
      <c r="A93" s="74" t="s">
        <v>282</v>
      </c>
      <c r="B93" s="269">
        <v>33</v>
      </c>
      <c r="C93" s="276">
        <v>20</v>
      </c>
      <c r="D93" s="276">
        <v>4</v>
      </c>
      <c r="E93" s="276">
        <v>30</v>
      </c>
      <c r="F93" s="276">
        <v>2</v>
      </c>
      <c r="G93" s="276">
        <v>3</v>
      </c>
      <c r="H93" s="276" t="s">
        <v>189</v>
      </c>
      <c r="I93" s="276" t="s">
        <v>189</v>
      </c>
      <c r="J93" s="276">
        <v>2</v>
      </c>
      <c r="K93" s="276" t="s">
        <v>189</v>
      </c>
      <c r="L93" s="276" t="s">
        <v>189</v>
      </c>
      <c r="M93" s="276" t="s">
        <v>189</v>
      </c>
      <c r="N93" s="270">
        <v>23</v>
      </c>
      <c r="O93" s="290">
        <v>117</v>
      </c>
    </row>
    <row r="94" spans="1:15" ht="15.75" x14ac:dyDescent="0.25">
      <c r="A94" s="74" t="s">
        <v>283</v>
      </c>
      <c r="B94" s="269">
        <v>1</v>
      </c>
      <c r="C94" s="276">
        <v>1</v>
      </c>
      <c r="D94" s="276" t="s">
        <v>189</v>
      </c>
      <c r="E94" s="276" t="s">
        <v>189</v>
      </c>
      <c r="F94" s="276" t="s">
        <v>189</v>
      </c>
      <c r="G94" s="276" t="s">
        <v>189</v>
      </c>
      <c r="H94" s="276" t="s">
        <v>189</v>
      </c>
      <c r="I94" s="276" t="s">
        <v>189</v>
      </c>
      <c r="J94" s="276">
        <v>1</v>
      </c>
      <c r="K94" s="276" t="s">
        <v>189</v>
      </c>
      <c r="L94" s="276" t="s">
        <v>189</v>
      </c>
      <c r="M94" s="276" t="s">
        <v>189</v>
      </c>
      <c r="N94" s="270">
        <v>13</v>
      </c>
      <c r="O94" s="290">
        <v>16</v>
      </c>
    </row>
    <row r="95" spans="1:15" ht="15.75" x14ac:dyDescent="0.25">
      <c r="A95" s="74" t="s">
        <v>284</v>
      </c>
      <c r="B95" s="269">
        <v>10</v>
      </c>
      <c r="C95" s="276">
        <v>152</v>
      </c>
      <c r="D95" s="276">
        <v>98</v>
      </c>
      <c r="E95" s="276">
        <v>450</v>
      </c>
      <c r="F95" s="276">
        <v>39</v>
      </c>
      <c r="G95" s="276">
        <v>216</v>
      </c>
      <c r="H95" s="276">
        <v>62</v>
      </c>
      <c r="I95" s="276">
        <v>25</v>
      </c>
      <c r="J95" s="276">
        <v>93</v>
      </c>
      <c r="K95" s="276">
        <v>9</v>
      </c>
      <c r="L95" s="276">
        <v>13</v>
      </c>
      <c r="M95" s="276">
        <v>2</v>
      </c>
      <c r="N95" s="270">
        <v>7960</v>
      </c>
      <c r="O95" s="290">
        <v>9129</v>
      </c>
    </row>
    <row r="96" spans="1:15" ht="15.75" x14ac:dyDescent="0.25">
      <c r="A96" s="74" t="s">
        <v>285</v>
      </c>
      <c r="B96" s="269">
        <v>2</v>
      </c>
      <c r="C96" s="276">
        <v>11</v>
      </c>
      <c r="D96" s="276">
        <v>11</v>
      </c>
      <c r="E96" s="276">
        <v>43</v>
      </c>
      <c r="F96" s="276">
        <v>4</v>
      </c>
      <c r="G96" s="276">
        <v>21</v>
      </c>
      <c r="H96" s="276">
        <v>6</v>
      </c>
      <c r="I96" s="276" t="s">
        <v>189</v>
      </c>
      <c r="J96" s="276">
        <v>13</v>
      </c>
      <c r="K96" s="276">
        <v>2</v>
      </c>
      <c r="L96" s="276">
        <v>3</v>
      </c>
      <c r="M96" s="276" t="s">
        <v>189</v>
      </c>
      <c r="N96" s="270">
        <v>843</v>
      </c>
      <c r="O96" s="290">
        <v>959</v>
      </c>
    </row>
    <row r="97" spans="1:15" ht="15.75" x14ac:dyDescent="0.25">
      <c r="A97" s="74" t="s">
        <v>286</v>
      </c>
      <c r="B97" s="269">
        <v>60</v>
      </c>
      <c r="C97" s="276">
        <v>865</v>
      </c>
      <c r="D97" s="276">
        <v>598</v>
      </c>
      <c r="E97" s="276">
        <v>3371</v>
      </c>
      <c r="F97" s="276">
        <v>217</v>
      </c>
      <c r="G97" s="276">
        <v>2749</v>
      </c>
      <c r="H97" s="276">
        <v>578</v>
      </c>
      <c r="I97" s="276">
        <v>161</v>
      </c>
      <c r="J97" s="276">
        <v>1172</v>
      </c>
      <c r="K97" s="276">
        <v>197</v>
      </c>
      <c r="L97" s="276">
        <v>367</v>
      </c>
      <c r="M97" s="276">
        <v>34</v>
      </c>
      <c r="N97" s="270">
        <v>24679</v>
      </c>
      <c r="O97" s="290">
        <v>35048</v>
      </c>
    </row>
    <row r="98" spans="1:15" ht="15.75" x14ac:dyDescent="0.25">
      <c r="A98" s="74" t="s">
        <v>287</v>
      </c>
      <c r="B98" s="269">
        <v>30</v>
      </c>
      <c r="C98" s="276">
        <v>182</v>
      </c>
      <c r="D98" s="276">
        <v>93</v>
      </c>
      <c r="E98" s="276">
        <v>451</v>
      </c>
      <c r="F98" s="276">
        <v>9</v>
      </c>
      <c r="G98" s="276">
        <v>55</v>
      </c>
      <c r="H98" s="276">
        <v>25</v>
      </c>
      <c r="I98" s="276">
        <v>22</v>
      </c>
      <c r="J98" s="276">
        <v>50</v>
      </c>
      <c r="K98" s="276">
        <v>3</v>
      </c>
      <c r="L98" s="276">
        <v>7</v>
      </c>
      <c r="M98" s="276">
        <v>1</v>
      </c>
      <c r="N98" s="270">
        <v>1290</v>
      </c>
      <c r="O98" s="290">
        <v>2218</v>
      </c>
    </row>
    <row r="99" spans="1:15" ht="15.75" x14ac:dyDescent="0.25">
      <c r="A99" s="74" t="s">
        <v>288</v>
      </c>
      <c r="B99" s="269">
        <v>54</v>
      </c>
      <c r="C99" s="276">
        <v>149</v>
      </c>
      <c r="D99" s="276">
        <v>171</v>
      </c>
      <c r="E99" s="276">
        <v>608</v>
      </c>
      <c r="F99" s="276">
        <v>8</v>
      </c>
      <c r="G99" s="276">
        <v>46</v>
      </c>
      <c r="H99" s="276">
        <v>18</v>
      </c>
      <c r="I99" s="276">
        <v>15</v>
      </c>
      <c r="J99" s="276">
        <v>74</v>
      </c>
      <c r="K99" s="276">
        <v>6</v>
      </c>
      <c r="L99" s="276">
        <v>12</v>
      </c>
      <c r="M99" s="276" t="s">
        <v>189</v>
      </c>
      <c r="N99" s="270">
        <v>2297</v>
      </c>
      <c r="O99" s="290">
        <v>3458</v>
      </c>
    </row>
    <row r="100" spans="1:15" ht="15.75" x14ac:dyDescent="0.25">
      <c r="A100" s="74" t="s">
        <v>289</v>
      </c>
      <c r="B100" s="269">
        <v>23</v>
      </c>
      <c r="C100" s="276">
        <v>107</v>
      </c>
      <c r="D100" s="276">
        <v>91</v>
      </c>
      <c r="E100" s="276">
        <v>371</v>
      </c>
      <c r="F100" s="276">
        <v>7</v>
      </c>
      <c r="G100" s="276">
        <v>31</v>
      </c>
      <c r="H100" s="276">
        <v>7</v>
      </c>
      <c r="I100" s="276">
        <v>2</v>
      </c>
      <c r="J100" s="276">
        <v>26</v>
      </c>
      <c r="K100" s="276">
        <v>1</v>
      </c>
      <c r="L100" s="276">
        <v>2</v>
      </c>
      <c r="M100" s="276" t="s">
        <v>189</v>
      </c>
      <c r="N100" s="270">
        <v>1202</v>
      </c>
      <c r="O100" s="290">
        <v>1870</v>
      </c>
    </row>
    <row r="101" spans="1:15" ht="15.75" x14ac:dyDescent="0.25">
      <c r="A101" s="74" t="s">
        <v>290</v>
      </c>
      <c r="B101" s="269">
        <v>122</v>
      </c>
      <c r="C101" s="276">
        <v>2667</v>
      </c>
      <c r="D101" s="276">
        <v>1267</v>
      </c>
      <c r="E101" s="276">
        <v>6430</v>
      </c>
      <c r="F101" s="276">
        <v>257</v>
      </c>
      <c r="G101" s="276">
        <v>981</v>
      </c>
      <c r="H101" s="276">
        <v>617</v>
      </c>
      <c r="I101" s="276">
        <v>205</v>
      </c>
      <c r="J101" s="276">
        <v>985</v>
      </c>
      <c r="K101" s="276">
        <v>102</v>
      </c>
      <c r="L101" s="276">
        <v>196</v>
      </c>
      <c r="M101" s="276">
        <v>9</v>
      </c>
      <c r="N101" s="270">
        <v>7612</v>
      </c>
      <c r="O101" s="290">
        <v>21450</v>
      </c>
    </row>
    <row r="102" spans="1:15" ht="15.75" x14ac:dyDescent="0.25">
      <c r="A102" s="74" t="s">
        <v>291</v>
      </c>
      <c r="B102" s="269" t="s">
        <v>189</v>
      </c>
      <c r="C102" s="276">
        <v>6</v>
      </c>
      <c r="D102" s="276">
        <v>3</v>
      </c>
      <c r="E102" s="276">
        <v>6</v>
      </c>
      <c r="F102" s="276" t="s">
        <v>189</v>
      </c>
      <c r="G102" s="276" t="s">
        <v>189</v>
      </c>
      <c r="H102" s="276" t="s">
        <v>189</v>
      </c>
      <c r="I102" s="276" t="s">
        <v>189</v>
      </c>
      <c r="J102" s="276" t="s">
        <v>189</v>
      </c>
      <c r="K102" s="276" t="s">
        <v>189</v>
      </c>
      <c r="L102" s="276" t="s">
        <v>189</v>
      </c>
      <c r="M102" s="276" t="s">
        <v>189</v>
      </c>
      <c r="N102" s="270">
        <v>10</v>
      </c>
      <c r="O102" s="290">
        <v>25</v>
      </c>
    </row>
    <row r="103" spans="1:15" ht="15.75" x14ac:dyDescent="0.25">
      <c r="A103" s="74" t="s">
        <v>292</v>
      </c>
      <c r="B103" s="269">
        <v>11</v>
      </c>
      <c r="C103" s="276">
        <v>16</v>
      </c>
      <c r="D103" s="276">
        <v>13</v>
      </c>
      <c r="E103" s="276">
        <v>39</v>
      </c>
      <c r="F103" s="276">
        <v>1</v>
      </c>
      <c r="G103" s="276">
        <v>5</v>
      </c>
      <c r="H103" s="276">
        <v>3</v>
      </c>
      <c r="I103" s="276">
        <v>1</v>
      </c>
      <c r="J103" s="276">
        <v>2</v>
      </c>
      <c r="K103" s="276">
        <v>1</v>
      </c>
      <c r="L103" s="276">
        <v>2</v>
      </c>
      <c r="M103" s="276" t="s">
        <v>189</v>
      </c>
      <c r="N103" s="270">
        <v>84</v>
      </c>
      <c r="O103" s="290">
        <v>178</v>
      </c>
    </row>
    <row r="104" spans="1:15" ht="15.75" x14ac:dyDescent="0.25">
      <c r="A104" s="74" t="s">
        <v>293</v>
      </c>
      <c r="B104" s="269">
        <v>9</v>
      </c>
      <c r="C104" s="276">
        <v>95</v>
      </c>
      <c r="D104" s="276">
        <v>66</v>
      </c>
      <c r="E104" s="276">
        <v>282</v>
      </c>
      <c r="F104" s="276">
        <v>19</v>
      </c>
      <c r="G104" s="276">
        <v>94</v>
      </c>
      <c r="H104" s="276">
        <v>41</v>
      </c>
      <c r="I104" s="276">
        <v>17</v>
      </c>
      <c r="J104" s="276">
        <v>163</v>
      </c>
      <c r="K104" s="276">
        <v>19</v>
      </c>
      <c r="L104" s="276">
        <v>31</v>
      </c>
      <c r="M104" s="276">
        <v>3</v>
      </c>
      <c r="N104" s="270">
        <v>3202</v>
      </c>
      <c r="O104" s="290">
        <v>4041</v>
      </c>
    </row>
    <row r="105" spans="1:15" ht="15.75" x14ac:dyDescent="0.25">
      <c r="A105" s="74" t="s">
        <v>294</v>
      </c>
      <c r="B105" s="269" t="s">
        <v>189</v>
      </c>
      <c r="C105" s="276">
        <v>1</v>
      </c>
      <c r="D105" s="276">
        <v>3</v>
      </c>
      <c r="E105" s="276">
        <v>18</v>
      </c>
      <c r="F105" s="276">
        <v>1</v>
      </c>
      <c r="G105" s="276">
        <v>1</v>
      </c>
      <c r="H105" s="276">
        <v>2</v>
      </c>
      <c r="I105" s="276">
        <v>1</v>
      </c>
      <c r="J105" s="276">
        <v>9</v>
      </c>
      <c r="K105" s="276" t="s">
        <v>189</v>
      </c>
      <c r="L105" s="276">
        <v>1</v>
      </c>
      <c r="M105" s="276" t="s">
        <v>189</v>
      </c>
      <c r="N105" s="270">
        <v>338</v>
      </c>
      <c r="O105" s="290">
        <v>375</v>
      </c>
    </row>
    <row r="106" spans="1:15" ht="16.5" thickBot="1" x14ac:dyDescent="0.3">
      <c r="A106" s="78" t="s">
        <v>193</v>
      </c>
      <c r="B106" s="273">
        <v>3291</v>
      </c>
      <c r="C106" s="284">
        <v>12620</v>
      </c>
      <c r="D106" s="284">
        <v>7027</v>
      </c>
      <c r="E106" s="284">
        <v>31711</v>
      </c>
      <c r="F106" s="284">
        <v>1745</v>
      </c>
      <c r="G106" s="284">
        <v>7721</v>
      </c>
      <c r="H106" s="284">
        <v>3376</v>
      </c>
      <c r="I106" s="284">
        <v>2282</v>
      </c>
      <c r="J106" s="284">
        <v>8191</v>
      </c>
      <c r="K106" s="284">
        <v>777</v>
      </c>
      <c r="L106" s="284">
        <v>1572</v>
      </c>
      <c r="M106" s="284">
        <v>108</v>
      </c>
      <c r="N106" s="274">
        <v>113082</v>
      </c>
      <c r="O106" s="294">
        <v>193503</v>
      </c>
    </row>
    <row r="108" spans="1:15" x14ac:dyDescent="0.25">
      <c r="A108" s="25" t="s">
        <v>194</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14.7109375" customWidth="1"/>
  </cols>
  <sheetData>
    <row r="1" spans="1:13" x14ac:dyDescent="0.25">
      <c r="A1" s="24" t="s">
        <v>131</v>
      </c>
      <c r="E1" s="23" t="s">
        <v>87</v>
      </c>
    </row>
    <row r="2" spans="1:13" ht="15.75" thickBot="1" x14ac:dyDescent="0.3">
      <c r="A2" s="2"/>
    </row>
    <row r="3" spans="1:13" x14ac:dyDescent="0.25">
      <c r="A3" s="459" t="s">
        <v>1</v>
      </c>
      <c r="B3" s="461" t="s">
        <v>634</v>
      </c>
      <c r="C3" s="462"/>
      <c r="D3" s="463"/>
      <c r="E3" s="461" t="s">
        <v>435</v>
      </c>
      <c r="F3" s="462"/>
      <c r="G3" s="463"/>
      <c r="H3" s="461" t="s">
        <v>436</v>
      </c>
      <c r="I3" s="462"/>
      <c r="J3" s="463"/>
      <c r="K3" s="461" t="s">
        <v>193</v>
      </c>
      <c r="L3" s="462"/>
      <c r="M3" s="463"/>
    </row>
    <row r="4" spans="1:13" ht="34.5" customHeight="1" x14ac:dyDescent="0.25">
      <c r="A4" s="460"/>
      <c r="B4" s="180" t="s">
        <v>635</v>
      </c>
      <c r="C4" s="181" t="s">
        <v>636</v>
      </c>
      <c r="D4" s="182" t="s">
        <v>637</v>
      </c>
      <c r="E4" s="180" t="s">
        <v>635</v>
      </c>
      <c r="F4" s="181" t="s">
        <v>636</v>
      </c>
      <c r="G4" s="182" t="s">
        <v>637</v>
      </c>
      <c r="H4" s="180" t="s">
        <v>635</v>
      </c>
      <c r="I4" s="181" t="s">
        <v>636</v>
      </c>
      <c r="J4" s="182" t="s">
        <v>637</v>
      </c>
      <c r="K4" s="180" t="s">
        <v>635</v>
      </c>
      <c r="L4" s="181" t="s">
        <v>636</v>
      </c>
      <c r="M4" s="182" t="s">
        <v>637</v>
      </c>
    </row>
    <row r="5" spans="1:13" ht="15.75" x14ac:dyDescent="0.25">
      <c r="A5" s="74" t="s">
        <v>195</v>
      </c>
      <c r="B5" s="269">
        <v>3156</v>
      </c>
      <c r="C5" s="276">
        <v>597</v>
      </c>
      <c r="D5" s="270">
        <v>293</v>
      </c>
      <c r="E5" s="269">
        <v>880</v>
      </c>
      <c r="F5" s="276">
        <v>406</v>
      </c>
      <c r="G5" s="270">
        <v>433</v>
      </c>
      <c r="H5" s="269">
        <v>29</v>
      </c>
      <c r="I5" s="276">
        <v>24</v>
      </c>
      <c r="J5" s="270">
        <v>44</v>
      </c>
      <c r="K5" s="271">
        <v>4065</v>
      </c>
      <c r="L5" s="329">
        <v>1027</v>
      </c>
      <c r="M5" s="272">
        <v>770</v>
      </c>
    </row>
    <row r="6" spans="1:13" ht="15.75" x14ac:dyDescent="0.25">
      <c r="A6" s="74" t="s">
        <v>196</v>
      </c>
      <c r="B6" s="269">
        <v>46</v>
      </c>
      <c r="C6" s="276">
        <v>26</v>
      </c>
      <c r="D6" s="270">
        <v>15</v>
      </c>
      <c r="E6" s="269">
        <v>23</v>
      </c>
      <c r="F6" s="276">
        <v>9</v>
      </c>
      <c r="G6" s="270">
        <v>16</v>
      </c>
      <c r="H6" s="269">
        <v>1</v>
      </c>
      <c r="I6" s="276" t="s">
        <v>189</v>
      </c>
      <c r="J6" s="270">
        <v>2</v>
      </c>
      <c r="K6" s="271">
        <v>70</v>
      </c>
      <c r="L6" s="329">
        <v>35</v>
      </c>
      <c r="M6" s="272">
        <v>33</v>
      </c>
    </row>
    <row r="7" spans="1:13" ht="15.75" x14ac:dyDescent="0.25">
      <c r="A7" s="74" t="s">
        <v>197</v>
      </c>
      <c r="B7" s="269">
        <v>101</v>
      </c>
      <c r="C7" s="276">
        <v>18</v>
      </c>
      <c r="D7" s="270">
        <v>9</v>
      </c>
      <c r="E7" s="269">
        <v>47</v>
      </c>
      <c r="F7" s="276">
        <v>20</v>
      </c>
      <c r="G7" s="270">
        <v>11</v>
      </c>
      <c r="H7" s="269">
        <v>1</v>
      </c>
      <c r="I7" s="276">
        <v>1</v>
      </c>
      <c r="J7" s="270">
        <v>2</v>
      </c>
      <c r="K7" s="271">
        <v>149</v>
      </c>
      <c r="L7" s="329">
        <v>39</v>
      </c>
      <c r="M7" s="272">
        <v>22</v>
      </c>
    </row>
    <row r="8" spans="1:13" ht="15.75" x14ac:dyDescent="0.25">
      <c r="A8" s="74" t="s">
        <v>198</v>
      </c>
      <c r="B8" s="269">
        <v>626</v>
      </c>
      <c r="C8" s="276">
        <v>270</v>
      </c>
      <c r="D8" s="270">
        <v>127</v>
      </c>
      <c r="E8" s="269">
        <v>410</v>
      </c>
      <c r="F8" s="276">
        <v>362</v>
      </c>
      <c r="G8" s="270">
        <v>280</v>
      </c>
      <c r="H8" s="269">
        <v>64</v>
      </c>
      <c r="I8" s="276">
        <v>64</v>
      </c>
      <c r="J8" s="270">
        <v>56</v>
      </c>
      <c r="K8" s="271">
        <v>1100</v>
      </c>
      <c r="L8" s="329">
        <v>696</v>
      </c>
      <c r="M8" s="272">
        <v>463</v>
      </c>
    </row>
    <row r="9" spans="1:13" ht="15.75" x14ac:dyDescent="0.25">
      <c r="A9" s="74" t="s">
        <v>199</v>
      </c>
      <c r="B9" s="269">
        <v>243</v>
      </c>
      <c r="C9" s="276">
        <v>82</v>
      </c>
      <c r="D9" s="270">
        <v>37</v>
      </c>
      <c r="E9" s="269">
        <v>244</v>
      </c>
      <c r="F9" s="276">
        <v>104</v>
      </c>
      <c r="G9" s="270">
        <v>85</v>
      </c>
      <c r="H9" s="269">
        <v>11</v>
      </c>
      <c r="I9" s="276">
        <v>3</v>
      </c>
      <c r="J9" s="270">
        <v>9</v>
      </c>
      <c r="K9" s="271">
        <v>498</v>
      </c>
      <c r="L9" s="329">
        <v>189</v>
      </c>
      <c r="M9" s="272">
        <v>131</v>
      </c>
    </row>
    <row r="10" spans="1:13" ht="15.75" x14ac:dyDescent="0.25">
      <c r="A10" s="74" t="s">
        <v>200</v>
      </c>
      <c r="B10" s="269">
        <v>203</v>
      </c>
      <c r="C10" s="276">
        <v>63</v>
      </c>
      <c r="D10" s="270">
        <v>26</v>
      </c>
      <c r="E10" s="269">
        <v>66</v>
      </c>
      <c r="F10" s="276">
        <v>46</v>
      </c>
      <c r="G10" s="270">
        <v>41</v>
      </c>
      <c r="H10" s="269" t="s">
        <v>189</v>
      </c>
      <c r="I10" s="276">
        <v>2</v>
      </c>
      <c r="J10" s="270">
        <v>5</v>
      </c>
      <c r="K10" s="271">
        <v>269</v>
      </c>
      <c r="L10" s="329">
        <v>111</v>
      </c>
      <c r="M10" s="272">
        <v>72</v>
      </c>
    </row>
    <row r="11" spans="1:13" ht="15.75" x14ac:dyDescent="0.25">
      <c r="A11" s="74" t="s">
        <v>201</v>
      </c>
      <c r="B11" s="269">
        <v>49</v>
      </c>
      <c r="C11" s="276">
        <v>14</v>
      </c>
      <c r="D11" s="270">
        <v>4</v>
      </c>
      <c r="E11" s="269">
        <v>26</v>
      </c>
      <c r="F11" s="276">
        <v>18</v>
      </c>
      <c r="G11" s="270">
        <v>5</v>
      </c>
      <c r="H11" s="269">
        <v>2</v>
      </c>
      <c r="I11" s="276">
        <v>1</v>
      </c>
      <c r="J11" s="270" t="s">
        <v>189</v>
      </c>
      <c r="K11" s="271">
        <v>77</v>
      </c>
      <c r="L11" s="329">
        <v>33</v>
      </c>
      <c r="M11" s="272">
        <v>9</v>
      </c>
    </row>
    <row r="12" spans="1:13" ht="15.75" x14ac:dyDescent="0.25">
      <c r="A12" s="74" t="s">
        <v>202</v>
      </c>
      <c r="B12" s="269">
        <v>3</v>
      </c>
      <c r="C12" s="276">
        <v>2</v>
      </c>
      <c r="D12" s="270" t="s">
        <v>189</v>
      </c>
      <c r="E12" s="269" t="s">
        <v>189</v>
      </c>
      <c r="F12" s="276">
        <v>2</v>
      </c>
      <c r="G12" s="270">
        <v>1</v>
      </c>
      <c r="H12" s="269">
        <v>1</v>
      </c>
      <c r="I12" s="276" t="s">
        <v>189</v>
      </c>
      <c r="J12" s="270" t="s">
        <v>189</v>
      </c>
      <c r="K12" s="271">
        <v>4</v>
      </c>
      <c r="L12" s="329">
        <v>4</v>
      </c>
      <c r="M12" s="272">
        <v>1</v>
      </c>
    </row>
    <row r="13" spans="1:13" ht="15.75" x14ac:dyDescent="0.25">
      <c r="A13" s="74" t="s">
        <v>203</v>
      </c>
      <c r="B13" s="269">
        <v>381</v>
      </c>
      <c r="C13" s="276">
        <v>120</v>
      </c>
      <c r="D13" s="270">
        <v>56</v>
      </c>
      <c r="E13" s="269">
        <v>72</v>
      </c>
      <c r="F13" s="276">
        <v>38</v>
      </c>
      <c r="G13" s="270">
        <v>24</v>
      </c>
      <c r="H13" s="269">
        <v>2</v>
      </c>
      <c r="I13" s="276" t="s">
        <v>189</v>
      </c>
      <c r="J13" s="270">
        <v>6</v>
      </c>
      <c r="K13" s="271">
        <v>455</v>
      </c>
      <c r="L13" s="329">
        <v>158</v>
      </c>
      <c r="M13" s="272">
        <v>86</v>
      </c>
    </row>
    <row r="14" spans="1:13" ht="15.75" x14ac:dyDescent="0.25">
      <c r="A14" s="74" t="s">
        <v>204</v>
      </c>
      <c r="B14" s="269">
        <v>191</v>
      </c>
      <c r="C14" s="276">
        <v>94</v>
      </c>
      <c r="D14" s="270">
        <v>51</v>
      </c>
      <c r="E14" s="269">
        <v>96</v>
      </c>
      <c r="F14" s="276">
        <v>84</v>
      </c>
      <c r="G14" s="270">
        <v>48</v>
      </c>
      <c r="H14" s="269">
        <v>7</v>
      </c>
      <c r="I14" s="276">
        <v>2</v>
      </c>
      <c r="J14" s="270">
        <v>4</v>
      </c>
      <c r="K14" s="271">
        <v>294</v>
      </c>
      <c r="L14" s="329">
        <v>180</v>
      </c>
      <c r="M14" s="272">
        <v>103</v>
      </c>
    </row>
    <row r="15" spans="1:13" ht="15.75" x14ac:dyDescent="0.25">
      <c r="A15" s="74" t="s">
        <v>205</v>
      </c>
      <c r="B15" s="269">
        <v>489</v>
      </c>
      <c r="C15" s="276">
        <v>113</v>
      </c>
      <c r="D15" s="270">
        <v>26</v>
      </c>
      <c r="E15" s="269">
        <v>276</v>
      </c>
      <c r="F15" s="276">
        <v>58</v>
      </c>
      <c r="G15" s="270">
        <v>28</v>
      </c>
      <c r="H15" s="269">
        <v>5</v>
      </c>
      <c r="I15" s="276">
        <v>5</v>
      </c>
      <c r="J15" s="270">
        <v>4</v>
      </c>
      <c r="K15" s="271">
        <v>770</v>
      </c>
      <c r="L15" s="329">
        <v>176</v>
      </c>
      <c r="M15" s="272">
        <v>58</v>
      </c>
    </row>
    <row r="16" spans="1:13" ht="15.75" x14ac:dyDescent="0.25">
      <c r="A16" s="74" t="s">
        <v>206</v>
      </c>
      <c r="B16" s="269">
        <v>37</v>
      </c>
      <c r="C16" s="276">
        <v>40</v>
      </c>
      <c r="D16" s="270">
        <v>32</v>
      </c>
      <c r="E16" s="269">
        <v>33</v>
      </c>
      <c r="F16" s="276">
        <v>30</v>
      </c>
      <c r="G16" s="270">
        <v>44</v>
      </c>
      <c r="H16" s="269">
        <v>3</v>
      </c>
      <c r="I16" s="276">
        <v>1</v>
      </c>
      <c r="J16" s="270">
        <v>2</v>
      </c>
      <c r="K16" s="271">
        <v>73</v>
      </c>
      <c r="L16" s="329">
        <v>71</v>
      </c>
      <c r="M16" s="272">
        <v>78</v>
      </c>
    </row>
    <row r="17" spans="1:13" ht="15.75" x14ac:dyDescent="0.25">
      <c r="A17" s="74" t="s">
        <v>207</v>
      </c>
      <c r="B17" s="269">
        <v>32</v>
      </c>
      <c r="C17" s="276">
        <v>23</v>
      </c>
      <c r="D17" s="270">
        <v>11</v>
      </c>
      <c r="E17" s="269">
        <v>27</v>
      </c>
      <c r="F17" s="276">
        <v>24</v>
      </c>
      <c r="G17" s="270">
        <v>22</v>
      </c>
      <c r="H17" s="269">
        <v>1</v>
      </c>
      <c r="I17" s="276">
        <v>1</v>
      </c>
      <c r="J17" s="270">
        <v>2</v>
      </c>
      <c r="K17" s="271">
        <v>60</v>
      </c>
      <c r="L17" s="329">
        <v>48</v>
      </c>
      <c r="M17" s="272">
        <v>35</v>
      </c>
    </row>
    <row r="18" spans="1:13" ht="15.75" x14ac:dyDescent="0.25">
      <c r="A18" s="74" t="s">
        <v>208</v>
      </c>
      <c r="B18" s="269">
        <v>102</v>
      </c>
      <c r="C18" s="276">
        <v>58</v>
      </c>
      <c r="D18" s="270">
        <v>36</v>
      </c>
      <c r="E18" s="269">
        <v>23</v>
      </c>
      <c r="F18" s="276">
        <v>36</v>
      </c>
      <c r="G18" s="270">
        <v>31</v>
      </c>
      <c r="H18" s="269">
        <v>1</v>
      </c>
      <c r="I18" s="276">
        <v>2</v>
      </c>
      <c r="J18" s="270">
        <v>4</v>
      </c>
      <c r="K18" s="271">
        <v>126</v>
      </c>
      <c r="L18" s="329">
        <v>96</v>
      </c>
      <c r="M18" s="272">
        <v>71</v>
      </c>
    </row>
    <row r="19" spans="1:13" ht="15.75" x14ac:dyDescent="0.25">
      <c r="A19" s="74" t="s">
        <v>209</v>
      </c>
      <c r="B19" s="269">
        <v>146</v>
      </c>
      <c r="C19" s="276">
        <v>37</v>
      </c>
      <c r="D19" s="270">
        <v>29</v>
      </c>
      <c r="E19" s="269">
        <v>139</v>
      </c>
      <c r="F19" s="276">
        <v>48</v>
      </c>
      <c r="G19" s="270">
        <v>26</v>
      </c>
      <c r="H19" s="269">
        <v>13</v>
      </c>
      <c r="I19" s="276">
        <v>8</v>
      </c>
      <c r="J19" s="270">
        <v>5</v>
      </c>
      <c r="K19" s="271">
        <v>298</v>
      </c>
      <c r="L19" s="329">
        <v>93</v>
      </c>
      <c r="M19" s="272">
        <v>60</v>
      </c>
    </row>
    <row r="20" spans="1:13" ht="15.75" x14ac:dyDescent="0.25">
      <c r="A20" s="74" t="s">
        <v>210</v>
      </c>
      <c r="B20" s="269">
        <v>6</v>
      </c>
      <c r="C20" s="276">
        <v>6</v>
      </c>
      <c r="D20" s="270">
        <v>4</v>
      </c>
      <c r="E20" s="269">
        <v>6</v>
      </c>
      <c r="F20" s="276">
        <v>11</v>
      </c>
      <c r="G20" s="270">
        <v>11</v>
      </c>
      <c r="H20" s="269" t="s">
        <v>189</v>
      </c>
      <c r="I20" s="276" t="s">
        <v>189</v>
      </c>
      <c r="J20" s="270">
        <v>3</v>
      </c>
      <c r="K20" s="271">
        <v>12</v>
      </c>
      <c r="L20" s="329">
        <v>17</v>
      </c>
      <c r="M20" s="272">
        <v>18</v>
      </c>
    </row>
    <row r="21" spans="1:13" ht="15.75" x14ac:dyDescent="0.25">
      <c r="A21" s="74" t="s">
        <v>211</v>
      </c>
      <c r="B21" s="269">
        <v>26</v>
      </c>
      <c r="C21" s="276">
        <v>13</v>
      </c>
      <c r="D21" s="270">
        <v>11</v>
      </c>
      <c r="E21" s="269">
        <v>11</v>
      </c>
      <c r="F21" s="276">
        <v>14</v>
      </c>
      <c r="G21" s="270">
        <v>21</v>
      </c>
      <c r="H21" s="269">
        <v>9</v>
      </c>
      <c r="I21" s="276">
        <v>9</v>
      </c>
      <c r="J21" s="270">
        <v>6</v>
      </c>
      <c r="K21" s="271">
        <v>46</v>
      </c>
      <c r="L21" s="329">
        <v>36</v>
      </c>
      <c r="M21" s="272">
        <v>38</v>
      </c>
    </row>
    <row r="22" spans="1:13" ht="15.75" x14ac:dyDescent="0.25">
      <c r="A22" s="74" t="s">
        <v>212</v>
      </c>
      <c r="B22" s="269" t="s">
        <v>189</v>
      </c>
      <c r="C22" s="276" t="s">
        <v>189</v>
      </c>
      <c r="D22" s="270" t="s">
        <v>189</v>
      </c>
      <c r="E22" s="269" t="s">
        <v>189</v>
      </c>
      <c r="F22" s="276" t="s">
        <v>189</v>
      </c>
      <c r="G22" s="270" t="s">
        <v>189</v>
      </c>
      <c r="H22" s="269" t="s">
        <v>189</v>
      </c>
      <c r="I22" s="276">
        <v>1</v>
      </c>
      <c r="J22" s="270">
        <v>2</v>
      </c>
      <c r="K22" s="271" t="s">
        <v>189</v>
      </c>
      <c r="L22" s="329">
        <v>1</v>
      </c>
      <c r="M22" s="272">
        <v>2</v>
      </c>
    </row>
    <row r="23" spans="1:13" ht="15.75" x14ac:dyDescent="0.25">
      <c r="A23" s="74" t="s">
        <v>213</v>
      </c>
      <c r="B23" s="269">
        <v>1299</v>
      </c>
      <c r="C23" s="276">
        <v>668</v>
      </c>
      <c r="D23" s="270">
        <v>371</v>
      </c>
      <c r="E23" s="269">
        <v>771</v>
      </c>
      <c r="F23" s="276">
        <v>654</v>
      </c>
      <c r="G23" s="270">
        <v>729</v>
      </c>
      <c r="H23" s="269">
        <v>22</v>
      </c>
      <c r="I23" s="276">
        <v>26</v>
      </c>
      <c r="J23" s="270">
        <v>95</v>
      </c>
      <c r="K23" s="271">
        <v>2092</v>
      </c>
      <c r="L23" s="329">
        <v>1348</v>
      </c>
      <c r="M23" s="272">
        <v>1195</v>
      </c>
    </row>
    <row r="24" spans="1:13" ht="15.75" x14ac:dyDescent="0.25">
      <c r="A24" s="74" t="s">
        <v>214</v>
      </c>
      <c r="B24" s="269">
        <v>614</v>
      </c>
      <c r="C24" s="276">
        <v>68</v>
      </c>
      <c r="D24" s="270">
        <v>27</v>
      </c>
      <c r="E24" s="269">
        <v>816</v>
      </c>
      <c r="F24" s="276">
        <v>108</v>
      </c>
      <c r="G24" s="270">
        <v>53</v>
      </c>
      <c r="H24" s="269">
        <v>18</v>
      </c>
      <c r="I24" s="276">
        <v>2</v>
      </c>
      <c r="J24" s="270">
        <v>3</v>
      </c>
      <c r="K24" s="271">
        <v>1448</v>
      </c>
      <c r="L24" s="329">
        <v>178</v>
      </c>
      <c r="M24" s="272">
        <v>83</v>
      </c>
    </row>
    <row r="25" spans="1:13" ht="15.75" x14ac:dyDescent="0.25">
      <c r="A25" s="74" t="s">
        <v>215</v>
      </c>
      <c r="B25" s="269">
        <v>142</v>
      </c>
      <c r="C25" s="276">
        <v>71</v>
      </c>
      <c r="D25" s="270">
        <v>44</v>
      </c>
      <c r="E25" s="269">
        <v>52</v>
      </c>
      <c r="F25" s="276">
        <v>49</v>
      </c>
      <c r="G25" s="270">
        <v>52</v>
      </c>
      <c r="H25" s="269">
        <v>3</v>
      </c>
      <c r="I25" s="276">
        <v>1</v>
      </c>
      <c r="J25" s="270">
        <v>8</v>
      </c>
      <c r="K25" s="271">
        <v>197</v>
      </c>
      <c r="L25" s="329">
        <v>121</v>
      </c>
      <c r="M25" s="272">
        <v>104</v>
      </c>
    </row>
    <row r="26" spans="1:13" ht="15.75" x14ac:dyDescent="0.25">
      <c r="A26" s="74" t="s">
        <v>216</v>
      </c>
      <c r="B26" s="269">
        <v>8</v>
      </c>
      <c r="C26" s="276">
        <v>13</v>
      </c>
      <c r="D26" s="270">
        <v>7</v>
      </c>
      <c r="E26" s="269" t="s">
        <v>189</v>
      </c>
      <c r="F26" s="276">
        <v>15</v>
      </c>
      <c r="G26" s="270">
        <v>15</v>
      </c>
      <c r="H26" s="269" t="s">
        <v>189</v>
      </c>
      <c r="I26" s="276" t="s">
        <v>189</v>
      </c>
      <c r="J26" s="270">
        <v>1</v>
      </c>
      <c r="K26" s="271">
        <v>8</v>
      </c>
      <c r="L26" s="329">
        <v>28</v>
      </c>
      <c r="M26" s="272">
        <v>23</v>
      </c>
    </row>
    <row r="27" spans="1:13" ht="15.75" x14ac:dyDescent="0.25">
      <c r="A27" s="74" t="s">
        <v>217</v>
      </c>
      <c r="B27" s="269">
        <v>131</v>
      </c>
      <c r="C27" s="276">
        <v>23</v>
      </c>
      <c r="D27" s="270">
        <v>10</v>
      </c>
      <c r="E27" s="269">
        <v>48</v>
      </c>
      <c r="F27" s="276">
        <v>15</v>
      </c>
      <c r="G27" s="270">
        <v>6</v>
      </c>
      <c r="H27" s="269">
        <v>2</v>
      </c>
      <c r="I27" s="276" t="s">
        <v>189</v>
      </c>
      <c r="J27" s="270" t="s">
        <v>189</v>
      </c>
      <c r="K27" s="271">
        <v>181</v>
      </c>
      <c r="L27" s="329">
        <v>38</v>
      </c>
      <c r="M27" s="272">
        <v>16</v>
      </c>
    </row>
    <row r="28" spans="1:13" ht="15.75" x14ac:dyDescent="0.25">
      <c r="A28" s="74" t="s">
        <v>218</v>
      </c>
      <c r="B28" s="269">
        <v>102</v>
      </c>
      <c r="C28" s="276">
        <v>29</v>
      </c>
      <c r="D28" s="270">
        <v>26</v>
      </c>
      <c r="E28" s="269">
        <v>115</v>
      </c>
      <c r="F28" s="276">
        <v>47</v>
      </c>
      <c r="G28" s="270">
        <v>42</v>
      </c>
      <c r="H28" s="269">
        <v>3</v>
      </c>
      <c r="I28" s="276">
        <v>5</v>
      </c>
      <c r="J28" s="270">
        <v>3</v>
      </c>
      <c r="K28" s="271">
        <v>220</v>
      </c>
      <c r="L28" s="329">
        <v>81</v>
      </c>
      <c r="M28" s="272">
        <v>71</v>
      </c>
    </row>
    <row r="29" spans="1:13" ht="15.75" x14ac:dyDescent="0.25">
      <c r="A29" s="74" t="s">
        <v>219</v>
      </c>
      <c r="B29" s="269">
        <v>9948</v>
      </c>
      <c r="C29" s="276">
        <v>1776</v>
      </c>
      <c r="D29" s="270">
        <v>732</v>
      </c>
      <c r="E29" s="269">
        <v>4993</v>
      </c>
      <c r="F29" s="276">
        <v>1250</v>
      </c>
      <c r="G29" s="270">
        <v>844</v>
      </c>
      <c r="H29" s="269">
        <v>87</v>
      </c>
      <c r="I29" s="276">
        <v>39</v>
      </c>
      <c r="J29" s="270">
        <v>69</v>
      </c>
      <c r="K29" s="271">
        <v>15028</v>
      </c>
      <c r="L29" s="329">
        <v>3065</v>
      </c>
      <c r="M29" s="272">
        <v>1645</v>
      </c>
    </row>
    <row r="30" spans="1:13" ht="15.75" x14ac:dyDescent="0.25">
      <c r="A30" s="74" t="s">
        <v>220</v>
      </c>
      <c r="B30" s="269">
        <v>124</v>
      </c>
      <c r="C30" s="276">
        <v>110</v>
      </c>
      <c r="D30" s="270">
        <v>48</v>
      </c>
      <c r="E30" s="269">
        <v>109</v>
      </c>
      <c r="F30" s="276">
        <v>111</v>
      </c>
      <c r="G30" s="270">
        <v>93</v>
      </c>
      <c r="H30" s="269">
        <v>15</v>
      </c>
      <c r="I30" s="276">
        <v>5</v>
      </c>
      <c r="J30" s="270">
        <v>8</v>
      </c>
      <c r="K30" s="271">
        <v>248</v>
      </c>
      <c r="L30" s="329">
        <v>226</v>
      </c>
      <c r="M30" s="272">
        <v>149</v>
      </c>
    </row>
    <row r="31" spans="1:13" ht="15.75" x14ac:dyDescent="0.25">
      <c r="A31" s="74" t="s">
        <v>221</v>
      </c>
      <c r="B31" s="269">
        <v>358</v>
      </c>
      <c r="C31" s="276">
        <v>75</v>
      </c>
      <c r="D31" s="270">
        <v>27</v>
      </c>
      <c r="E31" s="269">
        <v>89</v>
      </c>
      <c r="F31" s="276">
        <v>31</v>
      </c>
      <c r="G31" s="270">
        <v>18</v>
      </c>
      <c r="H31" s="269">
        <v>4</v>
      </c>
      <c r="I31" s="276">
        <v>2</v>
      </c>
      <c r="J31" s="270">
        <v>2</v>
      </c>
      <c r="K31" s="271">
        <v>451</v>
      </c>
      <c r="L31" s="329">
        <v>108</v>
      </c>
      <c r="M31" s="272">
        <v>47</v>
      </c>
    </row>
    <row r="32" spans="1:13" ht="15.75" x14ac:dyDescent="0.25">
      <c r="A32" s="74" t="s">
        <v>9</v>
      </c>
      <c r="B32" s="269">
        <v>462</v>
      </c>
      <c r="C32" s="276">
        <v>237</v>
      </c>
      <c r="D32" s="270">
        <v>153</v>
      </c>
      <c r="E32" s="269">
        <v>213</v>
      </c>
      <c r="F32" s="276">
        <v>245</v>
      </c>
      <c r="G32" s="270">
        <v>323</v>
      </c>
      <c r="H32" s="269">
        <v>12</v>
      </c>
      <c r="I32" s="276">
        <v>6</v>
      </c>
      <c r="J32" s="270">
        <v>53</v>
      </c>
      <c r="K32" s="271">
        <v>687</v>
      </c>
      <c r="L32" s="329">
        <v>488</v>
      </c>
      <c r="M32" s="272">
        <v>529</v>
      </c>
    </row>
    <row r="33" spans="1:13" ht="15.75" x14ac:dyDescent="0.25">
      <c r="A33" s="74" t="s">
        <v>222</v>
      </c>
      <c r="B33" s="269">
        <v>38</v>
      </c>
      <c r="C33" s="276">
        <v>19</v>
      </c>
      <c r="D33" s="270">
        <v>10</v>
      </c>
      <c r="E33" s="269">
        <v>13</v>
      </c>
      <c r="F33" s="276">
        <v>20</v>
      </c>
      <c r="G33" s="270">
        <v>30</v>
      </c>
      <c r="H33" s="269" t="s">
        <v>189</v>
      </c>
      <c r="I33" s="276">
        <v>1</v>
      </c>
      <c r="J33" s="270">
        <v>4</v>
      </c>
      <c r="K33" s="271">
        <v>51</v>
      </c>
      <c r="L33" s="329">
        <v>40</v>
      </c>
      <c r="M33" s="272">
        <v>44</v>
      </c>
    </row>
    <row r="34" spans="1:13" ht="15.75" x14ac:dyDescent="0.25">
      <c r="A34" s="74" t="s">
        <v>223</v>
      </c>
      <c r="B34" s="269">
        <v>37</v>
      </c>
      <c r="C34" s="276">
        <v>19</v>
      </c>
      <c r="D34" s="270">
        <v>9</v>
      </c>
      <c r="E34" s="269">
        <v>19</v>
      </c>
      <c r="F34" s="276">
        <v>4</v>
      </c>
      <c r="G34" s="270">
        <v>4</v>
      </c>
      <c r="H34" s="269" t="s">
        <v>189</v>
      </c>
      <c r="I34" s="276" t="s">
        <v>189</v>
      </c>
      <c r="J34" s="270" t="s">
        <v>189</v>
      </c>
      <c r="K34" s="271">
        <v>56</v>
      </c>
      <c r="L34" s="329">
        <v>23</v>
      </c>
      <c r="M34" s="272">
        <v>13</v>
      </c>
    </row>
    <row r="35" spans="1:13" ht="15.75" x14ac:dyDescent="0.25">
      <c r="A35" s="74" t="s">
        <v>224</v>
      </c>
      <c r="B35" s="269">
        <v>1296</v>
      </c>
      <c r="C35" s="276">
        <v>648</v>
      </c>
      <c r="D35" s="270">
        <v>386</v>
      </c>
      <c r="E35" s="269">
        <v>574</v>
      </c>
      <c r="F35" s="276">
        <v>502</v>
      </c>
      <c r="G35" s="270">
        <v>635</v>
      </c>
      <c r="H35" s="269">
        <v>20</v>
      </c>
      <c r="I35" s="276">
        <v>26</v>
      </c>
      <c r="J35" s="270">
        <v>43</v>
      </c>
      <c r="K35" s="271">
        <v>1890</v>
      </c>
      <c r="L35" s="329">
        <v>1176</v>
      </c>
      <c r="M35" s="272">
        <v>1064</v>
      </c>
    </row>
    <row r="36" spans="1:13" ht="15.75" x14ac:dyDescent="0.25">
      <c r="A36" s="74" t="s">
        <v>225</v>
      </c>
      <c r="B36" s="269">
        <v>1</v>
      </c>
      <c r="C36" s="276">
        <v>1</v>
      </c>
      <c r="D36" s="270">
        <v>4</v>
      </c>
      <c r="E36" s="269">
        <v>3</v>
      </c>
      <c r="F36" s="276">
        <v>1</v>
      </c>
      <c r="G36" s="270">
        <v>6</v>
      </c>
      <c r="H36" s="269" t="s">
        <v>189</v>
      </c>
      <c r="I36" s="276" t="s">
        <v>189</v>
      </c>
      <c r="J36" s="270" t="s">
        <v>189</v>
      </c>
      <c r="K36" s="271">
        <v>4</v>
      </c>
      <c r="L36" s="329">
        <v>2</v>
      </c>
      <c r="M36" s="272">
        <v>10</v>
      </c>
    </row>
    <row r="37" spans="1:13" ht="15.75" x14ac:dyDescent="0.25">
      <c r="A37" s="74" t="s">
        <v>226</v>
      </c>
      <c r="B37" s="269">
        <v>76</v>
      </c>
      <c r="C37" s="276">
        <v>35</v>
      </c>
      <c r="D37" s="270">
        <v>23</v>
      </c>
      <c r="E37" s="269">
        <v>46</v>
      </c>
      <c r="F37" s="276">
        <v>16</v>
      </c>
      <c r="G37" s="270">
        <v>23</v>
      </c>
      <c r="H37" s="269" t="s">
        <v>189</v>
      </c>
      <c r="I37" s="276" t="s">
        <v>189</v>
      </c>
      <c r="J37" s="270">
        <v>5</v>
      </c>
      <c r="K37" s="271">
        <v>122</v>
      </c>
      <c r="L37" s="329">
        <v>51</v>
      </c>
      <c r="M37" s="272">
        <v>51</v>
      </c>
    </row>
    <row r="38" spans="1:13" ht="15.75" x14ac:dyDescent="0.25">
      <c r="A38" s="74" t="s">
        <v>227</v>
      </c>
      <c r="B38" s="269">
        <v>319</v>
      </c>
      <c r="C38" s="276">
        <v>94</v>
      </c>
      <c r="D38" s="270">
        <v>46</v>
      </c>
      <c r="E38" s="269">
        <v>102</v>
      </c>
      <c r="F38" s="276">
        <v>57</v>
      </c>
      <c r="G38" s="270">
        <v>66</v>
      </c>
      <c r="H38" s="269">
        <v>3</v>
      </c>
      <c r="I38" s="276">
        <v>1</v>
      </c>
      <c r="J38" s="270">
        <v>2</v>
      </c>
      <c r="K38" s="271">
        <v>424</v>
      </c>
      <c r="L38" s="329">
        <v>152</v>
      </c>
      <c r="M38" s="272">
        <v>114</v>
      </c>
    </row>
    <row r="39" spans="1:13" ht="15.75" x14ac:dyDescent="0.25">
      <c r="A39" s="74" t="s">
        <v>228</v>
      </c>
      <c r="B39" s="269">
        <v>182</v>
      </c>
      <c r="C39" s="276">
        <v>63</v>
      </c>
      <c r="D39" s="270">
        <v>18</v>
      </c>
      <c r="E39" s="269">
        <v>46</v>
      </c>
      <c r="F39" s="276">
        <v>22</v>
      </c>
      <c r="G39" s="270">
        <v>16</v>
      </c>
      <c r="H39" s="269">
        <v>1</v>
      </c>
      <c r="I39" s="276">
        <v>3</v>
      </c>
      <c r="J39" s="270">
        <v>1</v>
      </c>
      <c r="K39" s="271">
        <v>229</v>
      </c>
      <c r="L39" s="329">
        <v>88</v>
      </c>
      <c r="M39" s="272">
        <v>35</v>
      </c>
    </row>
    <row r="40" spans="1:13" ht="15.75" x14ac:dyDescent="0.25">
      <c r="A40" s="74" t="s">
        <v>229</v>
      </c>
      <c r="B40" s="269">
        <v>559</v>
      </c>
      <c r="C40" s="276">
        <v>147</v>
      </c>
      <c r="D40" s="270">
        <v>58</v>
      </c>
      <c r="E40" s="269">
        <v>103</v>
      </c>
      <c r="F40" s="276">
        <v>67</v>
      </c>
      <c r="G40" s="270">
        <v>41</v>
      </c>
      <c r="H40" s="269">
        <v>11</v>
      </c>
      <c r="I40" s="276">
        <v>4</v>
      </c>
      <c r="J40" s="270">
        <v>2</v>
      </c>
      <c r="K40" s="271">
        <v>673</v>
      </c>
      <c r="L40" s="329">
        <v>218</v>
      </c>
      <c r="M40" s="272">
        <v>101</v>
      </c>
    </row>
    <row r="41" spans="1:13" ht="15.75" x14ac:dyDescent="0.25">
      <c r="A41" s="74" t="s">
        <v>230</v>
      </c>
      <c r="B41" s="269">
        <v>26</v>
      </c>
      <c r="C41" s="276">
        <v>17</v>
      </c>
      <c r="D41" s="270">
        <v>7</v>
      </c>
      <c r="E41" s="269">
        <v>8</v>
      </c>
      <c r="F41" s="276">
        <v>12</v>
      </c>
      <c r="G41" s="270">
        <v>27</v>
      </c>
      <c r="H41" s="269" t="s">
        <v>189</v>
      </c>
      <c r="I41" s="276">
        <v>2</v>
      </c>
      <c r="J41" s="270">
        <v>4</v>
      </c>
      <c r="K41" s="271">
        <v>34</v>
      </c>
      <c r="L41" s="329">
        <v>31</v>
      </c>
      <c r="M41" s="272">
        <v>38</v>
      </c>
    </row>
    <row r="42" spans="1:13" ht="15.75" x14ac:dyDescent="0.25">
      <c r="A42" s="74" t="s">
        <v>231</v>
      </c>
      <c r="B42" s="269">
        <v>482</v>
      </c>
      <c r="C42" s="276">
        <v>232</v>
      </c>
      <c r="D42" s="270">
        <v>157</v>
      </c>
      <c r="E42" s="269">
        <v>198</v>
      </c>
      <c r="F42" s="276">
        <v>269</v>
      </c>
      <c r="G42" s="270">
        <v>400</v>
      </c>
      <c r="H42" s="269">
        <v>8</v>
      </c>
      <c r="I42" s="276">
        <v>21</v>
      </c>
      <c r="J42" s="270">
        <v>47</v>
      </c>
      <c r="K42" s="271">
        <v>688</v>
      </c>
      <c r="L42" s="329">
        <v>522</v>
      </c>
      <c r="M42" s="272">
        <v>604</v>
      </c>
    </row>
    <row r="43" spans="1:13" ht="15.75" x14ac:dyDescent="0.25">
      <c r="A43" s="74" t="s">
        <v>232</v>
      </c>
      <c r="B43" s="269">
        <v>594</v>
      </c>
      <c r="C43" s="276">
        <v>160</v>
      </c>
      <c r="D43" s="270">
        <v>57</v>
      </c>
      <c r="E43" s="269">
        <v>104</v>
      </c>
      <c r="F43" s="276">
        <v>79</v>
      </c>
      <c r="G43" s="270">
        <v>99</v>
      </c>
      <c r="H43" s="269">
        <v>4</v>
      </c>
      <c r="I43" s="276">
        <v>3</v>
      </c>
      <c r="J43" s="270">
        <v>7</v>
      </c>
      <c r="K43" s="271">
        <v>702</v>
      </c>
      <c r="L43" s="329">
        <v>242</v>
      </c>
      <c r="M43" s="272">
        <v>163</v>
      </c>
    </row>
    <row r="44" spans="1:13" ht="15.75" x14ac:dyDescent="0.25">
      <c r="A44" s="74" t="s">
        <v>233</v>
      </c>
      <c r="B44" s="269">
        <v>69</v>
      </c>
      <c r="C44" s="276">
        <v>47</v>
      </c>
      <c r="D44" s="270">
        <v>10</v>
      </c>
      <c r="E44" s="269">
        <v>34</v>
      </c>
      <c r="F44" s="276">
        <v>53</v>
      </c>
      <c r="G44" s="270">
        <v>63</v>
      </c>
      <c r="H44" s="269">
        <v>2</v>
      </c>
      <c r="I44" s="276">
        <v>4</v>
      </c>
      <c r="J44" s="270">
        <v>3</v>
      </c>
      <c r="K44" s="271">
        <v>105</v>
      </c>
      <c r="L44" s="329">
        <v>104</v>
      </c>
      <c r="M44" s="272">
        <v>76</v>
      </c>
    </row>
    <row r="45" spans="1:13" ht="15.75" x14ac:dyDescent="0.25">
      <c r="A45" s="74" t="s">
        <v>234</v>
      </c>
      <c r="B45" s="269">
        <v>226</v>
      </c>
      <c r="C45" s="276">
        <v>7</v>
      </c>
      <c r="D45" s="270" t="s">
        <v>189</v>
      </c>
      <c r="E45" s="269">
        <v>89</v>
      </c>
      <c r="F45" s="276">
        <v>4</v>
      </c>
      <c r="G45" s="270">
        <v>1</v>
      </c>
      <c r="H45" s="269">
        <v>3</v>
      </c>
      <c r="I45" s="276" t="s">
        <v>189</v>
      </c>
      <c r="J45" s="270" t="s">
        <v>189</v>
      </c>
      <c r="K45" s="271">
        <v>318</v>
      </c>
      <c r="L45" s="329">
        <v>11</v>
      </c>
      <c r="M45" s="272">
        <v>1</v>
      </c>
    </row>
    <row r="46" spans="1:13" ht="15.75" x14ac:dyDescent="0.25">
      <c r="A46" s="74" t="s">
        <v>235</v>
      </c>
      <c r="B46" s="269">
        <v>22</v>
      </c>
      <c r="C46" s="276">
        <v>6</v>
      </c>
      <c r="D46" s="270">
        <v>7</v>
      </c>
      <c r="E46" s="269">
        <v>5</v>
      </c>
      <c r="F46" s="276">
        <v>7</v>
      </c>
      <c r="G46" s="270">
        <v>9</v>
      </c>
      <c r="H46" s="269">
        <v>1</v>
      </c>
      <c r="I46" s="276" t="s">
        <v>189</v>
      </c>
      <c r="J46" s="270">
        <v>2</v>
      </c>
      <c r="K46" s="271">
        <v>28</v>
      </c>
      <c r="L46" s="329">
        <v>13</v>
      </c>
      <c r="M46" s="272">
        <v>18</v>
      </c>
    </row>
    <row r="47" spans="1:13" ht="15.75" x14ac:dyDescent="0.25">
      <c r="A47" s="74" t="s">
        <v>236</v>
      </c>
      <c r="B47" s="269">
        <v>4</v>
      </c>
      <c r="C47" s="276">
        <v>1</v>
      </c>
      <c r="D47" s="270">
        <v>10</v>
      </c>
      <c r="E47" s="269">
        <v>4</v>
      </c>
      <c r="F47" s="276">
        <v>8</v>
      </c>
      <c r="G47" s="270">
        <v>25</v>
      </c>
      <c r="H47" s="269" t="s">
        <v>189</v>
      </c>
      <c r="I47" s="276" t="s">
        <v>189</v>
      </c>
      <c r="J47" s="270">
        <v>3</v>
      </c>
      <c r="K47" s="271">
        <v>8</v>
      </c>
      <c r="L47" s="329">
        <v>9</v>
      </c>
      <c r="M47" s="272">
        <v>38</v>
      </c>
    </row>
    <row r="48" spans="1:13" ht="15.75" x14ac:dyDescent="0.25">
      <c r="A48" s="74" t="s">
        <v>237</v>
      </c>
      <c r="B48" s="269">
        <v>949</v>
      </c>
      <c r="C48" s="276">
        <v>617</v>
      </c>
      <c r="D48" s="270">
        <v>339</v>
      </c>
      <c r="E48" s="269">
        <v>865</v>
      </c>
      <c r="F48" s="276">
        <v>899</v>
      </c>
      <c r="G48" s="270">
        <v>788</v>
      </c>
      <c r="H48" s="269">
        <v>144</v>
      </c>
      <c r="I48" s="276">
        <v>81</v>
      </c>
      <c r="J48" s="270">
        <v>94</v>
      </c>
      <c r="K48" s="271">
        <v>1958</v>
      </c>
      <c r="L48" s="329">
        <v>1597</v>
      </c>
      <c r="M48" s="272">
        <v>1221</v>
      </c>
    </row>
    <row r="49" spans="1:13" ht="15.75" x14ac:dyDescent="0.25">
      <c r="A49" s="74" t="s">
        <v>238</v>
      </c>
      <c r="B49" s="269">
        <v>12</v>
      </c>
      <c r="C49" s="276">
        <v>5</v>
      </c>
      <c r="D49" s="270">
        <v>4</v>
      </c>
      <c r="E49" s="269">
        <v>5</v>
      </c>
      <c r="F49" s="276">
        <v>5</v>
      </c>
      <c r="G49" s="270">
        <v>5</v>
      </c>
      <c r="H49" s="269" t="s">
        <v>189</v>
      </c>
      <c r="I49" s="276">
        <v>2</v>
      </c>
      <c r="J49" s="270" t="s">
        <v>189</v>
      </c>
      <c r="K49" s="271">
        <v>17</v>
      </c>
      <c r="L49" s="329">
        <v>12</v>
      </c>
      <c r="M49" s="272">
        <v>9</v>
      </c>
    </row>
    <row r="50" spans="1:13" ht="15.75" x14ac:dyDescent="0.25">
      <c r="A50" s="74" t="s">
        <v>239</v>
      </c>
      <c r="B50" s="269">
        <v>139</v>
      </c>
      <c r="C50" s="276">
        <v>51</v>
      </c>
      <c r="D50" s="270">
        <v>31</v>
      </c>
      <c r="E50" s="269">
        <v>184</v>
      </c>
      <c r="F50" s="276">
        <v>67</v>
      </c>
      <c r="G50" s="270">
        <v>76</v>
      </c>
      <c r="H50" s="269">
        <v>17</v>
      </c>
      <c r="I50" s="276">
        <v>10</v>
      </c>
      <c r="J50" s="270">
        <v>13</v>
      </c>
      <c r="K50" s="271">
        <v>340</v>
      </c>
      <c r="L50" s="329">
        <v>128</v>
      </c>
      <c r="M50" s="272">
        <v>120</v>
      </c>
    </row>
    <row r="51" spans="1:13" ht="15.75" x14ac:dyDescent="0.25">
      <c r="A51" s="74" t="s">
        <v>240</v>
      </c>
      <c r="B51" s="269">
        <v>2273</v>
      </c>
      <c r="C51" s="276">
        <v>927</v>
      </c>
      <c r="D51" s="270">
        <v>543</v>
      </c>
      <c r="E51" s="269">
        <v>1483</v>
      </c>
      <c r="F51" s="276">
        <v>841</v>
      </c>
      <c r="G51" s="270">
        <v>840</v>
      </c>
      <c r="H51" s="269">
        <v>64</v>
      </c>
      <c r="I51" s="276">
        <v>65</v>
      </c>
      <c r="J51" s="270">
        <v>75</v>
      </c>
      <c r="K51" s="271">
        <v>3820</v>
      </c>
      <c r="L51" s="329">
        <v>1833</v>
      </c>
      <c r="M51" s="272">
        <v>1458</v>
      </c>
    </row>
    <row r="52" spans="1:13" ht="15.75" x14ac:dyDescent="0.25">
      <c r="A52" s="74" t="s">
        <v>241</v>
      </c>
      <c r="B52" s="269">
        <v>637</v>
      </c>
      <c r="C52" s="276">
        <v>249</v>
      </c>
      <c r="D52" s="270">
        <v>135</v>
      </c>
      <c r="E52" s="269">
        <v>186</v>
      </c>
      <c r="F52" s="276">
        <v>87</v>
      </c>
      <c r="G52" s="270">
        <v>99</v>
      </c>
      <c r="H52" s="269">
        <v>4</v>
      </c>
      <c r="I52" s="276" t="s">
        <v>189</v>
      </c>
      <c r="J52" s="270">
        <v>9</v>
      </c>
      <c r="K52" s="271">
        <v>827</v>
      </c>
      <c r="L52" s="329">
        <v>336</v>
      </c>
      <c r="M52" s="272">
        <v>243</v>
      </c>
    </row>
    <row r="53" spans="1:13" ht="15.75" x14ac:dyDescent="0.25">
      <c r="A53" s="74" t="s">
        <v>242</v>
      </c>
      <c r="B53" s="269">
        <v>22</v>
      </c>
      <c r="C53" s="276">
        <v>7</v>
      </c>
      <c r="D53" s="270">
        <v>1</v>
      </c>
      <c r="E53" s="269">
        <v>58</v>
      </c>
      <c r="F53" s="276">
        <v>16</v>
      </c>
      <c r="G53" s="270">
        <v>6</v>
      </c>
      <c r="H53" s="269">
        <v>1</v>
      </c>
      <c r="I53" s="276">
        <v>1</v>
      </c>
      <c r="J53" s="270" t="s">
        <v>189</v>
      </c>
      <c r="K53" s="271">
        <v>81</v>
      </c>
      <c r="L53" s="329">
        <v>24</v>
      </c>
      <c r="M53" s="272">
        <v>7</v>
      </c>
    </row>
    <row r="54" spans="1:13" ht="15.75" x14ac:dyDescent="0.25">
      <c r="A54" s="74" t="s">
        <v>243</v>
      </c>
      <c r="B54" s="269">
        <v>185</v>
      </c>
      <c r="C54" s="276">
        <v>52</v>
      </c>
      <c r="D54" s="270">
        <v>32</v>
      </c>
      <c r="E54" s="269">
        <v>149</v>
      </c>
      <c r="F54" s="276">
        <v>32</v>
      </c>
      <c r="G54" s="270">
        <v>45</v>
      </c>
      <c r="H54" s="269">
        <v>8</v>
      </c>
      <c r="I54" s="276">
        <v>2</v>
      </c>
      <c r="J54" s="270">
        <v>10</v>
      </c>
      <c r="K54" s="271">
        <v>342</v>
      </c>
      <c r="L54" s="329">
        <v>86</v>
      </c>
      <c r="M54" s="272">
        <v>87</v>
      </c>
    </row>
    <row r="55" spans="1:13" ht="15.75" x14ac:dyDescent="0.25">
      <c r="A55" s="74" t="s">
        <v>244</v>
      </c>
      <c r="B55" s="269">
        <v>187</v>
      </c>
      <c r="C55" s="276">
        <v>62</v>
      </c>
      <c r="D55" s="270">
        <v>33</v>
      </c>
      <c r="E55" s="269">
        <v>128</v>
      </c>
      <c r="F55" s="276">
        <v>83</v>
      </c>
      <c r="G55" s="270">
        <v>76</v>
      </c>
      <c r="H55" s="269">
        <v>2</v>
      </c>
      <c r="I55" s="276">
        <v>4</v>
      </c>
      <c r="J55" s="270">
        <v>4</v>
      </c>
      <c r="K55" s="271">
        <v>317</v>
      </c>
      <c r="L55" s="329">
        <v>149</v>
      </c>
      <c r="M55" s="272">
        <v>113</v>
      </c>
    </row>
    <row r="56" spans="1:13" ht="15.75" x14ac:dyDescent="0.25">
      <c r="A56" s="74" t="s">
        <v>245</v>
      </c>
      <c r="B56" s="269">
        <v>66</v>
      </c>
      <c r="C56" s="276">
        <v>11</v>
      </c>
      <c r="D56" s="270">
        <v>4</v>
      </c>
      <c r="E56" s="269">
        <v>53</v>
      </c>
      <c r="F56" s="276">
        <v>11</v>
      </c>
      <c r="G56" s="270">
        <v>6</v>
      </c>
      <c r="H56" s="269">
        <v>3</v>
      </c>
      <c r="I56" s="276" t="s">
        <v>189</v>
      </c>
      <c r="J56" s="270" t="s">
        <v>189</v>
      </c>
      <c r="K56" s="271">
        <v>122</v>
      </c>
      <c r="L56" s="329">
        <v>22</v>
      </c>
      <c r="M56" s="272">
        <v>10</v>
      </c>
    </row>
    <row r="57" spans="1:13" ht="15.75" x14ac:dyDescent="0.25">
      <c r="A57" s="74" t="s">
        <v>246</v>
      </c>
      <c r="B57" s="269">
        <v>21</v>
      </c>
      <c r="C57" s="276">
        <v>5</v>
      </c>
      <c r="D57" s="270">
        <v>8</v>
      </c>
      <c r="E57" s="269">
        <v>15</v>
      </c>
      <c r="F57" s="276">
        <v>5</v>
      </c>
      <c r="G57" s="270">
        <v>11</v>
      </c>
      <c r="H57" s="269">
        <v>1</v>
      </c>
      <c r="I57" s="276" t="s">
        <v>189</v>
      </c>
      <c r="J57" s="270">
        <v>3</v>
      </c>
      <c r="K57" s="271">
        <v>37</v>
      </c>
      <c r="L57" s="329">
        <v>10</v>
      </c>
      <c r="M57" s="272">
        <v>22</v>
      </c>
    </row>
    <row r="58" spans="1:13" ht="15.75" x14ac:dyDescent="0.25">
      <c r="A58" s="74" t="s">
        <v>247</v>
      </c>
      <c r="B58" s="269">
        <v>25</v>
      </c>
      <c r="C58" s="276">
        <v>13</v>
      </c>
      <c r="D58" s="270">
        <v>10</v>
      </c>
      <c r="E58" s="269">
        <v>19</v>
      </c>
      <c r="F58" s="276">
        <v>19</v>
      </c>
      <c r="G58" s="270">
        <v>14</v>
      </c>
      <c r="H58" s="269" t="s">
        <v>189</v>
      </c>
      <c r="I58" s="276">
        <v>1</v>
      </c>
      <c r="J58" s="270">
        <v>2</v>
      </c>
      <c r="K58" s="271">
        <v>44</v>
      </c>
      <c r="L58" s="329">
        <v>33</v>
      </c>
      <c r="M58" s="272">
        <v>26</v>
      </c>
    </row>
    <row r="59" spans="1:13" ht="15.75" x14ac:dyDescent="0.25">
      <c r="A59" s="74" t="s">
        <v>248</v>
      </c>
      <c r="B59" s="269">
        <v>28</v>
      </c>
      <c r="C59" s="276">
        <v>13</v>
      </c>
      <c r="D59" s="270">
        <v>9</v>
      </c>
      <c r="E59" s="269">
        <v>10</v>
      </c>
      <c r="F59" s="276">
        <v>9</v>
      </c>
      <c r="G59" s="270">
        <v>22</v>
      </c>
      <c r="H59" s="269" t="s">
        <v>189</v>
      </c>
      <c r="I59" s="276" t="s">
        <v>189</v>
      </c>
      <c r="J59" s="270">
        <v>2</v>
      </c>
      <c r="K59" s="271">
        <v>38</v>
      </c>
      <c r="L59" s="329">
        <v>22</v>
      </c>
      <c r="M59" s="272">
        <v>33</v>
      </c>
    </row>
    <row r="60" spans="1:13" ht="15.75" x14ac:dyDescent="0.25">
      <c r="A60" s="74" t="s">
        <v>249</v>
      </c>
      <c r="B60" s="269">
        <v>78</v>
      </c>
      <c r="C60" s="276">
        <v>40</v>
      </c>
      <c r="D60" s="270">
        <v>22</v>
      </c>
      <c r="E60" s="269">
        <v>44</v>
      </c>
      <c r="F60" s="276">
        <v>30</v>
      </c>
      <c r="G60" s="270">
        <v>31</v>
      </c>
      <c r="H60" s="269" t="s">
        <v>189</v>
      </c>
      <c r="I60" s="276">
        <v>1</v>
      </c>
      <c r="J60" s="270">
        <v>4</v>
      </c>
      <c r="K60" s="271">
        <v>122</v>
      </c>
      <c r="L60" s="329">
        <v>71</v>
      </c>
      <c r="M60" s="272">
        <v>57</v>
      </c>
    </row>
    <row r="61" spans="1:13" ht="15.75" x14ac:dyDescent="0.25">
      <c r="A61" s="74" t="s">
        <v>250</v>
      </c>
      <c r="B61" s="269">
        <v>15</v>
      </c>
      <c r="C61" s="276">
        <v>4</v>
      </c>
      <c r="D61" s="270">
        <v>3</v>
      </c>
      <c r="E61" s="269">
        <v>2</v>
      </c>
      <c r="F61" s="276">
        <v>4</v>
      </c>
      <c r="G61" s="270">
        <v>7</v>
      </c>
      <c r="H61" s="269" t="s">
        <v>189</v>
      </c>
      <c r="I61" s="276" t="s">
        <v>189</v>
      </c>
      <c r="J61" s="270" t="s">
        <v>189</v>
      </c>
      <c r="K61" s="271">
        <v>17</v>
      </c>
      <c r="L61" s="329">
        <v>8</v>
      </c>
      <c r="M61" s="272">
        <v>10</v>
      </c>
    </row>
    <row r="62" spans="1:13" ht="15.75" x14ac:dyDescent="0.25">
      <c r="A62" s="74" t="s">
        <v>251</v>
      </c>
      <c r="B62" s="269">
        <v>4</v>
      </c>
      <c r="C62" s="276">
        <v>2</v>
      </c>
      <c r="D62" s="270">
        <v>1</v>
      </c>
      <c r="E62" s="269">
        <v>1</v>
      </c>
      <c r="F62" s="276">
        <v>3</v>
      </c>
      <c r="G62" s="270">
        <v>8</v>
      </c>
      <c r="H62" s="269" t="s">
        <v>189</v>
      </c>
      <c r="I62" s="276">
        <v>2</v>
      </c>
      <c r="J62" s="270" t="s">
        <v>189</v>
      </c>
      <c r="K62" s="271">
        <v>5</v>
      </c>
      <c r="L62" s="329">
        <v>7</v>
      </c>
      <c r="M62" s="272">
        <v>9</v>
      </c>
    </row>
    <row r="63" spans="1:13" ht="15.75" x14ac:dyDescent="0.25">
      <c r="A63" s="74" t="s">
        <v>252</v>
      </c>
      <c r="B63" s="269">
        <v>2</v>
      </c>
      <c r="C63" s="276">
        <v>2</v>
      </c>
      <c r="D63" s="270">
        <v>2</v>
      </c>
      <c r="E63" s="269">
        <v>8</v>
      </c>
      <c r="F63" s="276">
        <v>7</v>
      </c>
      <c r="G63" s="270">
        <v>8</v>
      </c>
      <c r="H63" s="269" t="s">
        <v>189</v>
      </c>
      <c r="I63" s="276" t="s">
        <v>189</v>
      </c>
      <c r="J63" s="270">
        <v>2</v>
      </c>
      <c r="K63" s="271">
        <v>10</v>
      </c>
      <c r="L63" s="329">
        <v>9</v>
      </c>
      <c r="M63" s="272">
        <v>12</v>
      </c>
    </row>
    <row r="64" spans="1:13" ht="15.75" x14ac:dyDescent="0.25">
      <c r="A64" s="74" t="s">
        <v>253</v>
      </c>
      <c r="B64" s="269">
        <v>13</v>
      </c>
      <c r="C64" s="276">
        <v>1</v>
      </c>
      <c r="D64" s="270">
        <v>4</v>
      </c>
      <c r="E64" s="269">
        <v>6</v>
      </c>
      <c r="F64" s="276">
        <v>4</v>
      </c>
      <c r="G64" s="270">
        <v>8</v>
      </c>
      <c r="H64" s="269" t="s">
        <v>189</v>
      </c>
      <c r="I64" s="276" t="s">
        <v>189</v>
      </c>
      <c r="J64" s="270">
        <v>1</v>
      </c>
      <c r="K64" s="271">
        <v>19</v>
      </c>
      <c r="L64" s="329">
        <v>5</v>
      </c>
      <c r="M64" s="272">
        <v>13</v>
      </c>
    </row>
    <row r="65" spans="1:13" ht="15.75" x14ac:dyDescent="0.25">
      <c r="A65" s="74" t="s">
        <v>254</v>
      </c>
      <c r="B65" s="269">
        <v>53</v>
      </c>
      <c r="C65" s="276">
        <v>27</v>
      </c>
      <c r="D65" s="270">
        <v>21</v>
      </c>
      <c r="E65" s="269">
        <v>34</v>
      </c>
      <c r="F65" s="276">
        <v>16</v>
      </c>
      <c r="G65" s="270">
        <v>28</v>
      </c>
      <c r="H65" s="269">
        <v>3</v>
      </c>
      <c r="I65" s="276" t="s">
        <v>189</v>
      </c>
      <c r="J65" s="270">
        <v>1</v>
      </c>
      <c r="K65" s="271">
        <v>90</v>
      </c>
      <c r="L65" s="329">
        <v>43</v>
      </c>
      <c r="M65" s="272">
        <v>50</v>
      </c>
    </row>
    <row r="66" spans="1:13" ht="15.75" x14ac:dyDescent="0.25">
      <c r="A66" s="74" t="s">
        <v>255</v>
      </c>
      <c r="B66" s="269">
        <v>8679</v>
      </c>
      <c r="C66" s="276">
        <v>1840</v>
      </c>
      <c r="D66" s="270">
        <v>646</v>
      </c>
      <c r="E66" s="269">
        <v>1791</v>
      </c>
      <c r="F66" s="276">
        <v>975</v>
      </c>
      <c r="G66" s="270">
        <v>747</v>
      </c>
      <c r="H66" s="269">
        <v>43</v>
      </c>
      <c r="I66" s="276">
        <v>52</v>
      </c>
      <c r="J66" s="270">
        <v>74</v>
      </c>
      <c r="K66" s="271">
        <v>10513</v>
      </c>
      <c r="L66" s="329">
        <v>2867</v>
      </c>
      <c r="M66" s="272">
        <v>1467</v>
      </c>
    </row>
    <row r="67" spans="1:13" ht="15.75" x14ac:dyDescent="0.25">
      <c r="A67" s="74" t="s">
        <v>256</v>
      </c>
      <c r="B67" s="269">
        <v>92</v>
      </c>
      <c r="C67" s="276">
        <v>59</v>
      </c>
      <c r="D67" s="270">
        <v>49</v>
      </c>
      <c r="E67" s="269">
        <v>48</v>
      </c>
      <c r="F67" s="276">
        <v>40</v>
      </c>
      <c r="G67" s="270">
        <v>81</v>
      </c>
      <c r="H67" s="269">
        <v>4</v>
      </c>
      <c r="I67" s="276">
        <v>4</v>
      </c>
      <c r="J67" s="270">
        <v>15</v>
      </c>
      <c r="K67" s="271">
        <v>144</v>
      </c>
      <c r="L67" s="329">
        <v>103</v>
      </c>
      <c r="M67" s="272">
        <v>145</v>
      </c>
    </row>
    <row r="68" spans="1:13" ht="15.75" x14ac:dyDescent="0.25">
      <c r="A68" s="74" t="s">
        <v>257</v>
      </c>
      <c r="B68" s="269">
        <v>1966</v>
      </c>
      <c r="C68" s="276">
        <v>616</v>
      </c>
      <c r="D68" s="270">
        <v>336</v>
      </c>
      <c r="E68" s="269">
        <v>1128</v>
      </c>
      <c r="F68" s="276">
        <v>527</v>
      </c>
      <c r="G68" s="270">
        <v>585</v>
      </c>
      <c r="H68" s="269">
        <v>23</v>
      </c>
      <c r="I68" s="276">
        <v>34</v>
      </c>
      <c r="J68" s="270">
        <v>65</v>
      </c>
      <c r="K68" s="271">
        <v>3117</v>
      </c>
      <c r="L68" s="329">
        <v>1177</v>
      </c>
      <c r="M68" s="272">
        <v>986</v>
      </c>
    </row>
    <row r="69" spans="1:13" ht="15.75" customHeight="1" x14ac:dyDescent="0.25">
      <c r="A69" s="74" t="s">
        <v>258</v>
      </c>
      <c r="B69" s="269">
        <v>39</v>
      </c>
      <c r="C69" s="276">
        <v>4</v>
      </c>
      <c r="D69" s="270" t="s">
        <v>189</v>
      </c>
      <c r="E69" s="269">
        <v>91</v>
      </c>
      <c r="F69" s="276">
        <v>5</v>
      </c>
      <c r="G69" s="270">
        <v>6</v>
      </c>
      <c r="H69" s="269">
        <v>2</v>
      </c>
      <c r="I69" s="276" t="s">
        <v>189</v>
      </c>
      <c r="J69" s="270" t="s">
        <v>189</v>
      </c>
      <c r="K69" s="271">
        <v>132</v>
      </c>
      <c r="L69" s="329">
        <v>9</v>
      </c>
      <c r="M69" s="272">
        <v>6</v>
      </c>
    </row>
    <row r="70" spans="1:13" ht="15.75" customHeight="1" x14ac:dyDescent="0.25">
      <c r="A70" s="74" t="s">
        <v>259</v>
      </c>
      <c r="B70" s="269">
        <v>594</v>
      </c>
      <c r="C70" s="276">
        <v>277</v>
      </c>
      <c r="D70" s="270">
        <v>220</v>
      </c>
      <c r="E70" s="269">
        <v>270</v>
      </c>
      <c r="F70" s="276">
        <v>314</v>
      </c>
      <c r="G70" s="270">
        <v>536</v>
      </c>
      <c r="H70" s="269">
        <v>11</v>
      </c>
      <c r="I70" s="276">
        <v>34</v>
      </c>
      <c r="J70" s="270">
        <v>63</v>
      </c>
      <c r="K70" s="271">
        <v>875</v>
      </c>
      <c r="L70" s="329">
        <v>625</v>
      </c>
      <c r="M70" s="272">
        <v>819</v>
      </c>
    </row>
    <row r="71" spans="1:13" ht="15.75" x14ac:dyDescent="0.25">
      <c r="A71" s="74" t="s">
        <v>260</v>
      </c>
      <c r="B71" s="269">
        <v>165</v>
      </c>
      <c r="C71" s="276">
        <v>60</v>
      </c>
      <c r="D71" s="270">
        <v>35</v>
      </c>
      <c r="E71" s="269">
        <v>167</v>
      </c>
      <c r="F71" s="276">
        <v>81</v>
      </c>
      <c r="G71" s="270">
        <v>86</v>
      </c>
      <c r="H71" s="269">
        <v>8</v>
      </c>
      <c r="I71" s="276">
        <v>6</v>
      </c>
      <c r="J71" s="270">
        <v>10</v>
      </c>
      <c r="K71" s="271">
        <v>340</v>
      </c>
      <c r="L71" s="329">
        <v>147</v>
      </c>
      <c r="M71" s="272">
        <v>131</v>
      </c>
    </row>
    <row r="72" spans="1:13" ht="15.75" x14ac:dyDescent="0.25">
      <c r="A72" s="74" t="s">
        <v>261</v>
      </c>
      <c r="B72" s="269">
        <v>50</v>
      </c>
      <c r="C72" s="276">
        <v>4</v>
      </c>
      <c r="D72" s="270">
        <v>1</v>
      </c>
      <c r="E72" s="269">
        <v>19</v>
      </c>
      <c r="F72" s="276">
        <v>5</v>
      </c>
      <c r="G72" s="270">
        <v>3</v>
      </c>
      <c r="H72" s="269" t="s">
        <v>189</v>
      </c>
      <c r="I72" s="276" t="s">
        <v>189</v>
      </c>
      <c r="J72" s="270" t="s">
        <v>189</v>
      </c>
      <c r="K72" s="271">
        <v>69</v>
      </c>
      <c r="L72" s="329">
        <v>9</v>
      </c>
      <c r="M72" s="272">
        <v>4</v>
      </c>
    </row>
    <row r="73" spans="1:13" ht="15.75" x14ac:dyDescent="0.25">
      <c r="A73" s="74" t="s">
        <v>262</v>
      </c>
      <c r="B73" s="269">
        <v>22</v>
      </c>
      <c r="C73" s="276">
        <v>5</v>
      </c>
      <c r="D73" s="270">
        <v>5</v>
      </c>
      <c r="E73" s="269">
        <v>59</v>
      </c>
      <c r="F73" s="276">
        <v>10</v>
      </c>
      <c r="G73" s="270">
        <v>10</v>
      </c>
      <c r="H73" s="269">
        <v>1</v>
      </c>
      <c r="I73" s="276" t="s">
        <v>189</v>
      </c>
      <c r="J73" s="270" t="s">
        <v>189</v>
      </c>
      <c r="K73" s="271">
        <v>82</v>
      </c>
      <c r="L73" s="329">
        <v>15</v>
      </c>
      <c r="M73" s="272">
        <v>15</v>
      </c>
    </row>
    <row r="74" spans="1:13" ht="15.75" x14ac:dyDescent="0.25">
      <c r="A74" s="74" t="s">
        <v>263</v>
      </c>
      <c r="B74" s="269">
        <v>2</v>
      </c>
      <c r="C74" s="276">
        <v>1</v>
      </c>
      <c r="D74" s="270">
        <v>2</v>
      </c>
      <c r="E74" s="269">
        <v>2</v>
      </c>
      <c r="F74" s="276">
        <v>1</v>
      </c>
      <c r="G74" s="270">
        <v>4</v>
      </c>
      <c r="H74" s="269">
        <v>5</v>
      </c>
      <c r="I74" s="276" t="s">
        <v>189</v>
      </c>
      <c r="J74" s="270">
        <v>1</v>
      </c>
      <c r="K74" s="271">
        <v>9</v>
      </c>
      <c r="L74" s="329">
        <v>2</v>
      </c>
      <c r="M74" s="272">
        <v>7</v>
      </c>
    </row>
    <row r="75" spans="1:13" ht="15.75" x14ac:dyDescent="0.25">
      <c r="A75" s="74" t="s">
        <v>264</v>
      </c>
      <c r="B75" s="269">
        <v>147</v>
      </c>
      <c r="C75" s="276">
        <v>60</v>
      </c>
      <c r="D75" s="270">
        <v>50</v>
      </c>
      <c r="E75" s="269">
        <v>31</v>
      </c>
      <c r="F75" s="276">
        <v>30</v>
      </c>
      <c r="G75" s="270">
        <v>31</v>
      </c>
      <c r="H75" s="269">
        <v>1</v>
      </c>
      <c r="I75" s="276">
        <v>1</v>
      </c>
      <c r="J75" s="270" t="s">
        <v>189</v>
      </c>
      <c r="K75" s="271">
        <v>179</v>
      </c>
      <c r="L75" s="329">
        <v>91</v>
      </c>
      <c r="M75" s="272">
        <v>81</v>
      </c>
    </row>
    <row r="76" spans="1:13" ht="15.75" x14ac:dyDescent="0.25">
      <c r="A76" s="74" t="s">
        <v>265</v>
      </c>
      <c r="B76" s="269">
        <v>13</v>
      </c>
      <c r="C76" s="276">
        <v>11</v>
      </c>
      <c r="D76" s="270">
        <v>4</v>
      </c>
      <c r="E76" s="269">
        <v>14</v>
      </c>
      <c r="F76" s="276">
        <v>4</v>
      </c>
      <c r="G76" s="270">
        <v>8</v>
      </c>
      <c r="H76" s="269">
        <v>1</v>
      </c>
      <c r="I76" s="276" t="s">
        <v>189</v>
      </c>
      <c r="J76" s="270">
        <v>1</v>
      </c>
      <c r="K76" s="271">
        <v>28</v>
      </c>
      <c r="L76" s="329">
        <v>15</v>
      </c>
      <c r="M76" s="272">
        <v>13</v>
      </c>
    </row>
    <row r="77" spans="1:13" ht="15.75" x14ac:dyDescent="0.25">
      <c r="A77" s="74" t="s">
        <v>266</v>
      </c>
      <c r="B77" s="269">
        <v>101</v>
      </c>
      <c r="C77" s="276">
        <v>32</v>
      </c>
      <c r="D77" s="270">
        <v>13</v>
      </c>
      <c r="E77" s="269">
        <v>28</v>
      </c>
      <c r="F77" s="276">
        <v>14</v>
      </c>
      <c r="G77" s="270">
        <v>16</v>
      </c>
      <c r="H77" s="269" t="s">
        <v>189</v>
      </c>
      <c r="I77" s="276" t="s">
        <v>189</v>
      </c>
      <c r="J77" s="270">
        <v>1</v>
      </c>
      <c r="K77" s="271">
        <v>129</v>
      </c>
      <c r="L77" s="329">
        <v>46</v>
      </c>
      <c r="M77" s="272">
        <v>30</v>
      </c>
    </row>
    <row r="78" spans="1:13" ht="15.75" x14ac:dyDescent="0.25">
      <c r="A78" s="74" t="s">
        <v>267</v>
      </c>
      <c r="B78" s="269">
        <v>178</v>
      </c>
      <c r="C78" s="276">
        <v>65</v>
      </c>
      <c r="D78" s="270">
        <v>37</v>
      </c>
      <c r="E78" s="269">
        <v>49</v>
      </c>
      <c r="F78" s="276">
        <v>46</v>
      </c>
      <c r="G78" s="270">
        <v>40</v>
      </c>
      <c r="H78" s="269">
        <v>1</v>
      </c>
      <c r="I78" s="276">
        <v>2</v>
      </c>
      <c r="J78" s="270">
        <v>3</v>
      </c>
      <c r="K78" s="271">
        <v>228</v>
      </c>
      <c r="L78" s="329">
        <v>113</v>
      </c>
      <c r="M78" s="272">
        <v>80</v>
      </c>
    </row>
    <row r="79" spans="1:13" ht="15.75" x14ac:dyDescent="0.25">
      <c r="A79" s="74" t="s">
        <v>268</v>
      </c>
      <c r="B79" s="269">
        <v>90</v>
      </c>
      <c r="C79" s="276">
        <v>43</v>
      </c>
      <c r="D79" s="270">
        <v>19</v>
      </c>
      <c r="E79" s="269">
        <v>23</v>
      </c>
      <c r="F79" s="276">
        <v>5</v>
      </c>
      <c r="G79" s="270">
        <v>18</v>
      </c>
      <c r="H79" s="269" t="s">
        <v>189</v>
      </c>
      <c r="I79" s="276">
        <v>1</v>
      </c>
      <c r="J79" s="270" t="s">
        <v>189</v>
      </c>
      <c r="K79" s="271">
        <v>113</v>
      </c>
      <c r="L79" s="329">
        <v>49</v>
      </c>
      <c r="M79" s="272">
        <v>37</v>
      </c>
    </row>
    <row r="80" spans="1:13" ht="15.75" x14ac:dyDescent="0.25">
      <c r="A80" s="74" t="s">
        <v>269</v>
      </c>
      <c r="B80" s="269">
        <v>18</v>
      </c>
      <c r="C80" s="276">
        <v>10</v>
      </c>
      <c r="D80" s="270">
        <v>5</v>
      </c>
      <c r="E80" s="269">
        <v>11</v>
      </c>
      <c r="F80" s="276">
        <v>6</v>
      </c>
      <c r="G80" s="270">
        <v>4</v>
      </c>
      <c r="H80" s="269" t="s">
        <v>189</v>
      </c>
      <c r="I80" s="276" t="s">
        <v>189</v>
      </c>
      <c r="J80" s="270" t="s">
        <v>189</v>
      </c>
      <c r="K80" s="271">
        <v>29</v>
      </c>
      <c r="L80" s="329">
        <v>16</v>
      </c>
      <c r="M80" s="272">
        <v>9</v>
      </c>
    </row>
    <row r="81" spans="1:13" ht="15.75" x14ac:dyDescent="0.25">
      <c r="A81" s="74" t="s">
        <v>270</v>
      </c>
      <c r="B81" s="269">
        <v>34</v>
      </c>
      <c r="C81" s="276">
        <v>20</v>
      </c>
      <c r="D81" s="270">
        <v>13</v>
      </c>
      <c r="E81" s="269">
        <v>6</v>
      </c>
      <c r="F81" s="276">
        <v>14</v>
      </c>
      <c r="G81" s="270">
        <v>10</v>
      </c>
      <c r="H81" s="269" t="s">
        <v>189</v>
      </c>
      <c r="I81" s="276" t="s">
        <v>189</v>
      </c>
      <c r="J81" s="270">
        <v>1</v>
      </c>
      <c r="K81" s="271">
        <v>40</v>
      </c>
      <c r="L81" s="329">
        <v>34</v>
      </c>
      <c r="M81" s="272">
        <v>24</v>
      </c>
    </row>
    <row r="82" spans="1:13" ht="15.75" x14ac:dyDescent="0.25">
      <c r="A82" s="74" t="s">
        <v>271</v>
      </c>
      <c r="B82" s="269" t="s">
        <v>189</v>
      </c>
      <c r="C82" s="276" t="s">
        <v>189</v>
      </c>
      <c r="D82" s="270" t="s">
        <v>189</v>
      </c>
      <c r="E82" s="269">
        <v>3</v>
      </c>
      <c r="F82" s="276" t="s">
        <v>189</v>
      </c>
      <c r="G82" s="270" t="s">
        <v>189</v>
      </c>
      <c r="H82" s="269" t="s">
        <v>189</v>
      </c>
      <c r="I82" s="276" t="s">
        <v>189</v>
      </c>
      <c r="J82" s="270" t="s">
        <v>189</v>
      </c>
      <c r="K82" s="271">
        <v>3</v>
      </c>
      <c r="L82" s="329" t="s">
        <v>189</v>
      </c>
      <c r="M82" s="272" t="s">
        <v>189</v>
      </c>
    </row>
    <row r="83" spans="1:13" ht="15.75" x14ac:dyDescent="0.25">
      <c r="A83" s="74" t="s">
        <v>272</v>
      </c>
      <c r="B83" s="269">
        <v>274</v>
      </c>
      <c r="C83" s="276">
        <v>188</v>
      </c>
      <c r="D83" s="270">
        <v>119</v>
      </c>
      <c r="E83" s="269">
        <v>97</v>
      </c>
      <c r="F83" s="276">
        <v>262</v>
      </c>
      <c r="G83" s="270">
        <v>292</v>
      </c>
      <c r="H83" s="269">
        <v>4</v>
      </c>
      <c r="I83" s="276">
        <v>28</v>
      </c>
      <c r="J83" s="270">
        <v>53</v>
      </c>
      <c r="K83" s="271">
        <v>375</v>
      </c>
      <c r="L83" s="329">
        <v>478</v>
      </c>
      <c r="M83" s="272">
        <v>464</v>
      </c>
    </row>
    <row r="84" spans="1:13" ht="15.75" x14ac:dyDescent="0.25">
      <c r="A84" s="74" t="s">
        <v>273</v>
      </c>
      <c r="B84" s="269">
        <v>234</v>
      </c>
      <c r="C84" s="276">
        <v>21</v>
      </c>
      <c r="D84" s="270">
        <v>12</v>
      </c>
      <c r="E84" s="269">
        <v>14</v>
      </c>
      <c r="F84" s="276">
        <v>3</v>
      </c>
      <c r="G84" s="270">
        <v>11</v>
      </c>
      <c r="H84" s="269" t="s">
        <v>189</v>
      </c>
      <c r="I84" s="276" t="s">
        <v>189</v>
      </c>
      <c r="J84" s="270">
        <v>3</v>
      </c>
      <c r="K84" s="271">
        <v>248</v>
      </c>
      <c r="L84" s="329">
        <v>24</v>
      </c>
      <c r="M84" s="272">
        <v>26</v>
      </c>
    </row>
    <row r="85" spans="1:13" ht="15.75" x14ac:dyDescent="0.25">
      <c r="A85" s="74" t="s">
        <v>274</v>
      </c>
      <c r="B85" s="269">
        <v>53</v>
      </c>
      <c r="C85" s="276">
        <v>22</v>
      </c>
      <c r="D85" s="270">
        <v>18</v>
      </c>
      <c r="E85" s="269">
        <v>17</v>
      </c>
      <c r="F85" s="276">
        <v>9</v>
      </c>
      <c r="G85" s="270">
        <v>22</v>
      </c>
      <c r="H85" s="269">
        <v>2</v>
      </c>
      <c r="I85" s="276" t="s">
        <v>189</v>
      </c>
      <c r="J85" s="270">
        <v>1</v>
      </c>
      <c r="K85" s="271">
        <v>72</v>
      </c>
      <c r="L85" s="329">
        <v>31</v>
      </c>
      <c r="M85" s="272">
        <v>41</v>
      </c>
    </row>
    <row r="86" spans="1:13" ht="15.75" x14ac:dyDescent="0.25">
      <c r="A86" s="74" t="s">
        <v>275</v>
      </c>
      <c r="B86" s="269">
        <v>147</v>
      </c>
      <c r="C86" s="276">
        <v>46</v>
      </c>
      <c r="D86" s="270">
        <v>29</v>
      </c>
      <c r="E86" s="269">
        <v>74</v>
      </c>
      <c r="F86" s="276">
        <v>54</v>
      </c>
      <c r="G86" s="270">
        <v>71</v>
      </c>
      <c r="H86" s="269">
        <v>13</v>
      </c>
      <c r="I86" s="276">
        <v>9</v>
      </c>
      <c r="J86" s="270">
        <v>6</v>
      </c>
      <c r="K86" s="271">
        <v>234</v>
      </c>
      <c r="L86" s="329">
        <v>109</v>
      </c>
      <c r="M86" s="272">
        <v>106</v>
      </c>
    </row>
    <row r="87" spans="1:13" ht="15.75" x14ac:dyDescent="0.25">
      <c r="A87" s="74" t="s">
        <v>276</v>
      </c>
      <c r="B87" s="269">
        <v>61</v>
      </c>
      <c r="C87" s="276">
        <v>71</v>
      </c>
      <c r="D87" s="270">
        <v>45</v>
      </c>
      <c r="E87" s="269">
        <v>23</v>
      </c>
      <c r="F87" s="276">
        <v>62</v>
      </c>
      <c r="G87" s="270">
        <v>115</v>
      </c>
      <c r="H87" s="269">
        <v>1</v>
      </c>
      <c r="I87" s="276">
        <v>3</v>
      </c>
      <c r="J87" s="270">
        <v>11</v>
      </c>
      <c r="K87" s="271">
        <v>85</v>
      </c>
      <c r="L87" s="329">
        <v>136</v>
      </c>
      <c r="M87" s="272">
        <v>171</v>
      </c>
    </row>
    <row r="88" spans="1:13" ht="15.75" x14ac:dyDescent="0.25">
      <c r="A88" s="74" t="s">
        <v>277</v>
      </c>
      <c r="B88" s="269">
        <v>334</v>
      </c>
      <c r="C88" s="276">
        <v>189</v>
      </c>
      <c r="D88" s="270">
        <v>141</v>
      </c>
      <c r="E88" s="269">
        <v>175</v>
      </c>
      <c r="F88" s="276">
        <v>214</v>
      </c>
      <c r="G88" s="270">
        <v>264</v>
      </c>
      <c r="H88" s="269">
        <v>14</v>
      </c>
      <c r="I88" s="276">
        <v>13</v>
      </c>
      <c r="J88" s="270">
        <v>28</v>
      </c>
      <c r="K88" s="271">
        <v>523</v>
      </c>
      <c r="L88" s="329">
        <v>416</v>
      </c>
      <c r="M88" s="272">
        <v>433</v>
      </c>
    </row>
    <row r="89" spans="1:13" ht="15.75" x14ac:dyDescent="0.25">
      <c r="A89" s="74" t="s">
        <v>278</v>
      </c>
      <c r="B89" s="269">
        <v>41</v>
      </c>
      <c r="C89" s="276">
        <v>39</v>
      </c>
      <c r="D89" s="270">
        <v>38</v>
      </c>
      <c r="E89" s="269">
        <v>35</v>
      </c>
      <c r="F89" s="276">
        <v>106</v>
      </c>
      <c r="G89" s="270">
        <v>102</v>
      </c>
      <c r="H89" s="269">
        <v>7</v>
      </c>
      <c r="I89" s="276">
        <v>10</v>
      </c>
      <c r="J89" s="270">
        <v>16</v>
      </c>
      <c r="K89" s="271">
        <v>83</v>
      </c>
      <c r="L89" s="329">
        <v>155</v>
      </c>
      <c r="M89" s="272">
        <v>156</v>
      </c>
    </row>
    <row r="90" spans="1:13" ht="15.75" x14ac:dyDescent="0.25">
      <c r="A90" s="74" t="s">
        <v>279</v>
      </c>
      <c r="B90" s="269">
        <v>90</v>
      </c>
      <c r="C90" s="276">
        <v>21</v>
      </c>
      <c r="D90" s="270">
        <v>6</v>
      </c>
      <c r="E90" s="269">
        <v>14</v>
      </c>
      <c r="F90" s="276">
        <v>3</v>
      </c>
      <c r="G90" s="270">
        <v>9</v>
      </c>
      <c r="H90" s="269" t="s">
        <v>189</v>
      </c>
      <c r="I90" s="276" t="s">
        <v>189</v>
      </c>
      <c r="J90" s="270" t="s">
        <v>189</v>
      </c>
      <c r="K90" s="271">
        <v>104</v>
      </c>
      <c r="L90" s="329">
        <v>24</v>
      </c>
      <c r="M90" s="272">
        <v>15</v>
      </c>
    </row>
    <row r="91" spans="1:13" ht="15.75" x14ac:dyDescent="0.25">
      <c r="A91" s="74" t="s">
        <v>280</v>
      </c>
      <c r="B91" s="269">
        <v>20</v>
      </c>
      <c r="C91" s="276">
        <v>3</v>
      </c>
      <c r="D91" s="270">
        <v>1</v>
      </c>
      <c r="E91" s="269">
        <v>13</v>
      </c>
      <c r="F91" s="276">
        <v>1</v>
      </c>
      <c r="G91" s="270">
        <v>1</v>
      </c>
      <c r="H91" s="269" t="s">
        <v>189</v>
      </c>
      <c r="I91" s="276" t="s">
        <v>189</v>
      </c>
      <c r="J91" s="270">
        <v>1</v>
      </c>
      <c r="K91" s="271">
        <v>33</v>
      </c>
      <c r="L91" s="329">
        <v>4</v>
      </c>
      <c r="M91" s="272">
        <v>3</v>
      </c>
    </row>
    <row r="92" spans="1:13" ht="15.75" x14ac:dyDescent="0.25">
      <c r="A92" s="74" t="s">
        <v>281</v>
      </c>
      <c r="B92" s="269">
        <v>1039</v>
      </c>
      <c r="C92" s="276">
        <v>669</v>
      </c>
      <c r="D92" s="270">
        <v>333</v>
      </c>
      <c r="E92" s="269">
        <v>358</v>
      </c>
      <c r="F92" s="276">
        <v>438</v>
      </c>
      <c r="G92" s="270">
        <v>461</v>
      </c>
      <c r="H92" s="269">
        <v>8</v>
      </c>
      <c r="I92" s="276">
        <v>17</v>
      </c>
      <c r="J92" s="270">
        <v>58</v>
      </c>
      <c r="K92" s="271">
        <v>1405</v>
      </c>
      <c r="L92" s="329">
        <v>1124</v>
      </c>
      <c r="M92" s="272">
        <v>852</v>
      </c>
    </row>
    <row r="93" spans="1:13" ht="15.75" x14ac:dyDescent="0.25">
      <c r="A93" s="74" t="s">
        <v>282</v>
      </c>
      <c r="B93" s="269">
        <v>42</v>
      </c>
      <c r="C93" s="276">
        <v>5</v>
      </c>
      <c r="D93" s="270">
        <v>1</v>
      </c>
      <c r="E93" s="269">
        <v>33</v>
      </c>
      <c r="F93" s="276">
        <v>5</v>
      </c>
      <c r="G93" s="270">
        <v>7</v>
      </c>
      <c r="H93" s="269">
        <v>1</v>
      </c>
      <c r="I93" s="276">
        <v>1</v>
      </c>
      <c r="J93" s="270">
        <v>1</v>
      </c>
      <c r="K93" s="271">
        <v>76</v>
      </c>
      <c r="L93" s="329">
        <v>11</v>
      </c>
      <c r="M93" s="272">
        <v>9</v>
      </c>
    </row>
    <row r="94" spans="1:13" ht="15.75" x14ac:dyDescent="0.25">
      <c r="A94" s="74" t="s">
        <v>283</v>
      </c>
      <c r="B94" s="269">
        <v>2</v>
      </c>
      <c r="C94" s="276">
        <v>1</v>
      </c>
      <c r="D94" s="270">
        <v>1</v>
      </c>
      <c r="E94" s="269">
        <v>4</v>
      </c>
      <c r="F94" s="276" t="s">
        <v>189</v>
      </c>
      <c r="G94" s="270">
        <v>2</v>
      </c>
      <c r="H94" s="269">
        <v>1</v>
      </c>
      <c r="I94" s="276" t="s">
        <v>189</v>
      </c>
      <c r="J94" s="270" t="s">
        <v>189</v>
      </c>
      <c r="K94" s="271">
        <v>7</v>
      </c>
      <c r="L94" s="329">
        <v>1</v>
      </c>
      <c r="M94" s="272">
        <v>3</v>
      </c>
    </row>
    <row r="95" spans="1:13" ht="15.75" x14ac:dyDescent="0.25">
      <c r="A95" s="74" t="s">
        <v>284</v>
      </c>
      <c r="B95" s="269">
        <v>5008</v>
      </c>
      <c r="C95" s="276">
        <v>1787</v>
      </c>
      <c r="D95" s="270">
        <v>487</v>
      </c>
      <c r="E95" s="269">
        <v>794</v>
      </c>
      <c r="F95" s="276">
        <v>344</v>
      </c>
      <c r="G95" s="270">
        <v>211</v>
      </c>
      <c r="H95" s="269">
        <v>43</v>
      </c>
      <c r="I95" s="276">
        <v>31</v>
      </c>
      <c r="J95" s="270">
        <v>29</v>
      </c>
      <c r="K95" s="271">
        <v>5845</v>
      </c>
      <c r="L95" s="329">
        <v>2162</v>
      </c>
      <c r="M95" s="272">
        <v>727</v>
      </c>
    </row>
    <row r="96" spans="1:13" ht="15.75" x14ac:dyDescent="0.25">
      <c r="A96" s="74" t="s">
        <v>285</v>
      </c>
      <c r="B96" s="269">
        <v>314</v>
      </c>
      <c r="C96" s="276">
        <v>156</v>
      </c>
      <c r="D96" s="270">
        <v>100</v>
      </c>
      <c r="E96" s="269">
        <v>104</v>
      </c>
      <c r="F96" s="276">
        <v>66</v>
      </c>
      <c r="G96" s="270">
        <v>68</v>
      </c>
      <c r="H96" s="269">
        <v>6</v>
      </c>
      <c r="I96" s="276">
        <v>3</v>
      </c>
      <c r="J96" s="270">
        <v>7</v>
      </c>
      <c r="K96" s="271">
        <v>424</v>
      </c>
      <c r="L96" s="329">
        <v>225</v>
      </c>
      <c r="M96" s="272">
        <v>175</v>
      </c>
    </row>
    <row r="97" spans="1:13" ht="15.75" x14ac:dyDescent="0.25">
      <c r="A97" s="74" t="s">
        <v>286</v>
      </c>
      <c r="B97" s="269">
        <v>27517</v>
      </c>
      <c r="C97" s="276">
        <v>2599</v>
      </c>
      <c r="D97" s="270">
        <v>578</v>
      </c>
      <c r="E97" s="269">
        <v>2610</v>
      </c>
      <c r="F97" s="276">
        <v>641</v>
      </c>
      <c r="G97" s="270">
        <v>393</v>
      </c>
      <c r="H97" s="269">
        <v>78</v>
      </c>
      <c r="I97" s="276">
        <v>33</v>
      </c>
      <c r="J97" s="270">
        <v>64</v>
      </c>
      <c r="K97" s="271">
        <v>30205</v>
      </c>
      <c r="L97" s="329">
        <v>3273</v>
      </c>
      <c r="M97" s="272">
        <v>1035</v>
      </c>
    </row>
    <row r="98" spans="1:13" ht="15.75" x14ac:dyDescent="0.25">
      <c r="A98" s="74" t="s">
        <v>287</v>
      </c>
      <c r="B98" s="269">
        <v>564</v>
      </c>
      <c r="C98" s="276">
        <v>261</v>
      </c>
      <c r="D98" s="270">
        <v>157</v>
      </c>
      <c r="E98" s="269">
        <v>310</v>
      </c>
      <c r="F98" s="276">
        <v>329</v>
      </c>
      <c r="G98" s="270">
        <v>387</v>
      </c>
      <c r="H98" s="269">
        <v>31</v>
      </c>
      <c r="I98" s="276">
        <v>34</v>
      </c>
      <c r="J98" s="270">
        <v>52</v>
      </c>
      <c r="K98" s="271">
        <v>905</v>
      </c>
      <c r="L98" s="329">
        <v>624</v>
      </c>
      <c r="M98" s="272">
        <v>596</v>
      </c>
    </row>
    <row r="99" spans="1:13" ht="15.75" x14ac:dyDescent="0.25">
      <c r="A99" s="74" t="s">
        <v>288</v>
      </c>
      <c r="B99" s="269">
        <v>1823</v>
      </c>
      <c r="C99" s="276">
        <v>341</v>
      </c>
      <c r="D99" s="270">
        <v>98</v>
      </c>
      <c r="E99" s="269">
        <v>612</v>
      </c>
      <c r="F99" s="276">
        <v>161</v>
      </c>
      <c r="G99" s="270">
        <v>106</v>
      </c>
      <c r="H99" s="269">
        <v>23</v>
      </c>
      <c r="I99" s="276">
        <v>9</v>
      </c>
      <c r="J99" s="270">
        <v>14</v>
      </c>
      <c r="K99" s="271">
        <v>2458</v>
      </c>
      <c r="L99" s="329">
        <v>511</v>
      </c>
      <c r="M99" s="272">
        <v>218</v>
      </c>
    </row>
    <row r="100" spans="1:13" ht="15.75" x14ac:dyDescent="0.25">
      <c r="A100" s="74" t="s">
        <v>289</v>
      </c>
      <c r="B100" s="269">
        <v>533</v>
      </c>
      <c r="C100" s="276">
        <v>187</v>
      </c>
      <c r="D100" s="270">
        <v>63</v>
      </c>
      <c r="E100" s="269">
        <v>519</v>
      </c>
      <c r="F100" s="276">
        <v>254</v>
      </c>
      <c r="G100" s="270">
        <v>142</v>
      </c>
      <c r="H100" s="269">
        <v>36</v>
      </c>
      <c r="I100" s="276">
        <v>19</v>
      </c>
      <c r="J100" s="270">
        <v>11</v>
      </c>
      <c r="K100" s="271">
        <v>1088</v>
      </c>
      <c r="L100" s="329">
        <v>460</v>
      </c>
      <c r="M100" s="272">
        <v>216</v>
      </c>
    </row>
    <row r="101" spans="1:13" ht="15.75" x14ac:dyDescent="0.25">
      <c r="A101" s="74" t="s">
        <v>290</v>
      </c>
      <c r="B101" s="269">
        <v>11158</v>
      </c>
      <c r="C101" s="276">
        <v>1432</v>
      </c>
      <c r="D101" s="270">
        <v>328</v>
      </c>
      <c r="E101" s="269">
        <v>5319</v>
      </c>
      <c r="F101" s="276">
        <v>946</v>
      </c>
      <c r="G101" s="270">
        <v>339</v>
      </c>
      <c r="H101" s="269">
        <v>171</v>
      </c>
      <c r="I101" s="276">
        <v>39</v>
      </c>
      <c r="J101" s="270">
        <v>19</v>
      </c>
      <c r="K101" s="271">
        <v>16648</v>
      </c>
      <c r="L101" s="329">
        <v>2417</v>
      </c>
      <c r="M101" s="272">
        <v>686</v>
      </c>
    </row>
    <row r="102" spans="1:13" ht="15.75" x14ac:dyDescent="0.25">
      <c r="A102" s="74" t="s">
        <v>291</v>
      </c>
      <c r="B102" s="269">
        <v>6</v>
      </c>
      <c r="C102" s="276">
        <v>7</v>
      </c>
      <c r="D102" s="270" t="s">
        <v>189</v>
      </c>
      <c r="E102" s="269" t="s">
        <v>189</v>
      </c>
      <c r="F102" s="276">
        <v>7</v>
      </c>
      <c r="G102" s="270">
        <v>1</v>
      </c>
      <c r="H102" s="269" t="s">
        <v>189</v>
      </c>
      <c r="I102" s="276">
        <v>1</v>
      </c>
      <c r="J102" s="270" t="s">
        <v>189</v>
      </c>
      <c r="K102" s="271">
        <v>6</v>
      </c>
      <c r="L102" s="329">
        <v>15</v>
      </c>
      <c r="M102" s="272">
        <v>1</v>
      </c>
    </row>
    <row r="103" spans="1:13" ht="15.75" x14ac:dyDescent="0.25">
      <c r="A103" s="74" t="s">
        <v>292</v>
      </c>
      <c r="B103" s="269">
        <v>47</v>
      </c>
      <c r="C103" s="276">
        <v>22</v>
      </c>
      <c r="D103" s="270">
        <v>11</v>
      </c>
      <c r="E103" s="269">
        <v>30</v>
      </c>
      <c r="F103" s="276">
        <v>30</v>
      </c>
      <c r="G103" s="270">
        <v>18</v>
      </c>
      <c r="H103" s="269">
        <v>3</v>
      </c>
      <c r="I103" s="276">
        <v>3</v>
      </c>
      <c r="J103" s="270">
        <v>7</v>
      </c>
      <c r="K103" s="271">
        <v>80</v>
      </c>
      <c r="L103" s="329">
        <v>55</v>
      </c>
      <c r="M103" s="272">
        <v>36</v>
      </c>
    </row>
    <row r="104" spans="1:13" ht="15.75" x14ac:dyDescent="0.25">
      <c r="A104" s="74" t="s">
        <v>293</v>
      </c>
      <c r="B104" s="269">
        <v>1971</v>
      </c>
      <c r="C104" s="276">
        <v>653</v>
      </c>
      <c r="D104" s="270">
        <v>221</v>
      </c>
      <c r="E104" s="269">
        <v>322</v>
      </c>
      <c r="F104" s="276">
        <v>207</v>
      </c>
      <c r="G104" s="270">
        <v>180</v>
      </c>
      <c r="H104" s="269">
        <v>9</v>
      </c>
      <c r="I104" s="276">
        <v>11</v>
      </c>
      <c r="J104" s="270">
        <v>33</v>
      </c>
      <c r="K104" s="271">
        <v>2302</v>
      </c>
      <c r="L104" s="329">
        <v>871</v>
      </c>
      <c r="M104" s="272">
        <v>434</v>
      </c>
    </row>
    <row r="105" spans="1:13" ht="15.75" x14ac:dyDescent="0.25">
      <c r="A105" s="74" t="s">
        <v>294</v>
      </c>
      <c r="B105" s="269">
        <v>150</v>
      </c>
      <c r="C105" s="276">
        <v>46</v>
      </c>
      <c r="D105" s="270">
        <v>18</v>
      </c>
      <c r="E105" s="269">
        <v>36</v>
      </c>
      <c r="F105" s="276">
        <v>12</v>
      </c>
      <c r="G105" s="270">
        <v>14</v>
      </c>
      <c r="H105" s="269">
        <v>2</v>
      </c>
      <c r="I105" s="276" t="s">
        <v>189</v>
      </c>
      <c r="J105" s="270">
        <v>1</v>
      </c>
      <c r="K105" s="271">
        <v>188</v>
      </c>
      <c r="L105" s="329">
        <v>58</v>
      </c>
      <c r="M105" s="272">
        <v>33</v>
      </c>
    </row>
    <row r="106" spans="1:13" ht="16.5" thickBot="1" x14ac:dyDescent="0.3">
      <c r="A106" s="78" t="s">
        <v>193</v>
      </c>
      <c r="B106" s="273">
        <v>91283</v>
      </c>
      <c r="C106" s="284">
        <v>20103</v>
      </c>
      <c r="D106" s="274">
        <v>8456</v>
      </c>
      <c r="E106" s="273">
        <v>29436</v>
      </c>
      <c r="F106" s="284">
        <v>13325</v>
      </c>
      <c r="G106" s="274">
        <v>12226</v>
      </c>
      <c r="H106" s="273">
        <v>1169</v>
      </c>
      <c r="I106" s="284">
        <v>842</v>
      </c>
      <c r="J106" s="274">
        <v>1390</v>
      </c>
      <c r="K106" s="273">
        <v>121888</v>
      </c>
      <c r="L106" s="284">
        <v>34270</v>
      </c>
      <c r="M106" s="274">
        <v>22072</v>
      </c>
    </row>
    <row r="108" spans="1:13" x14ac:dyDescent="0.25">
      <c r="A108" s="183" t="s">
        <v>194</v>
      </c>
    </row>
    <row r="109" spans="1:13" x14ac:dyDescent="0.25">
      <c r="A109" s="31"/>
    </row>
  </sheetData>
  <mergeCells count="5">
    <mergeCell ref="A3:A4"/>
    <mergeCell ref="B3:D3"/>
    <mergeCell ref="E3:G3"/>
    <mergeCell ref="H3:J3"/>
    <mergeCell ref="K3:M3"/>
  </mergeCells>
  <hyperlinks>
    <hyperlink ref="E1" location="'Table of Contents'!C2" display="Back to Table of Contents"/>
  </hyperlinks>
  <pageMargins left="0.75" right="0.75" top="1" bottom="1" header="0.5" footer="0.5"/>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5.7109375" customWidth="1"/>
    <col min="2" max="15" width="9.7109375" customWidth="1"/>
  </cols>
  <sheetData>
    <row r="1" spans="1:15" x14ac:dyDescent="0.25">
      <c r="A1" s="24" t="s">
        <v>132</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638</v>
      </c>
      <c r="B4" s="398" t="s">
        <v>4</v>
      </c>
      <c r="C4" s="398"/>
      <c r="D4" s="398"/>
      <c r="E4" s="398"/>
      <c r="F4" s="398"/>
      <c r="G4" s="398"/>
      <c r="H4" s="398"/>
      <c r="I4" s="398"/>
      <c r="J4" s="398"/>
      <c r="K4" s="398"/>
      <c r="L4" s="398"/>
      <c r="M4" s="398"/>
      <c r="N4" s="398"/>
      <c r="O4" s="400" t="s">
        <v>193</v>
      </c>
    </row>
    <row r="5" spans="1:15" ht="15.75" thickBot="1" x14ac:dyDescent="0.3">
      <c r="A5" s="403"/>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300</v>
      </c>
      <c r="B6" s="287">
        <v>334</v>
      </c>
      <c r="C6" s="288" t="s">
        <v>189</v>
      </c>
      <c r="D6" s="288" t="s">
        <v>189</v>
      </c>
      <c r="E6" s="288" t="s">
        <v>189</v>
      </c>
      <c r="F6" s="288" t="s">
        <v>189</v>
      </c>
      <c r="G6" s="288" t="s">
        <v>189</v>
      </c>
      <c r="H6" s="288" t="s">
        <v>189</v>
      </c>
      <c r="I6" s="288" t="s">
        <v>189</v>
      </c>
      <c r="J6" s="288" t="s">
        <v>189</v>
      </c>
      <c r="K6" s="288" t="s">
        <v>189</v>
      </c>
      <c r="L6" s="288" t="s">
        <v>189</v>
      </c>
      <c r="M6" s="288" t="s">
        <v>189</v>
      </c>
      <c r="N6" s="289" t="s">
        <v>189</v>
      </c>
      <c r="O6" s="297">
        <v>334</v>
      </c>
    </row>
    <row r="7" spans="1:15" ht="15.75" x14ac:dyDescent="0.25">
      <c r="A7" s="71" t="s">
        <v>301</v>
      </c>
      <c r="B7" s="269" t="s">
        <v>189</v>
      </c>
      <c r="C7" s="276">
        <v>754</v>
      </c>
      <c r="D7" s="276" t="s">
        <v>189</v>
      </c>
      <c r="E7" s="276" t="s">
        <v>189</v>
      </c>
      <c r="F7" s="276" t="s">
        <v>189</v>
      </c>
      <c r="G7" s="276" t="s">
        <v>189</v>
      </c>
      <c r="H7" s="276" t="s">
        <v>189</v>
      </c>
      <c r="I7" s="276" t="s">
        <v>189</v>
      </c>
      <c r="J7" s="276" t="s">
        <v>189</v>
      </c>
      <c r="K7" s="276" t="s">
        <v>189</v>
      </c>
      <c r="L7" s="276" t="s">
        <v>189</v>
      </c>
      <c r="M7" s="276" t="s">
        <v>189</v>
      </c>
      <c r="N7" s="270" t="s">
        <v>189</v>
      </c>
      <c r="O7" s="286">
        <v>754</v>
      </c>
    </row>
    <row r="8" spans="1:15" ht="15.75" x14ac:dyDescent="0.25">
      <c r="A8" s="71" t="s">
        <v>302</v>
      </c>
      <c r="B8" s="269" t="s">
        <v>189</v>
      </c>
      <c r="C8" s="276" t="s">
        <v>189</v>
      </c>
      <c r="D8" s="276">
        <v>135</v>
      </c>
      <c r="E8" s="276">
        <v>7</v>
      </c>
      <c r="F8" s="276">
        <v>1</v>
      </c>
      <c r="G8" s="276" t="s">
        <v>189</v>
      </c>
      <c r="H8" s="276" t="s">
        <v>189</v>
      </c>
      <c r="I8" s="276" t="s">
        <v>189</v>
      </c>
      <c r="J8" s="276" t="s">
        <v>189</v>
      </c>
      <c r="K8" s="276" t="s">
        <v>189</v>
      </c>
      <c r="L8" s="276" t="s">
        <v>189</v>
      </c>
      <c r="M8" s="276" t="s">
        <v>189</v>
      </c>
      <c r="N8" s="270" t="s">
        <v>189</v>
      </c>
      <c r="O8" s="286">
        <v>143</v>
      </c>
    </row>
    <row r="9" spans="1:15" ht="15.75" x14ac:dyDescent="0.25">
      <c r="A9" s="71" t="s">
        <v>303</v>
      </c>
      <c r="B9" s="269" t="s">
        <v>189</v>
      </c>
      <c r="C9" s="276" t="s">
        <v>189</v>
      </c>
      <c r="D9" s="276" t="s">
        <v>189</v>
      </c>
      <c r="E9" s="276">
        <v>594</v>
      </c>
      <c r="F9" s="276">
        <v>5</v>
      </c>
      <c r="G9" s="276">
        <v>9</v>
      </c>
      <c r="H9" s="276">
        <v>4</v>
      </c>
      <c r="I9" s="276" t="s">
        <v>189</v>
      </c>
      <c r="J9" s="276" t="s">
        <v>189</v>
      </c>
      <c r="K9" s="276" t="s">
        <v>189</v>
      </c>
      <c r="L9" s="276" t="s">
        <v>189</v>
      </c>
      <c r="M9" s="276" t="s">
        <v>189</v>
      </c>
      <c r="N9" s="270" t="s">
        <v>189</v>
      </c>
      <c r="O9" s="286">
        <v>612</v>
      </c>
    </row>
    <row r="10" spans="1:15" ht="15.75" x14ac:dyDescent="0.25">
      <c r="A10" s="71" t="s">
        <v>304</v>
      </c>
      <c r="B10" s="269" t="s">
        <v>189</v>
      </c>
      <c r="C10" s="276" t="s">
        <v>189</v>
      </c>
      <c r="D10" s="276" t="s">
        <v>189</v>
      </c>
      <c r="E10" s="276" t="s">
        <v>189</v>
      </c>
      <c r="F10" s="276">
        <v>4221</v>
      </c>
      <c r="G10" s="276">
        <v>122</v>
      </c>
      <c r="H10" s="276">
        <v>68</v>
      </c>
      <c r="I10" s="276">
        <v>28</v>
      </c>
      <c r="J10" s="276" t="s">
        <v>189</v>
      </c>
      <c r="K10" s="276" t="s">
        <v>189</v>
      </c>
      <c r="L10" s="276" t="s">
        <v>189</v>
      </c>
      <c r="M10" s="276" t="s">
        <v>189</v>
      </c>
      <c r="N10" s="270" t="s">
        <v>189</v>
      </c>
      <c r="O10" s="286">
        <v>4439</v>
      </c>
    </row>
    <row r="11" spans="1:15" ht="15.75" x14ac:dyDescent="0.25">
      <c r="A11" s="71" t="s">
        <v>305</v>
      </c>
      <c r="B11" s="269" t="s">
        <v>189</v>
      </c>
      <c r="C11" s="276" t="s">
        <v>189</v>
      </c>
      <c r="D11" s="276" t="s">
        <v>189</v>
      </c>
      <c r="E11" s="276" t="s">
        <v>189</v>
      </c>
      <c r="F11" s="276">
        <v>2</v>
      </c>
      <c r="G11" s="276">
        <v>10357</v>
      </c>
      <c r="H11" s="276">
        <v>426</v>
      </c>
      <c r="I11" s="276">
        <v>204</v>
      </c>
      <c r="J11" s="276">
        <v>3</v>
      </c>
      <c r="K11" s="276" t="s">
        <v>189</v>
      </c>
      <c r="L11" s="276" t="s">
        <v>189</v>
      </c>
      <c r="M11" s="276" t="s">
        <v>189</v>
      </c>
      <c r="N11" s="270" t="s">
        <v>189</v>
      </c>
      <c r="O11" s="286">
        <v>10992</v>
      </c>
    </row>
    <row r="12" spans="1:15" ht="15.75" x14ac:dyDescent="0.25">
      <c r="A12" s="71" t="s">
        <v>306</v>
      </c>
      <c r="B12" s="269" t="s">
        <v>189</v>
      </c>
      <c r="C12" s="276" t="s">
        <v>189</v>
      </c>
      <c r="D12" s="276" t="s">
        <v>189</v>
      </c>
      <c r="E12" s="276" t="s">
        <v>189</v>
      </c>
      <c r="F12" s="276" t="s">
        <v>189</v>
      </c>
      <c r="G12" s="276">
        <v>2</v>
      </c>
      <c r="H12" s="276">
        <v>9035</v>
      </c>
      <c r="I12" s="276">
        <v>657</v>
      </c>
      <c r="J12" s="276">
        <v>30</v>
      </c>
      <c r="K12" s="276" t="s">
        <v>189</v>
      </c>
      <c r="L12" s="276" t="s">
        <v>189</v>
      </c>
      <c r="M12" s="276" t="s">
        <v>189</v>
      </c>
      <c r="N12" s="270" t="s">
        <v>189</v>
      </c>
      <c r="O12" s="286">
        <v>9724</v>
      </c>
    </row>
    <row r="13" spans="1:15" ht="15.75" x14ac:dyDescent="0.25">
      <c r="A13" s="71" t="s">
        <v>307</v>
      </c>
      <c r="B13" s="269" t="s">
        <v>189</v>
      </c>
      <c r="C13" s="276" t="s">
        <v>189</v>
      </c>
      <c r="D13" s="276" t="s">
        <v>189</v>
      </c>
      <c r="E13" s="276" t="s">
        <v>189</v>
      </c>
      <c r="F13" s="276" t="s">
        <v>189</v>
      </c>
      <c r="G13" s="276">
        <v>1</v>
      </c>
      <c r="H13" s="276">
        <v>4</v>
      </c>
      <c r="I13" s="276">
        <v>16066</v>
      </c>
      <c r="J13" s="276">
        <v>1095</v>
      </c>
      <c r="K13" s="276">
        <v>8</v>
      </c>
      <c r="L13" s="276" t="s">
        <v>189</v>
      </c>
      <c r="M13" s="276" t="s">
        <v>189</v>
      </c>
      <c r="N13" s="270" t="s">
        <v>189</v>
      </c>
      <c r="O13" s="286">
        <v>17174</v>
      </c>
    </row>
    <row r="14" spans="1:15" ht="15.75" x14ac:dyDescent="0.25">
      <c r="A14" s="71" t="s">
        <v>308</v>
      </c>
      <c r="B14" s="269" t="s">
        <v>189</v>
      </c>
      <c r="C14" s="276" t="s">
        <v>189</v>
      </c>
      <c r="D14" s="276" t="s">
        <v>189</v>
      </c>
      <c r="E14" s="276" t="s">
        <v>189</v>
      </c>
      <c r="F14" s="276" t="s">
        <v>189</v>
      </c>
      <c r="G14" s="276" t="s">
        <v>189</v>
      </c>
      <c r="H14" s="276">
        <v>1</v>
      </c>
      <c r="I14" s="276">
        <v>1</v>
      </c>
      <c r="J14" s="276">
        <v>15464</v>
      </c>
      <c r="K14" s="276">
        <v>818</v>
      </c>
      <c r="L14" s="276">
        <v>1</v>
      </c>
      <c r="M14" s="276" t="s">
        <v>189</v>
      </c>
      <c r="N14" s="270" t="s">
        <v>189</v>
      </c>
      <c r="O14" s="286">
        <v>16285</v>
      </c>
    </row>
    <row r="15" spans="1:15" ht="15.75" x14ac:dyDescent="0.25">
      <c r="A15" s="71" t="s">
        <v>309</v>
      </c>
      <c r="B15" s="269" t="s">
        <v>189</v>
      </c>
      <c r="C15" s="276" t="s">
        <v>189</v>
      </c>
      <c r="D15" s="276" t="s">
        <v>189</v>
      </c>
      <c r="E15" s="276" t="s">
        <v>189</v>
      </c>
      <c r="F15" s="276" t="s">
        <v>189</v>
      </c>
      <c r="G15" s="276" t="s">
        <v>189</v>
      </c>
      <c r="H15" s="276" t="s">
        <v>189</v>
      </c>
      <c r="I15" s="276">
        <v>1</v>
      </c>
      <c r="J15" s="276">
        <v>5</v>
      </c>
      <c r="K15" s="276">
        <v>7417</v>
      </c>
      <c r="L15" s="276">
        <v>179</v>
      </c>
      <c r="M15" s="276">
        <v>4</v>
      </c>
      <c r="N15" s="270" t="s">
        <v>189</v>
      </c>
      <c r="O15" s="286">
        <v>7606</v>
      </c>
    </row>
    <row r="16" spans="1:15" ht="15.75" x14ac:dyDescent="0.25">
      <c r="A16" s="71" t="s">
        <v>310</v>
      </c>
      <c r="B16" s="269" t="s">
        <v>189</v>
      </c>
      <c r="C16" s="276" t="s">
        <v>189</v>
      </c>
      <c r="D16" s="276" t="s">
        <v>189</v>
      </c>
      <c r="E16" s="276" t="s">
        <v>189</v>
      </c>
      <c r="F16" s="276" t="s">
        <v>189</v>
      </c>
      <c r="G16" s="276" t="s">
        <v>189</v>
      </c>
      <c r="H16" s="276" t="s">
        <v>189</v>
      </c>
      <c r="I16" s="276" t="s">
        <v>189</v>
      </c>
      <c r="J16" s="276" t="s">
        <v>189</v>
      </c>
      <c r="K16" s="276">
        <v>1</v>
      </c>
      <c r="L16" s="276">
        <v>1055</v>
      </c>
      <c r="M16" s="276">
        <v>43</v>
      </c>
      <c r="N16" s="270" t="s">
        <v>189</v>
      </c>
      <c r="O16" s="286">
        <v>1099</v>
      </c>
    </row>
    <row r="17" spans="1:15" ht="15.75" x14ac:dyDescent="0.25">
      <c r="A17" s="71" t="s">
        <v>311</v>
      </c>
      <c r="B17" s="269" t="s">
        <v>189</v>
      </c>
      <c r="C17" s="276" t="s">
        <v>189</v>
      </c>
      <c r="D17" s="276" t="s">
        <v>189</v>
      </c>
      <c r="E17" s="276" t="s">
        <v>189</v>
      </c>
      <c r="F17" s="276" t="s">
        <v>189</v>
      </c>
      <c r="G17" s="276" t="s">
        <v>189</v>
      </c>
      <c r="H17" s="276" t="s">
        <v>189</v>
      </c>
      <c r="I17" s="276" t="s">
        <v>189</v>
      </c>
      <c r="J17" s="276" t="s">
        <v>189</v>
      </c>
      <c r="K17" s="276" t="s">
        <v>189</v>
      </c>
      <c r="L17" s="276" t="s">
        <v>189</v>
      </c>
      <c r="M17" s="276">
        <v>321</v>
      </c>
      <c r="N17" s="270">
        <v>8</v>
      </c>
      <c r="O17" s="286">
        <v>329</v>
      </c>
    </row>
    <row r="18" spans="1:15" ht="15.75" x14ac:dyDescent="0.25">
      <c r="A18" s="71" t="s">
        <v>312</v>
      </c>
      <c r="B18" s="269" t="s">
        <v>189</v>
      </c>
      <c r="C18" s="276" t="s">
        <v>189</v>
      </c>
      <c r="D18" s="276" t="s">
        <v>189</v>
      </c>
      <c r="E18" s="276" t="s">
        <v>189</v>
      </c>
      <c r="F18" s="276" t="s">
        <v>189</v>
      </c>
      <c r="G18" s="276" t="s">
        <v>189</v>
      </c>
      <c r="H18" s="276" t="s">
        <v>189</v>
      </c>
      <c r="I18" s="276" t="s">
        <v>189</v>
      </c>
      <c r="J18" s="276" t="s">
        <v>189</v>
      </c>
      <c r="K18" s="276" t="s">
        <v>189</v>
      </c>
      <c r="L18" s="276" t="s">
        <v>189</v>
      </c>
      <c r="M18" s="276" t="s">
        <v>189</v>
      </c>
      <c r="N18" s="270">
        <v>73</v>
      </c>
      <c r="O18" s="286">
        <v>73</v>
      </c>
    </row>
    <row r="19" spans="1:15" ht="16.5" thickBot="1" x14ac:dyDescent="0.3">
      <c r="A19" s="88" t="s">
        <v>429</v>
      </c>
      <c r="B19" s="273">
        <v>334</v>
      </c>
      <c r="C19" s="284">
        <v>754</v>
      </c>
      <c r="D19" s="284">
        <v>135</v>
      </c>
      <c r="E19" s="284">
        <v>601</v>
      </c>
      <c r="F19" s="284">
        <v>4229</v>
      </c>
      <c r="G19" s="284">
        <v>10491</v>
      </c>
      <c r="H19" s="284">
        <v>9538</v>
      </c>
      <c r="I19" s="284">
        <v>16957</v>
      </c>
      <c r="J19" s="284">
        <v>16597</v>
      </c>
      <c r="K19" s="284">
        <v>8244</v>
      </c>
      <c r="L19" s="284">
        <v>1235</v>
      </c>
      <c r="M19" s="284">
        <v>368</v>
      </c>
      <c r="N19" s="274">
        <v>81</v>
      </c>
      <c r="O19" s="275">
        <v>69564</v>
      </c>
    </row>
    <row r="20" spans="1:15" ht="15.75" x14ac:dyDescent="0.25">
      <c r="A20" s="169"/>
      <c r="B20" s="167"/>
      <c r="C20" s="167"/>
      <c r="D20" s="167"/>
      <c r="E20" s="167"/>
      <c r="F20" s="167"/>
      <c r="G20" s="167"/>
      <c r="H20" s="167"/>
      <c r="I20" s="167"/>
      <c r="J20" s="167"/>
      <c r="K20" s="167"/>
      <c r="L20" s="167"/>
      <c r="M20" s="167"/>
      <c r="N20" s="167"/>
      <c r="O20" s="184"/>
    </row>
    <row r="21" spans="1:15" ht="16.5" thickBot="1" x14ac:dyDescent="0.3">
      <c r="A21" s="414" t="s">
        <v>187</v>
      </c>
      <c r="B21" s="414"/>
      <c r="C21" s="414"/>
      <c r="D21" s="414"/>
      <c r="E21" s="414"/>
      <c r="F21" s="414"/>
      <c r="G21" s="414"/>
      <c r="H21" s="414"/>
      <c r="I21" s="414"/>
      <c r="J21" s="414"/>
      <c r="K21" s="414"/>
      <c r="L21" s="414"/>
      <c r="M21" s="414"/>
      <c r="N21" s="414"/>
      <c r="O21" s="414"/>
    </row>
    <row r="22" spans="1:15" ht="14.65" customHeight="1" thickBot="1" x14ac:dyDescent="0.3">
      <c r="A22" s="402" t="s">
        <v>638</v>
      </c>
      <c r="B22" s="398" t="s">
        <v>4</v>
      </c>
      <c r="C22" s="398"/>
      <c r="D22" s="398"/>
      <c r="E22" s="398"/>
      <c r="F22" s="398"/>
      <c r="G22" s="398"/>
      <c r="H22" s="398"/>
      <c r="I22" s="398"/>
      <c r="J22" s="398"/>
      <c r="K22" s="398"/>
      <c r="L22" s="398"/>
      <c r="M22" s="398"/>
      <c r="N22" s="398"/>
      <c r="O22" s="400" t="s">
        <v>193</v>
      </c>
    </row>
    <row r="23" spans="1:15" ht="15.75" thickBot="1" x14ac:dyDescent="0.3">
      <c r="A23" s="403"/>
      <c r="B23" s="62" t="s">
        <v>300</v>
      </c>
      <c r="C23" s="63" t="s">
        <v>301</v>
      </c>
      <c r="D23" s="63" t="s">
        <v>302</v>
      </c>
      <c r="E23" s="63" t="s">
        <v>303</v>
      </c>
      <c r="F23" s="63" t="s">
        <v>304</v>
      </c>
      <c r="G23" s="63" t="s">
        <v>305</v>
      </c>
      <c r="H23" s="63" t="s">
        <v>306</v>
      </c>
      <c r="I23" s="63" t="s">
        <v>307</v>
      </c>
      <c r="J23" s="63" t="s">
        <v>308</v>
      </c>
      <c r="K23" s="63" t="s">
        <v>309</v>
      </c>
      <c r="L23" s="63" t="s">
        <v>310</v>
      </c>
      <c r="M23" s="63" t="s">
        <v>311</v>
      </c>
      <c r="N23" s="64" t="s">
        <v>312</v>
      </c>
      <c r="O23" s="401"/>
    </row>
    <row r="24" spans="1:15" ht="15.75" x14ac:dyDescent="0.25">
      <c r="A24" s="87" t="s">
        <v>300</v>
      </c>
      <c r="B24" s="287">
        <v>277</v>
      </c>
      <c r="C24" s="288" t="s">
        <v>189</v>
      </c>
      <c r="D24" s="288" t="s">
        <v>189</v>
      </c>
      <c r="E24" s="288" t="s">
        <v>189</v>
      </c>
      <c r="F24" s="288" t="s">
        <v>189</v>
      </c>
      <c r="G24" s="288" t="s">
        <v>189</v>
      </c>
      <c r="H24" s="288">
        <v>1</v>
      </c>
      <c r="I24" s="288" t="s">
        <v>189</v>
      </c>
      <c r="J24" s="288" t="s">
        <v>189</v>
      </c>
      <c r="K24" s="288" t="s">
        <v>189</v>
      </c>
      <c r="L24" s="288" t="s">
        <v>189</v>
      </c>
      <c r="M24" s="288" t="s">
        <v>189</v>
      </c>
      <c r="N24" s="289" t="s">
        <v>189</v>
      </c>
      <c r="O24" s="297">
        <v>278</v>
      </c>
    </row>
    <row r="25" spans="1:15" ht="15.75" x14ac:dyDescent="0.25">
      <c r="A25" s="71" t="s">
        <v>301</v>
      </c>
      <c r="B25" s="269" t="s">
        <v>189</v>
      </c>
      <c r="C25" s="276">
        <v>590</v>
      </c>
      <c r="D25" s="276" t="s">
        <v>189</v>
      </c>
      <c r="E25" s="276" t="s">
        <v>189</v>
      </c>
      <c r="F25" s="276" t="s">
        <v>189</v>
      </c>
      <c r="G25" s="276" t="s">
        <v>189</v>
      </c>
      <c r="H25" s="276" t="s">
        <v>189</v>
      </c>
      <c r="I25" s="276" t="s">
        <v>189</v>
      </c>
      <c r="J25" s="276" t="s">
        <v>189</v>
      </c>
      <c r="K25" s="276" t="s">
        <v>189</v>
      </c>
      <c r="L25" s="276" t="s">
        <v>189</v>
      </c>
      <c r="M25" s="276" t="s">
        <v>189</v>
      </c>
      <c r="N25" s="270" t="s">
        <v>189</v>
      </c>
      <c r="O25" s="286">
        <v>590</v>
      </c>
    </row>
    <row r="26" spans="1:15" ht="15.75" x14ac:dyDescent="0.25">
      <c r="A26" s="71" t="s">
        <v>302</v>
      </c>
      <c r="B26" s="269" t="s">
        <v>189</v>
      </c>
      <c r="C26" s="276" t="s">
        <v>189</v>
      </c>
      <c r="D26" s="276">
        <v>132</v>
      </c>
      <c r="E26" s="276">
        <v>2</v>
      </c>
      <c r="F26" s="276">
        <v>5</v>
      </c>
      <c r="G26" s="276">
        <v>1</v>
      </c>
      <c r="H26" s="276" t="s">
        <v>189</v>
      </c>
      <c r="I26" s="276" t="s">
        <v>189</v>
      </c>
      <c r="J26" s="276" t="s">
        <v>189</v>
      </c>
      <c r="K26" s="276" t="s">
        <v>189</v>
      </c>
      <c r="L26" s="276" t="s">
        <v>189</v>
      </c>
      <c r="M26" s="276" t="s">
        <v>189</v>
      </c>
      <c r="N26" s="270" t="s">
        <v>189</v>
      </c>
      <c r="O26" s="286">
        <v>140</v>
      </c>
    </row>
    <row r="27" spans="1:15" ht="15.75" x14ac:dyDescent="0.25">
      <c r="A27" s="71" t="s">
        <v>303</v>
      </c>
      <c r="B27" s="269" t="s">
        <v>189</v>
      </c>
      <c r="C27" s="276" t="s">
        <v>189</v>
      </c>
      <c r="D27" s="276" t="s">
        <v>189</v>
      </c>
      <c r="E27" s="276">
        <v>843</v>
      </c>
      <c r="F27" s="276">
        <v>27</v>
      </c>
      <c r="G27" s="276">
        <v>18</v>
      </c>
      <c r="H27" s="276">
        <v>3</v>
      </c>
      <c r="I27" s="276">
        <v>1</v>
      </c>
      <c r="J27" s="276" t="s">
        <v>189</v>
      </c>
      <c r="K27" s="276" t="s">
        <v>189</v>
      </c>
      <c r="L27" s="276" t="s">
        <v>189</v>
      </c>
      <c r="M27" s="276" t="s">
        <v>189</v>
      </c>
      <c r="N27" s="270" t="s">
        <v>189</v>
      </c>
      <c r="O27" s="286">
        <v>892</v>
      </c>
    </row>
    <row r="28" spans="1:15" ht="15.75" x14ac:dyDescent="0.25">
      <c r="A28" s="71" t="s">
        <v>304</v>
      </c>
      <c r="B28" s="269" t="s">
        <v>189</v>
      </c>
      <c r="C28" s="276" t="s">
        <v>189</v>
      </c>
      <c r="D28" s="276" t="s">
        <v>189</v>
      </c>
      <c r="E28" s="276" t="s">
        <v>189</v>
      </c>
      <c r="F28" s="276">
        <v>7088</v>
      </c>
      <c r="G28" s="276">
        <v>167</v>
      </c>
      <c r="H28" s="276">
        <v>59</v>
      </c>
      <c r="I28" s="276">
        <v>29</v>
      </c>
      <c r="J28" s="276">
        <v>1</v>
      </c>
      <c r="K28" s="276" t="s">
        <v>189</v>
      </c>
      <c r="L28" s="276" t="s">
        <v>189</v>
      </c>
      <c r="M28" s="276" t="s">
        <v>189</v>
      </c>
      <c r="N28" s="270" t="s">
        <v>189</v>
      </c>
      <c r="O28" s="286">
        <v>7344</v>
      </c>
    </row>
    <row r="29" spans="1:15" ht="15.75" x14ac:dyDescent="0.25">
      <c r="A29" s="71" t="s">
        <v>305</v>
      </c>
      <c r="B29" s="269" t="s">
        <v>189</v>
      </c>
      <c r="C29" s="276" t="s">
        <v>189</v>
      </c>
      <c r="D29" s="276" t="s">
        <v>189</v>
      </c>
      <c r="E29" s="276">
        <v>1</v>
      </c>
      <c r="F29" s="276" t="s">
        <v>189</v>
      </c>
      <c r="G29" s="276">
        <v>21329</v>
      </c>
      <c r="H29" s="276">
        <v>751</v>
      </c>
      <c r="I29" s="276">
        <v>344</v>
      </c>
      <c r="J29" s="276">
        <v>7</v>
      </c>
      <c r="K29" s="276" t="s">
        <v>189</v>
      </c>
      <c r="L29" s="276" t="s">
        <v>189</v>
      </c>
      <c r="M29" s="276" t="s">
        <v>189</v>
      </c>
      <c r="N29" s="270" t="s">
        <v>189</v>
      </c>
      <c r="O29" s="286">
        <v>22432</v>
      </c>
    </row>
    <row r="30" spans="1:15" ht="15.75" x14ac:dyDescent="0.25">
      <c r="A30" s="71" t="s">
        <v>306</v>
      </c>
      <c r="B30" s="269" t="s">
        <v>189</v>
      </c>
      <c r="C30" s="276" t="s">
        <v>189</v>
      </c>
      <c r="D30" s="276" t="s">
        <v>189</v>
      </c>
      <c r="E30" s="276" t="s">
        <v>189</v>
      </c>
      <c r="F30" s="276" t="s">
        <v>189</v>
      </c>
      <c r="G30" s="276">
        <v>2</v>
      </c>
      <c r="H30" s="276">
        <v>15375</v>
      </c>
      <c r="I30" s="276">
        <v>1180</v>
      </c>
      <c r="J30" s="276">
        <v>42</v>
      </c>
      <c r="K30" s="276">
        <v>2</v>
      </c>
      <c r="L30" s="276" t="s">
        <v>189</v>
      </c>
      <c r="M30" s="276" t="s">
        <v>189</v>
      </c>
      <c r="N30" s="270" t="s">
        <v>189</v>
      </c>
      <c r="O30" s="286">
        <v>16601</v>
      </c>
    </row>
    <row r="31" spans="1:15" ht="15.75" x14ac:dyDescent="0.25">
      <c r="A31" s="71" t="s">
        <v>307</v>
      </c>
      <c r="B31" s="269" t="s">
        <v>189</v>
      </c>
      <c r="C31" s="276" t="s">
        <v>189</v>
      </c>
      <c r="D31" s="276" t="s">
        <v>189</v>
      </c>
      <c r="E31" s="276" t="s">
        <v>189</v>
      </c>
      <c r="F31" s="276">
        <v>1</v>
      </c>
      <c r="G31" s="276">
        <v>1</v>
      </c>
      <c r="H31" s="276">
        <v>5</v>
      </c>
      <c r="I31" s="276">
        <v>24916</v>
      </c>
      <c r="J31" s="276">
        <v>1709</v>
      </c>
      <c r="K31" s="276">
        <v>9</v>
      </c>
      <c r="L31" s="276" t="s">
        <v>189</v>
      </c>
      <c r="M31" s="276" t="s">
        <v>189</v>
      </c>
      <c r="N31" s="270" t="s">
        <v>189</v>
      </c>
      <c r="O31" s="286">
        <v>26641</v>
      </c>
    </row>
    <row r="32" spans="1:15" ht="15.75" x14ac:dyDescent="0.25">
      <c r="A32" s="71" t="s">
        <v>308</v>
      </c>
      <c r="B32" s="269" t="s">
        <v>189</v>
      </c>
      <c r="C32" s="276" t="s">
        <v>189</v>
      </c>
      <c r="D32" s="276" t="s">
        <v>189</v>
      </c>
      <c r="E32" s="276" t="s">
        <v>189</v>
      </c>
      <c r="F32" s="276" t="s">
        <v>189</v>
      </c>
      <c r="G32" s="276" t="s">
        <v>189</v>
      </c>
      <c r="H32" s="276" t="s">
        <v>189</v>
      </c>
      <c r="I32" s="276">
        <v>5</v>
      </c>
      <c r="J32" s="276">
        <v>21097</v>
      </c>
      <c r="K32" s="276">
        <v>1040</v>
      </c>
      <c r="L32" s="276">
        <v>2</v>
      </c>
      <c r="M32" s="276" t="s">
        <v>189</v>
      </c>
      <c r="N32" s="270" t="s">
        <v>189</v>
      </c>
      <c r="O32" s="286">
        <v>22144</v>
      </c>
    </row>
    <row r="33" spans="1:15" ht="15.75" x14ac:dyDescent="0.25">
      <c r="A33" s="71" t="s">
        <v>309</v>
      </c>
      <c r="B33" s="269" t="s">
        <v>189</v>
      </c>
      <c r="C33" s="276" t="s">
        <v>189</v>
      </c>
      <c r="D33" s="276" t="s">
        <v>189</v>
      </c>
      <c r="E33" s="276" t="s">
        <v>189</v>
      </c>
      <c r="F33" s="276" t="s">
        <v>189</v>
      </c>
      <c r="G33" s="276" t="s">
        <v>189</v>
      </c>
      <c r="H33" s="276" t="s">
        <v>189</v>
      </c>
      <c r="I33" s="276" t="s">
        <v>189</v>
      </c>
      <c r="J33" s="276">
        <v>6</v>
      </c>
      <c r="K33" s="276">
        <v>8606</v>
      </c>
      <c r="L33" s="276">
        <v>225</v>
      </c>
      <c r="M33" s="276">
        <v>3</v>
      </c>
      <c r="N33" s="270" t="s">
        <v>189</v>
      </c>
      <c r="O33" s="286">
        <v>8840</v>
      </c>
    </row>
    <row r="34" spans="1:15" ht="15.75" x14ac:dyDescent="0.25">
      <c r="A34" s="71" t="s">
        <v>310</v>
      </c>
      <c r="B34" s="269" t="s">
        <v>189</v>
      </c>
      <c r="C34" s="276" t="s">
        <v>189</v>
      </c>
      <c r="D34" s="276" t="s">
        <v>189</v>
      </c>
      <c r="E34" s="276" t="s">
        <v>189</v>
      </c>
      <c r="F34" s="276" t="s">
        <v>189</v>
      </c>
      <c r="G34" s="276" t="s">
        <v>189</v>
      </c>
      <c r="H34" s="276" t="s">
        <v>189</v>
      </c>
      <c r="I34" s="276" t="s">
        <v>189</v>
      </c>
      <c r="J34" s="276" t="s">
        <v>189</v>
      </c>
      <c r="K34" s="276" t="s">
        <v>189</v>
      </c>
      <c r="L34" s="276">
        <v>1378</v>
      </c>
      <c r="M34" s="276">
        <v>63</v>
      </c>
      <c r="N34" s="270" t="s">
        <v>189</v>
      </c>
      <c r="O34" s="286">
        <v>1441</v>
      </c>
    </row>
    <row r="35" spans="1:15" ht="15.75" x14ac:dyDescent="0.25">
      <c r="A35" s="71" t="s">
        <v>311</v>
      </c>
      <c r="B35" s="269" t="s">
        <v>189</v>
      </c>
      <c r="C35" s="276" t="s">
        <v>189</v>
      </c>
      <c r="D35" s="276" t="s">
        <v>189</v>
      </c>
      <c r="E35" s="276" t="s">
        <v>189</v>
      </c>
      <c r="F35" s="276" t="s">
        <v>189</v>
      </c>
      <c r="G35" s="276" t="s">
        <v>189</v>
      </c>
      <c r="H35" s="276" t="s">
        <v>189</v>
      </c>
      <c r="I35" s="276" t="s">
        <v>189</v>
      </c>
      <c r="J35" s="276" t="s">
        <v>189</v>
      </c>
      <c r="K35" s="276" t="s">
        <v>189</v>
      </c>
      <c r="L35" s="276">
        <v>1</v>
      </c>
      <c r="M35" s="276">
        <v>361</v>
      </c>
      <c r="N35" s="270">
        <v>5</v>
      </c>
      <c r="O35" s="286">
        <v>367</v>
      </c>
    </row>
    <row r="36" spans="1:15" ht="15.75" x14ac:dyDescent="0.25">
      <c r="A36" s="71" t="s">
        <v>312</v>
      </c>
      <c r="B36" s="269" t="s">
        <v>189</v>
      </c>
      <c r="C36" s="276" t="s">
        <v>189</v>
      </c>
      <c r="D36" s="276" t="s">
        <v>189</v>
      </c>
      <c r="E36" s="276" t="s">
        <v>189</v>
      </c>
      <c r="F36" s="276" t="s">
        <v>189</v>
      </c>
      <c r="G36" s="276" t="s">
        <v>189</v>
      </c>
      <c r="H36" s="276" t="s">
        <v>189</v>
      </c>
      <c r="I36" s="276" t="s">
        <v>189</v>
      </c>
      <c r="J36" s="276" t="s">
        <v>189</v>
      </c>
      <c r="K36" s="276" t="s">
        <v>189</v>
      </c>
      <c r="L36" s="276" t="s">
        <v>189</v>
      </c>
      <c r="M36" s="276" t="s">
        <v>189</v>
      </c>
      <c r="N36" s="270">
        <v>71</v>
      </c>
      <c r="O36" s="286">
        <v>71</v>
      </c>
    </row>
    <row r="37" spans="1:15" ht="16.5" thickBot="1" x14ac:dyDescent="0.3">
      <c r="A37" s="88" t="s">
        <v>430</v>
      </c>
      <c r="B37" s="273">
        <v>277</v>
      </c>
      <c r="C37" s="284">
        <v>590</v>
      </c>
      <c r="D37" s="284">
        <v>132</v>
      </c>
      <c r="E37" s="284">
        <v>846</v>
      </c>
      <c r="F37" s="284">
        <v>7121</v>
      </c>
      <c r="G37" s="284">
        <v>21518</v>
      </c>
      <c r="H37" s="284">
        <v>16194</v>
      </c>
      <c r="I37" s="284">
        <v>26475</v>
      </c>
      <c r="J37" s="284">
        <v>22862</v>
      </c>
      <c r="K37" s="284">
        <v>9657</v>
      </c>
      <c r="L37" s="284">
        <v>1606</v>
      </c>
      <c r="M37" s="284">
        <v>427</v>
      </c>
      <c r="N37" s="274">
        <v>76</v>
      </c>
      <c r="O37" s="275">
        <v>107781</v>
      </c>
    </row>
    <row r="38" spans="1:15" ht="15.75" x14ac:dyDescent="0.25">
      <c r="A38" s="170"/>
      <c r="B38" s="167"/>
      <c r="C38" s="167"/>
      <c r="D38" s="167"/>
      <c r="E38" s="167"/>
      <c r="F38" s="167"/>
      <c r="G38" s="167"/>
      <c r="H38" s="167"/>
      <c r="I38" s="167"/>
      <c r="J38" s="167"/>
      <c r="K38" s="167"/>
      <c r="L38" s="167"/>
      <c r="M38" s="167"/>
      <c r="N38" s="167"/>
      <c r="O38" s="184"/>
    </row>
    <row r="39" spans="1:15" ht="16.5" thickBot="1" x14ac:dyDescent="0.3">
      <c r="A39" s="185" t="s">
        <v>193</v>
      </c>
      <c r="B39" s="185"/>
      <c r="C39" s="185"/>
      <c r="D39" s="185"/>
      <c r="E39" s="185"/>
      <c r="F39" s="185"/>
      <c r="G39" s="185"/>
      <c r="H39" s="185"/>
      <c r="I39" s="185"/>
      <c r="J39" s="185"/>
      <c r="K39" s="185"/>
      <c r="L39" s="185"/>
      <c r="M39" s="185"/>
      <c r="N39" s="185"/>
      <c r="O39" s="185"/>
    </row>
    <row r="40" spans="1:15" ht="14.65" customHeight="1" thickBot="1" x14ac:dyDescent="0.3">
      <c r="A40" s="402" t="s">
        <v>638</v>
      </c>
      <c r="B40" s="398" t="s">
        <v>4</v>
      </c>
      <c r="C40" s="398"/>
      <c r="D40" s="398"/>
      <c r="E40" s="398"/>
      <c r="F40" s="398"/>
      <c r="G40" s="398"/>
      <c r="H40" s="398"/>
      <c r="I40" s="398"/>
      <c r="J40" s="398"/>
      <c r="K40" s="398"/>
      <c r="L40" s="398"/>
      <c r="M40" s="398"/>
      <c r="N40" s="398"/>
      <c r="O40" s="400" t="s">
        <v>193</v>
      </c>
    </row>
    <row r="41" spans="1:15" ht="15.75" thickBot="1" x14ac:dyDescent="0.3">
      <c r="A41" s="403"/>
      <c r="B41" s="62" t="s">
        <v>300</v>
      </c>
      <c r="C41" s="63" t="s">
        <v>301</v>
      </c>
      <c r="D41" s="63" t="s">
        <v>302</v>
      </c>
      <c r="E41" s="63" t="s">
        <v>303</v>
      </c>
      <c r="F41" s="63" t="s">
        <v>304</v>
      </c>
      <c r="G41" s="63" t="s">
        <v>305</v>
      </c>
      <c r="H41" s="63" t="s">
        <v>306</v>
      </c>
      <c r="I41" s="63" t="s">
        <v>307</v>
      </c>
      <c r="J41" s="63" t="s">
        <v>308</v>
      </c>
      <c r="K41" s="63" t="s">
        <v>309</v>
      </c>
      <c r="L41" s="63" t="s">
        <v>310</v>
      </c>
      <c r="M41" s="63" t="s">
        <v>311</v>
      </c>
      <c r="N41" s="64" t="s">
        <v>312</v>
      </c>
      <c r="O41" s="401"/>
    </row>
    <row r="42" spans="1:15" ht="15.75" x14ac:dyDescent="0.25">
      <c r="A42" s="87" t="s">
        <v>300</v>
      </c>
      <c r="B42" s="287">
        <v>624</v>
      </c>
      <c r="C42" s="288" t="s">
        <v>189</v>
      </c>
      <c r="D42" s="288" t="s">
        <v>189</v>
      </c>
      <c r="E42" s="288" t="s">
        <v>189</v>
      </c>
      <c r="F42" s="288" t="s">
        <v>189</v>
      </c>
      <c r="G42" s="288" t="s">
        <v>189</v>
      </c>
      <c r="H42" s="288">
        <v>1</v>
      </c>
      <c r="I42" s="288" t="s">
        <v>189</v>
      </c>
      <c r="J42" s="288" t="s">
        <v>189</v>
      </c>
      <c r="K42" s="288" t="s">
        <v>189</v>
      </c>
      <c r="L42" s="288" t="s">
        <v>189</v>
      </c>
      <c r="M42" s="288" t="s">
        <v>189</v>
      </c>
      <c r="N42" s="289" t="s">
        <v>189</v>
      </c>
      <c r="O42" s="297">
        <v>625</v>
      </c>
    </row>
    <row r="43" spans="1:15" ht="15.75" x14ac:dyDescent="0.25">
      <c r="A43" s="71" t="s">
        <v>301</v>
      </c>
      <c r="B43" s="269" t="s">
        <v>189</v>
      </c>
      <c r="C43" s="276">
        <v>1360</v>
      </c>
      <c r="D43" s="276" t="s">
        <v>189</v>
      </c>
      <c r="E43" s="276" t="s">
        <v>189</v>
      </c>
      <c r="F43" s="276" t="s">
        <v>189</v>
      </c>
      <c r="G43" s="276" t="s">
        <v>189</v>
      </c>
      <c r="H43" s="276" t="s">
        <v>189</v>
      </c>
      <c r="I43" s="276" t="s">
        <v>189</v>
      </c>
      <c r="J43" s="276" t="s">
        <v>189</v>
      </c>
      <c r="K43" s="276" t="s">
        <v>189</v>
      </c>
      <c r="L43" s="276" t="s">
        <v>189</v>
      </c>
      <c r="M43" s="276" t="s">
        <v>189</v>
      </c>
      <c r="N43" s="270" t="s">
        <v>189</v>
      </c>
      <c r="O43" s="286">
        <v>1360</v>
      </c>
    </row>
    <row r="44" spans="1:15" ht="15.75" x14ac:dyDescent="0.25">
      <c r="A44" s="71" t="s">
        <v>302</v>
      </c>
      <c r="B44" s="269" t="s">
        <v>189</v>
      </c>
      <c r="C44" s="276" t="s">
        <v>189</v>
      </c>
      <c r="D44" s="276">
        <v>270</v>
      </c>
      <c r="E44" s="276">
        <v>9</v>
      </c>
      <c r="F44" s="276">
        <v>6</v>
      </c>
      <c r="G44" s="276">
        <v>1</v>
      </c>
      <c r="H44" s="276" t="s">
        <v>189</v>
      </c>
      <c r="I44" s="276" t="s">
        <v>189</v>
      </c>
      <c r="J44" s="276" t="s">
        <v>189</v>
      </c>
      <c r="K44" s="276" t="s">
        <v>189</v>
      </c>
      <c r="L44" s="276" t="s">
        <v>189</v>
      </c>
      <c r="M44" s="276" t="s">
        <v>189</v>
      </c>
      <c r="N44" s="270" t="s">
        <v>189</v>
      </c>
      <c r="O44" s="286">
        <v>286</v>
      </c>
    </row>
    <row r="45" spans="1:15" ht="15.75" x14ac:dyDescent="0.25">
      <c r="A45" s="71" t="s">
        <v>303</v>
      </c>
      <c r="B45" s="269" t="s">
        <v>189</v>
      </c>
      <c r="C45" s="276" t="s">
        <v>189</v>
      </c>
      <c r="D45" s="276" t="s">
        <v>189</v>
      </c>
      <c r="E45" s="276">
        <v>1443</v>
      </c>
      <c r="F45" s="276">
        <v>32</v>
      </c>
      <c r="G45" s="276">
        <v>27</v>
      </c>
      <c r="H45" s="276">
        <v>7</v>
      </c>
      <c r="I45" s="276">
        <v>1</v>
      </c>
      <c r="J45" s="276" t="s">
        <v>189</v>
      </c>
      <c r="K45" s="276" t="s">
        <v>189</v>
      </c>
      <c r="L45" s="276" t="s">
        <v>189</v>
      </c>
      <c r="M45" s="276" t="s">
        <v>189</v>
      </c>
      <c r="N45" s="270" t="s">
        <v>189</v>
      </c>
      <c r="O45" s="286">
        <v>1510</v>
      </c>
    </row>
    <row r="46" spans="1:15" ht="15.75" x14ac:dyDescent="0.25">
      <c r="A46" s="71" t="s">
        <v>304</v>
      </c>
      <c r="B46" s="269" t="s">
        <v>189</v>
      </c>
      <c r="C46" s="276" t="s">
        <v>189</v>
      </c>
      <c r="D46" s="276" t="s">
        <v>189</v>
      </c>
      <c r="E46" s="276" t="s">
        <v>189</v>
      </c>
      <c r="F46" s="276">
        <v>11445</v>
      </c>
      <c r="G46" s="276">
        <v>289</v>
      </c>
      <c r="H46" s="276">
        <v>128</v>
      </c>
      <c r="I46" s="276">
        <v>58</v>
      </c>
      <c r="J46" s="276">
        <v>1</v>
      </c>
      <c r="K46" s="276" t="s">
        <v>189</v>
      </c>
      <c r="L46" s="276" t="s">
        <v>189</v>
      </c>
      <c r="M46" s="276" t="s">
        <v>189</v>
      </c>
      <c r="N46" s="270" t="s">
        <v>189</v>
      </c>
      <c r="O46" s="286">
        <v>11921</v>
      </c>
    </row>
    <row r="47" spans="1:15" ht="15.75" x14ac:dyDescent="0.25">
      <c r="A47" s="71" t="s">
        <v>305</v>
      </c>
      <c r="B47" s="269" t="s">
        <v>189</v>
      </c>
      <c r="C47" s="276" t="s">
        <v>189</v>
      </c>
      <c r="D47" s="276" t="s">
        <v>189</v>
      </c>
      <c r="E47" s="276">
        <v>1</v>
      </c>
      <c r="F47" s="276">
        <v>2</v>
      </c>
      <c r="G47" s="276">
        <v>31977</v>
      </c>
      <c r="H47" s="276">
        <v>1183</v>
      </c>
      <c r="I47" s="276">
        <v>549</v>
      </c>
      <c r="J47" s="276">
        <v>10</v>
      </c>
      <c r="K47" s="276" t="s">
        <v>189</v>
      </c>
      <c r="L47" s="276" t="s">
        <v>189</v>
      </c>
      <c r="M47" s="276" t="s">
        <v>189</v>
      </c>
      <c r="N47" s="270" t="s">
        <v>189</v>
      </c>
      <c r="O47" s="286">
        <v>33722</v>
      </c>
    </row>
    <row r="48" spans="1:15" ht="15.75" x14ac:dyDescent="0.25">
      <c r="A48" s="71" t="s">
        <v>306</v>
      </c>
      <c r="B48" s="269" t="s">
        <v>189</v>
      </c>
      <c r="C48" s="276" t="s">
        <v>189</v>
      </c>
      <c r="D48" s="276" t="s">
        <v>189</v>
      </c>
      <c r="E48" s="276" t="s">
        <v>189</v>
      </c>
      <c r="F48" s="276" t="s">
        <v>189</v>
      </c>
      <c r="G48" s="276">
        <v>4</v>
      </c>
      <c r="H48" s="276">
        <v>24546</v>
      </c>
      <c r="I48" s="276">
        <v>1840</v>
      </c>
      <c r="J48" s="276">
        <v>72</v>
      </c>
      <c r="K48" s="276">
        <v>2</v>
      </c>
      <c r="L48" s="276" t="s">
        <v>189</v>
      </c>
      <c r="M48" s="276" t="s">
        <v>189</v>
      </c>
      <c r="N48" s="270" t="s">
        <v>189</v>
      </c>
      <c r="O48" s="286">
        <v>26464</v>
      </c>
    </row>
    <row r="49" spans="1:15" ht="15.75" x14ac:dyDescent="0.25">
      <c r="A49" s="71" t="s">
        <v>307</v>
      </c>
      <c r="B49" s="269" t="s">
        <v>189</v>
      </c>
      <c r="C49" s="276" t="s">
        <v>189</v>
      </c>
      <c r="D49" s="276" t="s">
        <v>189</v>
      </c>
      <c r="E49" s="276" t="s">
        <v>189</v>
      </c>
      <c r="F49" s="276">
        <v>1</v>
      </c>
      <c r="G49" s="276">
        <v>2</v>
      </c>
      <c r="H49" s="276">
        <v>9</v>
      </c>
      <c r="I49" s="276">
        <v>41118</v>
      </c>
      <c r="J49" s="276">
        <v>2807</v>
      </c>
      <c r="K49" s="276">
        <v>17</v>
      </c>
      <c r="L49" s="276" t="s">
        <v>189</v>
      </c>
      <c r="M49" s="276" t="s">
        <v>189</v>
      </c>
      <c r="N49" s="270" t="s">
        <v>189</v>
      </c>
      <c r="O49" s="286">
        <v>43954</v>
      </c>
    </row>
    <row r="50" spans="1:15" ht="15.75" x14ac:dyDescent="0.25">
      <c r="A50" s="71" t="s">
        <v>308</v>
      </c>
      <c r="B50" s="269" t="s">
        <v>189</v>
      </c>
      <c r="C50" s="276" t="s">
        <v>189</v>
      </c>
      <c r="D50" s="276" t="s">
        <v>189</v>
      </c>
      <c r="E50" s="276" t="s">
        <v>189</v>
      </c>
      <c r="F50" s="276" t="s">
        <v>189</v>
      </c>
      <c r="G50" s="276" t="s">
        <v>189</v>
      </c>
      <c r="H50" s="276">
        <v>1</v>
      </c>
      <c r="I50" s="276">
        <v>6</v>
      </c>
      <c r="J50" s="276">
        <v>36639</v>
      </c>
      <c r="K50" s="276">
        <v>1860</v>
      </c>
      <c r="L50" s="276">
        <v>3</v>
      </c>
      <c r="M50" s="276" t="s">
        <v>189</v>
      </c>
      <c r="N50" s="270" t="s">
        <v>189</v>
      </c>
      <c r="O50" s="286">
        <v>38509</v>
      </c>
    </row>
    <row r="51" spans="1:15" ht="15.75" x14ac:dyDescent="0.25">
      <c r="A51" s="71" t="s">
        <v>309</v>
      </c>
      <c r="B51" s="269" t="s">
        <v>189</v>
      </c>
      <c r="C51" s="276" t="s">
        <v>189</v>
      </c>
      <c r="D51" s="276" t="s">
        <v>189</v>
      </c>
      <c r="E51" s="276" t="s">
        <v>189</v>
      </c>
      <c r="F51" s="276" t="s">
        <v>189</v>
      </c>
      <c r="G51" s="276" t="s">
        <v>189</v>
      </c>
      <c r="H51" s="276" t="s">
        <v>189</v>
      </c>
      <c r="I51" s="276">
        <v>1</v>
      </c>
      <c r="J51" s="276">
        <v>11</v>
      </c>
      <c r="K51" s="276">
        <v>16055</v>
      </c>
      <c r="L51" s="276">
        <v>404</v>
      </c>
      <c r="M51" s="276">
        <v>7</v>
      </c>
      <c r="N51" s="270" t="s">
        <v>189</v>
      </c>
      <c r="O51" s="286">
        <v>16478</v>
      </c>
    </row>
    <row r="52" spans="1:15" ht="15.75" x14ac:dyDescent="0.25">
      <c r="A52" s="71" t="s">
        <v>310</v>
      </c>
      <c r="B52" s="269" t="s">
        <v>189</v>
      </c>
      <c r="C52" s="276" t="s">
        <v>189</v>
      </c>
      <c r="D52" s="276" t="s">
        <v>189</v>
      </c>
      <c r="E52" s="276" t="s">
        <v>189</v>
      </c>
      <c r="F52" s="276" t="s">
        <v>189</v>
      </c>
      <c r="G52" s="276" t="s">
        <v>189</v>
      </c>
      <c r="H52" s="276" t="s">
        <v>189</v>
      </c>
      <c r="I52" s="276" t="s">
        <v>189</v>
      </c>
      <c r="J52" s="276" t="s">
        <v>189</v>
      </c>
      <c r="K52" s="276">
        <v>1</v>
      </c>
      <c r="L52" s="276">
        <v>2442</v>
      </c>
      <c r="M52" s="276">
        <v>106</v>
      </c>
      <c r="N52" s="270" t="s">
        <v>189</v>
      </c>
      <c r="O52" s="286">
        <v>2549</v>
      </c>
    </row>
    <row r="53" spans="1:15" ht="15.75" x14ac:dyDescent="0.25">
      <c r="A53" s="71" t="s">
        <v>311</v>
      </c>
      <c r="B53" s="269" t="s">
        <v>189</v>
      </c>
      <c r="C53" s="276" t="s">
        <v>189</v>
      </c>
      <c r="D53" s="276" t="s">
        <v>189</v>
      </c>
      <c r="E53" s="276" t="s">
        <v>189</v>
      </c>
      <c r="F53" s="276" t="s">
        <v>189</v>
      </c>
      <c r="G53" s="276" t="s">
        <v>189</v>
      </c>
      <c r="H53" s="276" t="s">
        <v>189</v>
      </c>
      <c r="I53" s="276" t="s">
        <v>189</v>
      </c>
      <c r="J53" s="276" t="s">
        <v>189</v>
      </c>
      <c r="K53" s="276" t="s">
        <v>189</v>
      </c>
      <c r="L53" s="276">
        <v>1</v>
      </c>
      <c r="M53" s="276">
        <v>682</v>
      </c>
      <c r="N53" s="270">
        <v>13</v>
      </c>
      <c r="O53" s="286">
        <v>696</v>
      </c>
    </row>
    <row r="54" spans="1:15" ht="15.75" x14ac:dyDescent="0.25">
      <c r="A54" s="71" t="s">
        <v>312</v>
      </c>
      <c r="B54" s="269" t="s">
        <v>189</v>
      </c>
      <c r="C54" s="276" t="s">
        <v>189</v>
      </c>
      <c r="D54" s="276" t="s">
        <v>189</v>
      </c>
      <c r="E54" s="276" t="s">
        <v>189</v>
      </c>
      <c r="F54" s="276" t="s">
        <v>189</v>
      </c>
      <c r="G54" s="276" t="s">
        <v>189</v>
      </c>
      <c r="H54" s="276" t="s">
        <v>189</v>
      </c>
      <c r="I54" s="276" t="s">
        <v>189</v>
      </c>
      <c r="J54" s="276" t="s">
        <v>189</v>
      </c>
      <c r="K54" s="276" t="s">
        <v>189</v>
      </c>
      <c r="L54" s="276" t="s">
        <v>189</v>
      </c>
      <c r="M54" s="276" t="s">
        <v>189</v>
      </c>
      <c r="N54" s="270">
        <v>144</v>
      </c>
      <c r="O54" s="286">
        <v>144</v>
      </c>
    </row>
    <row r="55" spans="1:15" ht="16.5" thickBot="1" x14ac:dyDescent="0.3">
      <c r="A55" s="88" t="s">
        <v>193</v>
      </c>
      <c r="B55" s="273">
        <v>624</v>
      </c>
      <c r="C55" s="284">
        <v>1360</v>
      </c>
      <c r="D55" s="284">
        <v>270</v>
      </c>
      <c r="E55" s="284">
        <v>1453</v>
      </c>
      <c r="F55" s="284">
        <v>11486</v>
      </c>
      <c r="G55" s="284">
        <v>32300</v>
      </c>
      <c r="H55" s="284">
        <v>25875</v>
      </c>
      <c r="I55" s="284">
        <v>43573</v>
      </c>
      <c r="J55" s="284">
        <v>39540</v>
      </c>
      <c r="K55" s="284">
        <v>17935</v>
      </c>
      <c r="L55" s="284">
        <v>2850</v>
      </c>
      <c r="M55" s="284">
        <v>795</v>
      </c>
      <c r="N55" s="274">
        <v>157</v>
      </c>
      <c r="O55" s="275">
        <v>178218</v>
      </c>
    </row>
    <row r="57" spans="1:15" x14ac:dyDescent="0.25">
      <c r="A57" s="41" t="s">
        <v>194</v>
      </c>
    </row>
    <row r="58" spans="1:15" x14ac:dyDescent="0.25">
      <c r="A58" s="149"/>
    </row>
    <row r="59" spans="1:15" x14ac:dyDescent="0.25">
      <c r="A59" s="41" t="s">
        <v>437</v>
      </c>
    </row>
    <row r="60" spans="1:15" x14ac:dyDescent="0.25">
      <c r="A60" s="28" t="s">
        <v>536</v>
      </c>
    </row>
  </sheetData>
  <mergeCells count="11">
    <mergeCell ref="A3:O3"/>
    <mergeCell ref="A22:A23"/>
    <mergeCell ref="B22:N22"/>
    <mergeCell ref="O22:O23"/>
    <mergeCell ref="A21:O21"/>
    <mergeCell ref="A40:A41"/>
    <mergeCell ref="B40:N40"/>
    <mergeCell ref="O40:O41"/>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0.7109375" customWidth="1"/>
    <col min="2" max="15" width="9.7109375" customWidth="1"/>
  </cols>
  <sheetData>
    <row r="1" spans="1:15" x14ac:dyDescent="0.25">
      <c r="A1" s="24" t="s">
        <v>133</v>
      </c>
      <c r="I1" s="23" t="s">
        <v>87</v>
      </c>
    </row>
    <row r="2" spans="1:15" x14ac:dyDescent="0.25">
      <c r="A2" s="3"/>
    </row>
    <row r="3" spans="1:15" ht="16.5" thickBot="1" x14ac:dyDescent="0.3">
      <c r="A3" s="185" t="s">
        <v>186</v>
      </c>
    </row>
    <row r="4" spans="1:15" ht="14.65" customHeight="1" thickBot="1" x14ac:dyDescent="0.3">
      <c r="A4" s="402" t="s">
        <v>3</v>
      </c>
      <c r="B4" s="464" t="s">
        <v>0</v>
      </c>
      <c r="C4" s="465"/>
      <c r="D4" s="465"/>
      <c r="E4" s="465"/>
      <c r="F4" s="465"/>
      <c r="G4" s="465"/>
      <c r="H4" s="465"/>
      <c r="I4" s="465"/>
      <c r="J4" s="465"/>
      <c r="K4" s="465"/>
      <c r="L4" s="465"/>
      <c r="M4" s="465"/>
      <c r="N4" s="466"/>
      <c r="O4" s="400" t="s">
        <v>639</v>
      </c>
    </row>
    <row r="5" spans="1:15" ht="15" customHeight="1" thickBot="1" x14ac:dyDescent="0.3">
      <c r="A5" s="412"/>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13"/>
    </row>
    <row r="6" spans="1:15" ht="15.75" x14ac:dyDescent="0.25">
      <c r="A6" s="87" t="s">
        <v>341</v>
      </c>
      <c r="B6" s="186">
        <v>22.7</v>
      </c>
      <c r="C6" s="156">
        <v>25.9</v>
      </c>
      <c r="D6" s="156">
        <v>41.1</v>
      </c>
      <c r="E6" s="156">
        <v>38.700000000000003</v>
      </c>
      <c r="F6" s="156">
        <v>36.200000000000003</v>
      </c>
      <c r="G6" s="156">
        <v>34.9</v>
      </c>
      <c r="H6" s="156">
        <v>36.5</v>
      </c>
      <c r="I6" s="156">
        <v>41.4</v>
      </c>
      <c r="J6" s="156">
        <v>45</v>
      </c>
      <c r="K6" s="156">
        <v>47.6</v>
      </c>
      <c r="L6" s="156">
        <v>48.4</v>
      </c>
      <c r="M6" s="156">
        <v>51.6</v>
      </c>
      <c r="N6" s="174">
        <v>53.7</v>
      </c>
      <c r="O6" s="187">
        <v>42.2</v>
      </c>
    </row>
    <row r="7" spans="1:15" ht="15.75" x14ac:dyDescent="0.25">
      <c r="A7" s="71" t="s">
        <v>640</v>
      </c>
      <c r="B7" s="138">
        <v>31.3</v>
      </c>
      <c r="C7" s="136">
        <v>26</v>
      </c>
      <c r="D7" s="136">
        <v>44.7</v>
      </c>
      <c r="E7" s="136">
        <v>39.4</v>
      </c>
      <c r="F7" s="136">
        <v>41.7</v>
      </c>
      <c r="G7" s="136">
        <v>41.8</v>
      </c>
      <c r="H7" s="136">
        <v>40.700000000000003</v>
      </c>
      <c r="I7" s="136">
        <v>44.1</v>
      </c>
      <c r="J7" s="136">
        <v>45.5</v>
      </c>
      <c r="K7" s="136">
        <v>48.4</v>
      </c>
      <c r="L7" s="136">
        <v>49.9</v>
      </c>
      <c r="M7" s="136">
        <v>52.4</v>
      </c>
      <c r="N7" s="121">
        <v>50.8</v>
      </c>
      <c r="O7" s="188">
        <v>43.3</v>
      </c>
    </row>
    <row r="8" spans="1:15" ht="15.75" x14ac:dyDescent="0.25">
      <c r="A8" s="71" t="s">
        <v>641</v>
      </c>
      <c r="B8" s="138">
        <v>29.3</v>
      </c>
      <c r="C8" s="136">
        <v>26.1</v>
      </c>
      <c r="D8" s="136">
        <v>43.8</v>
      </c>
      <c r="E8" s="136">
        <v>39.700000000000003</v>
      </c>
      <c r="F8" s="136">
        <v>43</v>
      </c>
      <c r="G8" s="136">
        <v>43.3</v>
      </c>
      <c r="H8" s="136">
        <v>43.9</v>
      </c>
      <c r="I8" s="136">
        <v>45.2</v>
      </c>
      <c r="J8" s="136">
        <v>46.6</v>
      </c>
      <c r="K8" s="136">
        <v>48.4</v>
      </c>
      <c r="L8" s="136">
        <v>50</v>
      </c>
      <c r="M8" s="136">
        <v>54.4</v>
      </c>
      <c r="N8" s="121">
        <v>61.5</v>
      </c>
      <c r="O8" s="188">
        <v>44.4</v>
      </c>
    </row>
    <row r="9" spans="1:15" ht="15.75" x14ac:dyDescent="0.25">
      <c r="A9" s="71" t="s">
        <v>642</v>
      </c>
      <c r="B9" s="138">
        <v>30.8</v>
      </c>
      <c r="C9" s="136">
        <v>28.3</v>
      </c>
      <c r="D9" s="136">
        <v>47.8</v>
      </c>
      <c r="E9" s="136">
        <v>41.5</v>
      </c>
      <c r="F9" s="136">
        <v>41</v>
      </c>
      <c r="G9" s="136">
        <v>40.799999999999997</v>
      </c>
      <c r="H9" s="136">
        <v>42.6</v>
      </c>
      <c r="I9" s="136">
        <v>44.7</v>
      </c>
      <c r="J9" s="136">
        <v>46.1</v>
      </c>
      <c r="K9" s="136">
        <v>48.5</v>
      </c>
      <c r="L9" s="136">
        <v>47.8</v>
      </c>
      <c r="M9" s="136">
        <v>54.6</v>
      </c>
      <c r="N9" s="121" t="s">
        <v>189</v>
      </c>
      <c r="O9" s="188">
        <v>43.5</v>
      </c>
    </row>
    <row r="10" spans="1:15" ht="15.75" x14ac:dyDescent="0.25">
      <c r="A10" s="71" t="s">
        <v>643</v>
      </c>
      <c r="B10" s="138">
        <v>27.4</v>
      </c>
      <c r="C10" s="136">
        <v>27.7</v>
      </c>
      <c r="D10" s="136">
        <v>45.1</v>
      </c>
      <c r="E10" s="136">
        <v>34.9</v>
      </c>
      <c r="F10" s="136">
        <v>40.200000000000003</v>
      </c>
      <c r="G10" s="136">
        <v>41.7</v>
      </c>
      <c r="H10" s="136">
        <v>42.2</v>
      </c>
      <c r="I10" s="136">
        <v>43.6</v>
      </c>
      <c r="J10" s="136">
        <v>46</v>
      </c>
      <c r="K10" s="136">
        <v>49.6</v>
      </c>
      <c r="L10" s="136">
        <v>51.9</v>
      </c>
      <c r="M10" s="136">
        <v>56.5</v>
      </c>
      <c r="N10" s="121" t="s">
        <v>189</v>
      </c>
      <c r="O10" s="188">
        <v>43.6</v>
      </c>
    </row>
    <row r="11" spans="1:15" ht="15.75" x14ac:dyDescent="0.25">
      <c r="A11" s="71" t="s">
        <v>644</v>
      </c>
      <c r="B11" s="138">
        <v>34.799999999999997</v>
      </c>
      <c r="C11" s="136">
        <v>26.3</v>
      </c>
      <c r="D11" s="136">
        <v>42.9</v>
      </c>
      <c r="E11" s="136">
        <v>42.2</v>
      </c>
      <c r="F11" s="136">
        <v>41.4</v>
      </c>
      <c r="G11" s="136">
        <v>42.5</v>
      </c>
      <c r="H11" s="136">
        <v>42.7</v>
      </c>
      <c r="I11" s="136">
        <v>45.9</v>
      </c>
      <c r="J11" s="136">
        <v>47.6</v>
      </c>
      <c r="K11" s="136">
        <v>50.4</v>
      </c>
      <c r="L11" s="136">
        <v>54.6</v>
      </c>
      <c r="M11" s="136">
        <v>52</v>
      </c>
      <c r="N11" s="121">
        <v>57</v>
      </c>
      <c r="O11" s="188">
        <v>44.2</v>
      </c>
    </row>
    <row r="12" spans="1:15" ht="15.75" x14ac:dyDescent="0.25">
      <c r="A12" s="71" t="s">
        <v>645</v>
      </c>
      <c r="B12" s="138">
        <v>24.7</v>
      </c>
      <c r="C12" s="136">
        <v>31</v>
      </c>
      <c r="D12" s="136">
        <v>44.8</v>
      </c>
      <c r="E12" s="136">
        <v>36</v>
      </c>
      <c r="F12" s="136">
        <v>41.5</v>
      </c>
      <c r="G12" s="136">
        <v>42.4</v>
      </c>
      <c r="H12" s="136">
        <v>43.7</v>
      </c>
      <c r="I12" s="136">
        <v>45.5</v>
      </c>
      <c r="J12" s="136">
        <v>46.1</v>
      </c>
      <c r="K12" s="136">
        <v>50</v>
      </c>
      <c r="L12" s="136">
        <v>50.8</v>
      </c>
      <c r="M12" s="136">
        <v>44</v>
      </c>
      <c r="N12" s="121" t="s">
        <v>189</v>
      </c>
      <c r="O12" s="188">
        <v>44.1</v>
      </c>
    </row>
    <row r="13" spans="1:15" ht="15.75" x14ac:dyDescent="0.25">
      <c r="A13" s="71" t="s">
        <v>646</v>
      </c>
      <c r="B13" s="138">
        <v>34</v>
      </c>
      <c r="C13" s="136">
        <v>26</v>
      </c>
      <c r="D13" s="136">
        <v>34</v>
      </c>
      <c r="E13" s="136">
        <v>47.8</v>
      </c>
      <c r="F13" s="136">
        <v>42.1</v>
      </c>
      <c r="G13" s="136">
        <v>43.3</v>
      </c>
      <c r="H13" s="136">
        <v>48.6</v>
      </c>
      <c r="I13" s="136">
        <v>47.4</v>
      </c>
      <c r="J13" s="136">
        <v>49.3</v>
      </c>
      <c r="K13" s="136">
        <v>49.7</v>
      </c>
      <c r="L13" s="136">
        <v>46.3</v>
      </c>
      <c r="M13" s="136" t="s">
        <v>189</v>
      </c>
      <c r="N13" s="121" t="s">
        <v>189</v>
      </c>
      <c r="O13" s="188">
        <v>44.6</v>
      </c>
    </row>
    <row r="14" spans="1:15" ht="15.75" x14ac:dyDescent="0.25">
      <c r="A14" s="71" t="s">
        <v>339</v>
      </c>
      <c r="B14" s="138" t="s">
        <v>189</v>
      </c>
      <c r="C14" s="136" t="s">
        <v>189</v>
      </c>
      <c r="D14" s="136" t="s">
        <v>189</v>
      </c>
      <c r="E14" s="136" t="s">
        <v>189</v>
      </c>
      <c r="F14" s="136">
        <v>46.5</v>
      </c>
      <c r="G14" s="136">
        <v>27.7</v>
      </c>
      <c r="H14" s="136">
        <v>33.299999999999997</v>
      </c>
      <c r="I14" s="136">
        <v>39.799999999999997</v>
      </c>
      <c r="J14" s="136">
        <v>43.7</v>
      </c>
      <c r="K14" s="136">
        <v>47.4</v>
      </c>
      <c r="L14" s="136">
        <v>52.2</v>
      </c>
      <c r="M14" s="136">
        <v>55.8</v>
      </c>
      <c r="N14" s="121">
        <v>61.2</v>
      </c>
      <c r="O14" s="188">
        <v>43.9</v>
      </c>
    </row>
    <row r="15" spans="1:15" ht="16.5" thickBot="1" x14ac:dyDescent="0.3">
      <c r="A15" s="88" t="s">
        <v>429</v>
      </c>
      <c r="B15" s="148">
        <v>27.9</v>
      </c>
      <c r="C15" s="146">
        <v>26.3</v>
      </c>
      <c r="D15" s="146">
        <v>43</v>
      </c>
      <c r="E15" s="146">
        <v>39.700000000000003</v>
      </c>
      <c r="F15" s="146">
        <v>40.6</v>
      </c>
      <c r="G15" s="146">
        <v>40.799999999999997</v>
      </c>
      <c r="H15" s="146">
        <v>40.5</v>
      </c>
      <c r="I15" s="146">
        <v>43.4</v>
      </c>
      <c r="J15" s="146">
        <v>45.5</v>
      </c>
      <c r="K15" s="146">
        <v>48.1</v>
      </c>
      <c r="L15" s="146">
        <v>49</v>
      </c>
      <c r="M15" s="146">
        <v>52.3</v>
      </c>
      <c r="N15" s="122">
        <v>54.3</v>
      </c>
      <c r="O15" s="189">
        <v>43.2</v>
      </c>
    </row>
    <row r="17" spans="1:15" ht="16.5" thickBot="1" x14ac:dyDescent="0.3">
      <c r="A17" s="185" t="s">
        <v>187</v>
      </c>
    </row>
    <row r="18" spans="1:15" ht="14.65" customHeight="1" thickBot="1" x14ac:dyDescent="0.3">
      <c r="A18" s="402" t="s">
        <v>3</v>
      </c>
      <c r="B18" s="464" t="s">
        <v>0</v>
      </c>
      <c r="C18" s="465"/>
      <c r="D18" s="465"/>
      <c r="E18" s="465"/>
      <c r="F18" s="465"/>
      <c r="G18" s="465"/>
      <c r="H18" s="465"/>
      <c r="I18" s="465"/>
      <c r="J18" s="465"/>
      <c r="K18" s="465"/>
      <c r="L18" s="465"/>
      <c r="M18" s="465"/>
      <c r="N18" s="466"/>
      <c r="O18" s="400" t="s">
        <v>639</v>
      </c>
    </row>
    <row r="19" spans="1:15" ht="15" customHeight="1" thickBot="1" x14ac:dyDescent="0.3">
      <c r="A19" s="412"/>
      <c r="B19" s="62" t="s">
        <v>300</v>
      </c>
      <c r="C19" s="63" t="s">
        <v>301</v>
      </c>
      <c r="D19" s="63" t="s">
        <v>302</v>
      </c>
      <c r="E19" s="63" t="s">
        <v>303</v>
      </c>
      <c r="F19" s="63" t="s">
        <v>304</v>
      </c>
      <c r="G19" s="63" t="s">
        <v>305</v>
      </c>
      <c r="H19" s="63" t="s">
        <v>306</v>
      </c>
      <c r="I19" s="63" t="s">
        <v>307</v>
      </c>
      <c r="J19" s="63" t="s">
        <v>308</v>
      </c>
      <c r="K19" s="63" t="s">
        <v>309</v>
      </c>
      <c r="L19" s="63" t="s">
        <v>310</v>
      </c>
      <c r="M19" s="63" t="s">
        <v>311</v>
      </c>
      <c r="N19" s="64" t="s">
        <v>312</v>
      </c>
      <c r="O19" s="413"/>
    </row>
    <row r="20" spans="1:15" ht="15.75" x14ac:dyDescent="0.25">
      <c r="A20" s="87" t="s">
        <v>341</v>
      </c>
      <c r="B20" s="186">
        <v>22.7</v>
      </c>
      <c r="C20" s="156">
        <v>25.3</v>
      </c>
      <c r="D20" s="156">
        <v>38.299999999999997</v>
      </c>
      <c r="E20" s="156">
        <v>32.4</v>
      </c>
      <c r="F20" s="156">
        <v>36</v>
      </c>
      <c r="G20" s="156">
        <v>36.200000000000003</v>
      </c>
      <c r="H20" s="156">
        <v>37.700000000000003</v>
      </c>
      <c r="I20" s="156">
        <v>40.9</v>
      </c>
      <c r="J20" s="156">
        <v>43.4</v>
      </c>
      <c r="K20" s="156">
        <v>45.7</v>
      </c>
      <c r="L20" s="156">
        <v>47.7</v>
      </c>
      <c r="M20" s="156">
        <v>50.5</v>
      </c>
      <c r="N20" s="174">
        <v>52.7</v>
      </c>
      <c r="O20" s="187">
        <v>41.2</v>
      </c>
    </row>
    <row r="21" spans="1:15" ht="15.75" x14ac:dyDescent="0.25">
      <c r="A21" s="71" t="s">
        <v>640</v>
      </c>
      <c r="B21" s="138">
        <v>33.5</v>
      </c>
      <c r="C21" s="136">
        <v>28</v>
      </c>
      <c r="D21" s="136">
        <v>50.7</v>
      </c>
      <c r="E21" s="136">
        <v>41.3</v>
      </c>
      <c r="F21" s="136">
        <v>42.6</v>
      </c>
      <c r="G21" s="136">
        <v>43.2</v>
      </c>
      <c r="H21" s="136">
        <v>41.9</v>
      </c>
      <c r="I21" s="136">
        <v>43.7</v>
      </c>
      <c r="J21" s="136">
        <v>44.1</v>
      </c>
      <c r="K21" s="136">
        <v>46.5</v>
      </c>
      <c r="L21" s="136">
        <v>47</v>
      </c>
      <c r="M21" s="136">
        <v>51.1</v>
      </c>
      <c r="N21" s="121">
        <v>50.7</v>
      </c>
      <c r="O21" s="188">
        <v>43.5</v>
      </c>
    </row>
    <row r="22" spans="1:15" ht="15.75" x14ac:dyDescent="0.25">
      <c r="A22" s="71" t="s">
        <v>641</v>
      </c>
      <c r="B22" s="138">
        <v>25.8</v>
      </c>
      <c r="C22" s="136">
        <v>26</v>
      </c>
      <c r="D22" s="136">
        <v>49.6</v>
      </c>
      <c r="E22" s="136">
        <v>41.2</v>
      </c>
      <c r="F22" s="136">
        <v>42.6</v>
      </c>
      <c r="G22" s="136">
        <v>43.8</v>
      </c>
      <c r="H22" s="136">
        <v>43.6</v>
      </c>
      <c r="I22" s="136">
        <v>44.6</v>
      </c>
      <c r="J22" s="136">
        <v>44.6</v>
      </c>
      <c r="K22" s="136">
        <v>47.4</v>
      </c>
      <c r="L22" s="136">
        <v>48.5</v>
      </c>
      <c r="M22" s="136">
        <v>51.1</v>
      </c>
      <c r="N22" s="121">
        <v>54.8</v>
      </c>
      <c r="O22" s="188">
        <v>44.2</v>
      </c>
    </row>
    <row r="23" spans="1:15" ht="15.75" x14ac:dyDescent="0.25">
      <c r="A23" s="71" t="s">
        <v>642</v>
      </c>
      <c r="B23" s="138">
        <v>31.6</v>
      </c>
      <c r="C23" s="136">
        <v>31.6</v>
      </c>
      <c r="D23" s="136">
        <v>52.7</v>
      </c>
      <c r="E23" s="136">
        <v>42.4</v>
      </c>
      <c r="F23" s="136">
        <v>42.1</v>
      </c>
      <c r="G23" s="136">
        <v>43.1</v>
      </c>
      <c r="H23" s="136">
        <v>43.1</v>
      </c>
      <c r="I23" s="136">
        <v>44.4</v>
      </c>
      <c r="J23" s="136">
        <v>45.2</v>
      </c>
      <c r="K23" s="136">
        <v>46.3</v>
      </c>
      <c r="L23" s="136">
        <v>48.5</v>
      </c>
      <c r="M23" s="136">
        <v>51.2</v>
      </c>
      <c r="N23" s="121">
        <v>45</v>
      </c>
      <c r="O23" s="188">
        <v>44</v>
      </c>
    </row>
    <row r="24" spans="1:15" ht="15.75" x14ac:dyDescent="0.25">
      <c r="A24" s="71" t="s">
        <v>643</v>
      </c>
      <c r="B24" s="138">
        <v>26.8</v>
      </c>
      <c r="C24" s="136">
        <v>27.5</v>
      </c>
      <c r="D24" s="136">
        <v>47.3</v>
      </c>
      <c r="E24" s="136">
        <v>40.299999999999997</v>
      </c>
      <c r="F24" s="136">
        <v>42.7</v>
      </c>
      <c r="G24" s="136">
        <v>42.9</v>
      </c>
      <c r="H24" s="136">
        <v>43.1</v>
      </c>
      <c r="I24" s="136">
        <v>44.5</v>
      </c>
      <c r="J24" s="136">
        <v>45.5</v>
      </c>
      <c r="K24" s="136">
        <v>47.4</v>
      </c>
      <c r="L24" s="136">
        <v>48.1</v>
      </c>
      <c r="M24" s="136">
        <v>53.1</v>
      </c>
      <c r="N24" s="121">
        <v>35</v>
      </c>
      <c r="O24" s="188">
        <v>44</v>
      </c>
    </row>
    <row r="25" spans="1:15" ht="15.75" x14ac:dyDescent="0.25">
      <c r="A25" s="71" t="s">
        <v>644</v>
      </c>
      <c r="B25" s="138">
        <v>29.1</v>
      </c>
      <c r="C25" s="136">
        <v>27.8</v>
      </c>
      <c r="D25" s="136">
        <v>48.8</v>
      </c>
      <c r="E25" s="136">
        <v>41.8</v>
      </c>
      <c r="F25" s="136">
        <v>42.3</v>
      </c>
      <c r="G25" s="136">
        <v>44.1</v>
      </c>
      <c r="H25" s="136">
        <v>43.7</v>
      </c>
      <c r="I25" s="136">
        <v>45.4</v>
      </c>
      <c r="J25" s="136">
        <v>45.8</v>
      </c>
      <c r="K25" s="136">
        <v>48</v>
      </c>
      <c r="L25" s="136">
        <v>47.5</v>
      </c>
      <c r="M25" s="136">
        <v>54.8</v>
      </c>
      <c r="N25" s="121" t="s">
        <v>189</v>
      </c>
      <c r="O25" s="188">
        <v>44.4</v>
      </c>
    </row>
    <row r="26" spans="1:15" ht="15.75" x14ac:dyDescent="0.25">
      <c r="A26" s="71" t="s">
        <v>645</v>
      </c>
      <c r="B26" s="138">
        <v>33.700000000000003</v>
      </c>
      <c r="C26" s="136">
        <v>30.2</v>
      </c>
      <c r="D26" s="136">
        <v>53.4</v>
      </c>
      <c r="E26" s="136">
        <v>38.6</v>
      </c>
      <c r="F26" s="136">
        <v>42.8</v>
      </c>
      <c r="G26" s="136">
        <v>44.6</v>
      </c>
      <c r="H26" s="136">
        <v>44.7</v>
      </c>
      <c r="I26" s="136">
        <v>44.4</v>
      </c>
      <c r="J26" s="136">
        <v>46.4</v>
      </c>
      <c r="K26" s="136">
        <v>46.4</v>
      </c>
      <c r="L26" s="136">
        <v>48.4</v>
      </c>
      <c r="M26" s="136">
        <v>52.5</v>
      </c>
      <c r="N26" s="121" t="s">
        <v>189</v>
      </c>
      <c r="O26" s="188">
        <v>44.8</v>
      </c>
    </row>
    <row r="27" spans="1:15" ht="15.75" x14ac:dyDescent="0.25">
      <c r="A27" s="71" t="s">
        <v>646</v>
      </c>
      <c r="B27" s="138">
        <v>35.299999999999997</v>
      </c>
      <c r="C27" s="136">
        <v>33</v>
      </c>
      <c r="D27" s="136">
        <v>35.299999999999997</v>
      </c>
      <c r="E27" s="136">
        <v>46.6</v>
      </c>
      <c r="F27" s="136">
        <v>40</v>
      </c>
      <c r="G27" s="136">
        <v>42.3</v>
      </c>
      <c r="H27" s="136">
        <v>44.6</v>
      </c>
      <c r="I27" s="136">
        <v>44.5</v>
      </c>
      <c r="J27" s="136">
        <v>45.8</v>
      </c>
      <c r="K27" s="136">
        <v>48.4</v>
      </c>
      <c r="L27" s="136">
        <v>46</v>
      </c>
      <c r="M27" s="136">
        <v>49.5</v>
      </c>
      <c r="N27" s="121" t="s">
        <v>189</v>
      </c>
      <c r="O27" s="188">
        <v>43.3</v>
      </c>
    </row>
    <row r="28" spans="1:15" ht="15.75" x14ac:dyDescent="0.25">
      <c r="A28" s="71" t="s">
        <v>339</v>
      </c>
      <c r="B28" s="138" t="s">
        <v>189</v>
      </c>
      <c r="C28" s="136" t="s">
        <v>189</v>
      </c>
      <c r="D28" s="136" t="s">
        <v>189</v>
      </c>
      <c r="E28" s="136" t="s">
        <v>189</v>
      </c>
      <c r="F28" s="136">
        <v>42</v>
      </c>
      <c r="G28" s="136">
        <v>32.799999999999997</v>
      </c>
      <c r="H28" s="136">
        <v>36.299999999999997</v>
      </c>
      <c r="I28" s="136">
        <v>39.1</v>
      </c>
      <c r="J28" s="136">
        <v>42</v>
      </c>
      <c r="K28" s="136">
        <v>45.4</v>
      </c>
      <c r="L28" s="136">
        <v>50.4</v>
      </c>
      <c r="M28" s="136">
        <v>55.8</v>
      </c>
      <c r="N28" s="121">
        <v>62</v>
      </c>
      <c r="O28" s="188">
        <v>42.4</v>
      </c>
    </row>
    <row r="29" spans="1:15" ht="16.5" thickBot="1" x14ac:dyDescent="0.3">
      <c r="A29" s="88" t="s">
        <v>430</v>
      </c>
      <c r="B29" s="148">
        <v>28.2</v>
      </c>
      <c r="C29" s="146">
        <v>26.3</v>
      </c>
      <c r="D29" s="146">
        <v>48.8</v>
      </c>
      <c r="E29" s="146">
        <v>40.299999999999997</v>
      </c>
      <c r="F29" s="146">
        <v>41.6</v>
      </c>
      <c r="G29" s="146">
        <v>42.2</v>
      </c>
      <c r="H29" s="146">
        <v>41.3</v>
      </c>
      <c r="I29" s="146">
        <v>43</v>
      </c>
      <c r="J29" s="146">
        <v>44</v>
      </c>
      <c r="K29" s="146">
        <v>46.2</v>
      </c>
      <c r="L29" s="146">
        <v>47.9</v>
      </c>
      <c r="M29" s="146">
        <v>51</v>
      </c>
      <c r="N29" s="122">
        <v>52.7</v>
      </c>
      <c r="O29" s="189">
        <v>43</v>
      </c>
    </row>
    <row r="31" spans="1:15" ht="16.5" thickBot="1" x14ac:dyDescent="0.3">
      <c r="A31" s="185" t="s">
        <v>193</v>
      </c>
    </row>
    <row r="32" spans="1:15" ht="14.65" customHeight="1" thickBot="1" x14ac:dyDescent="0.3">
      <c r="A32" s="402" t="s">
        <v>3</v>
      </c>
      <c r="B32" s="464" t="s">
        <v>0</v>
      </c>
      <c r="C32" s="465"/>
      <c r="D32" s="465"/>
      <c r="E32" s="465"/>
      <c r="F32" s="465"/>
      <c r="G32" s="465"/>
      <c r="H32" s="465"/>
      <c r="I32" s="465"/>
      <c r="J32" s="465"/>
      <c r="K32" s="465"/>
      <c r="L32" s="465"/>
      <c r="M32" s="465"/>
      <c r="N32" s="466"/>
      <c r="O32" s="400" t="s">
        <v>639</v>
      </c>
    </row>
    <row r="33" spans="1:15" ht="15" customHeight="1" thickBot="1" x14ac:dyDescent="0.3">
      <c r="A33" s="412"/>
      <c r="B33" s="62" t="s">
        <v>300</v>
      </c>
      <c r="C33" s="63" t="s">
        <v>301</v>
      </c>
      <c r="D33" s="63" t="s">
        <v>302</v>
      </c>
      <c r="E33" s="63" t="s">
        <v>303</v>
      </c>
      <c r="F33" s="63" t="s">
        <v>304</v>
      </c>
      <c r="G33" s="63" t="s">
        <v>305</v>
      </c>
      <c r="H33" s="63" t="s">
        <v>306</v>
      </c>
      <c r="I33" s="63" t="s">
        <v>307</v>
      </c>
      <c r="J33" s="63" t="s">
        <v>308</v>
      </c>
      <c r="K33" s="63" t="s">
        <v>309</v>
      </c>
      <c r="L33" s="63" t="s">
        <v>310</v>
      </c>
      <c r="M33" s="63" t="s">
        <v>311</v>
      </c>
      <c r="N33" s="64" t="s">
        <v>312</v>
      </c>
      <c r="O33" s="413"/>
    </row>
    <row r="34" spans="1:15" ht="15.75" x14ac:dyDescent="0.25">
      <c r="A34" s="87" t="s">
        <v>341</v>
      </c>
      <c r="B34" s="186">
        <v>22.7</v>
      </c>
      <c r="C34" s="156">
        <v>25.6</v>
      </c>
      <c r="D34" s="156">
        <v>39.5</v>
      </c>
      <c r="E34" s="156">
        <v>35.9</v>
      </c>
      <c r="F34" s="156">
        <v>36</v>
      </c>
      <c r="G34" s="156">
        <v>35.700000000000003</v>
      </c>
      <c r="H34" s="156">
        <v>37.200000000000003</v>
      </c>
      <c r="I34" s="156">
        <v>41.1</v>
      </c>
      <c r="J34" s="156">
        <v>44.1</v>
      </c>
      <c r="K34" s="156">
        <v>46.5</v>
      </c>
      <c r="L34" s="156">
        <v>48</v>
      </c>
      <c r="M34" s="156">
        <v>51</v>
      </c>
      <c r="N34" s="174">
        <v>53.2</v>
      </c>
      <c r="O34" s="187">
        <v>41.6</v>
      </c>
    </row>
    <row r="35" spans="1:15" ht="15.75" x14ac:dyDescent="0.25">
      <c r="A35" s="71" t="s">
        <v>640</v>
      </c>
      <c r="B35" s="138">
        <v>32.200000000000003</v>
      </c>
      <c r="C35" s="136">
        <v>26.7</v>
      </c>
      <c r="D35" s="136">
        <v>49.3</v>
      </c>
      <c r="E35" s="136">
        <v>40.5</v>
      </c>
      <c r="F35" s="136">
        <v>42.2</v>
      </c>
      <c r="G35" s="136">
        <v>42.6</v>
      </c>
      <c r="H35" s="136">
        <v>41.4</v>
      </c>
      <c r="I35" s="136">
        <v>43.9</v>
      </c>
      <c r="J35" s="136">
        <v>44.7</v>
      </c>
      <c r="K35" s="136">
        <v>47.5</v>
      </c>
      <c r="L35" s="136">
        <v>48.5</v>
      </c>
      <c r="M35" s="136">
        <v>51.7</v>
      </c>
      <c r="N35" s="121">
        <v>50.8</v>
      </c>
      <c r="O35" s="188">
        <v>43.4</v>
      </c>
    </row>
    <row r="36" spans="1:15" ht="15.75" x14ac:dyDescent="0.25">
      <c r="A36" s="71" t="s">
        <v>641</v>
      </c>
      <c r="B36" s="138">
        <v>27.8</v>
      </c>
      <c r="C36" s="136">
        <v>26</v>
      </c>
      <c r="D36" s="136">
        <v>48.2</v>
      </c>
      <c r="E36" s="136">
        <v>40.5</v>
      </c>
      <c r="F36" s="136">
        <v>42.7</v>
      </c>
      <c r="G36" s="136">
        <v>43.7</v>
      </c>
      <c r="H36" s="136">
        <v>43.7</v>
      </c>
      <c r="I36" s="136">
        <v>44.8</v>
      </c>
      <c r="J36" s="136">
        <v>45.4</v>
      </c>
      <c r="K36" s="136">
        <v>47.9</v>
      </c>
      <c r="L36" s="136">
        <v>49.1</v>
      </c>
      <c r="M36" s="136">
        <v>52.6</v>
      </c>
      <c r="N36" s="121">
        <v>57</v>
      </c>
      <c r="O36" s="188">
        <v>44.2</v>
      </c>
    </row>
    <row r="37" spans="1:15" ht="15.75" x14ac:dyDescent="0.25">
      <c r="A37" s="71" t="s">
        <v>642</v>
      </c>
      <c r="B37" s="138">
        <v>31.2</v>
      </c>
      <c r="C37" s="136">
        <v>29.6</v>
      </c>
      <c r="D37" s="136">
        <v>51.4</v>
      </c>
      <c r="E37" s="136">
        <v>41.8</v>
      </c>
      <c r="F37" s="136">
        <v>41.7</v>
      </c>
      <c r="G37" s="136">
        <v>42.3</v>
      </c>
      <c r="H37" s="136">
        <v>42.9</v>
      </c>
      <c r="I37" s="136">
        <v>44.5</v>
      </c>
      <c r="J37" s="136">
        <v>45.6</v>
      </c>
      <c r="K37" s="136">
        <v>47.3</v>
      </c>
      <c r="L37" s="136">
        <v>48.2</v>
      </c>
      <c r="M37" s="136">
        <v>52.7</v>
      </c>
      <c r="N37" s="121">
        <v>45</v>
      </c>
      <c r="O37" s="188">
        <v>43.8</v>
      </c>
    </row>
    <row r="38" spans="1:15" ht="15.75" x14ac:dyDescent="0.25">
      <c r="A38" s="71" t="s">
        <v>643</v>
      </c>
      <c r="B38" s="138">
        <v>27</v>
      </c>
      <c r="C38" s="136">
        <v>27.7</v>
      </c>
      <c r="D38" s="136">
        <v>46.5</v>
      </c>
      <c r="E38" s="136">
        <v>37.799999999999997</v>
      </c>
      <c r="F38" s="136">
        <v>41.6</v>
      </c>
      <c r="G38" s="136">
        <v>42.4</v>
      </c>
      <c r="H38" s="136">
        <v>42.8</v>
      </c>
      <c r="I38" s="136">
        <v>44.1</v>
      </c>
      <c r="J38" s="136">
        <v>45.7</v>
      </c>
      <c r="K38" s="136">
        <v>48.7</v>
      </c>
      <c r="L38" s="136">
        <v>49.8</v>
      </c>
      <c r="M38" s="136">
        <v>55.3</v>
      </c>
      <c r="N38" s="121">
        <v>35</v>
      </c>
      <c r="O38" s="188">
        <v>43.8</v>
      </c>
    </row>
    <row r="39" spans="1:15" ht="15.75" x14ac:dyDescent="0.25">
      <c r="A39" s="71" t="s">
        <v>644</v>
      </c>
      <c r="B39" s="138">
        <v>31.3</v>
      </c>
      <c r="C39" s="136">
        <v>26.8</v>
      </c>
      <c r="D39" s="136">
        <v>46.6</v>
      </c>
      <c r="E39" s="136">
        <v>42</v>
      </c>
      <c r="F39" s="136">
        <v>41.9</v>
      </c>
      <c r="G39" s="136">
        <v>43.5</v>
      </c>
      <c r="H39" s="136">
        <v>43.3</v>
      </c>
      <c r="I39" s="136">
        <v>45.6</v>
      </c>
      <c r="J39" s="136">
        <v>46.6</v>
      </c>
      <c r="K39" s="136">
        <v>49.2</v>
      </c>
      <c r="L39" s="136">
        <v>50.8</v>
      </c>
      <c r="M39" s="136">
        <v>53.8</v>
      </c>
      <c r="N39" s="121">
        <v>57</v>
      </c>
      <c r="O39" s="188">
        <v>44.3</v>
      </c>
    </row>
    <row r="40" spans="1:15" ht="15.75" x14ac:dyDescent="0.25">
      <c r="A40" s="71" t="s">
        <v>645</v>
      </c>
      <c r="B40" s="138">
        <v>29.2</v>
      </c>
      <c r="C40" s="136">
        <v>30.6</v>
      </c>
      <c r="D40" s="136">
        <v>51.8</v>
      </c>
      <c r="E40" s="136">
        <v>37.6</v>
      </c>
      <c r="F40" s="136">
        <v>42.3</v>
      </c>
      <c r="G40" s="136">
        <v>43.6</v>
      </c>
      <c r="H40" s="136">
        <v>44.3</v>
      </c>
      <c r="I40" s="136">
        <v>44.9</v>
      </c>
      <c r="J40" s="136">
        <v>46.3</v>
      </c>
      <c r="K40" s="136">
        <v>48.2</v>
      </c>
      <c r="L40" s="136">
        <v>49.8</v>
      </c>
      <c r="M40" s="136">
        <v>48.3</v>
      </c>
      <c r="N40" s="121" t="s">
        <v>189</v>
      </c>
      <c r="O40" s="188">
        <v>44.5</v>
      </c>
    </row>
    <row r="41" spans="1:15" ht="15.75" x14ac:dyDescent="0.25">
      <c r="A41" s="71" t="s">
        <v>646</v>
      </c>
      <c r="B41" s="138">
        <v>34.799999999999997</v>
      </c>
      <c r="C41" s="136">
        <v>27</v>
      </c>
      <c r="D41" s="136">
        <v>34.6</v>
      </c>
      <c r="E41" s="136">
        <v>47.2</v>
      </c>
      <c r="F41" s="136">
        <v>40.799999999999997</v>
      </c>
      <c r="G41" s="136">
        <v>42.6</v>
      </c>
      <c r="H41" s="136">
        <v>45.8</v>
      </c>
      <c r="I41" s="136">
        <v>45.4</v>
      </c>
      <c r="J41" s="136">
        <v>47.2</v>
      </c>
      <c r="K41" s="136">
        <v>48.9</v>
      </c>
      <c r="L41" s="136">
        <v>46.2</v>
      </c>
      <c r="M41" s="136">
        <v>49.5</v>
      </c>
      <c r="N41" s="121" t="s">
        <v>189</v>
      </c>
      <c r="O41" s="188">
        <v>43.7</v>
      </c>
    </row>
    <row r="42" spans="1:15" ht="15.75" x14ac:dyDescent="0.25">
      <c r="A42" s="71" t="s">
        <v>339</v>
      </c>
      <c r="B42" s="138" t="s">
        <v>189</v>
      </c>
      <c r="C42" s="136" t="s">
        <v>189</v>
      </c>
      <c r="D42" s="136" t="s">
        <v>189</v>
      </c>
      <c r="E42" s="136" t="s">
        <v>189</v>
      </c>
      <c r="F42" s="136">
        <v>44.3</v>
      </c>
      <c r="G42" s="136">
        <v>30.7</v>
      </c>
      <c r="H42" s="136">
        <v>35</v>
      </c>
      <c r="I42" s="136">
        <v>39.4</v>
      </c>
      <c r="J42" s="136">
        <v>42.8</v>
      </c>
      <c r="K42" s="136">
        <v>46.4</v>
      </c>
      <c r="L42" s="136">
        <v>51.4</v>
      </c>
      <c r="M42" s="136">
        <v>55.8</v>
      </c>
      <c r="N42" s="121">
        <v>61.4</v>
      </c>
      <c r="O42" s="188">
        <v>43.1</v>
      </c>
    </row>
    <row r="43" spans="1:15" ht="16.5" thickBot="1" x14ac:dyDescent="0.3">
      <c r="A43" s="88" t="s">
        <v>193</v>
      </c>
      <c r="B43" s="148">
        <v>28</v>
      </c>
      <c r="C43" s="146">
        <v>26.3</v>
      </c>
      <c r="D43" s="146">
        <v>47</v>
      </c>
      <c r="E43" s="146">
        <v>39.9</v>
      </c>
      <c r="F43" s="146">
        <v>41.2</v>
      </c>
      <c r="G43" s="146">
        <v>41.7</v>
      </c>
      <c r="H43" s="146">
        <v>41</v>
      </c>
      <c r="I43" s="146">
        <v>43.1</v>
      </c>
      <c r="J43" s="146">
        <v>44.7</v>
      </c>
      <c r="K43" s="146">
        <v>47.1</v>
      </c>
      <c r="L43" s="146">
        <v>48.4</v>
      </c>
      <c r="M43" s="146">
        <v>51.6</v>
      </c>
      <c r="N43" s="122">
        <v>53.5</v>
      </c>
      <c r="O43" s="189">
        <v>43</v>
      </c>
    </row>
    <row r="45" spans="1:15" x14ac:dyDescent="0.25">
      <c r="A45" s="111" t="s">
        <v>194</v>
      </c>
    </row>
  </sheetData>
  <mergeCells count="9">
    <mergeCell ref="B4:N4"/>
    <mergeCell ref="B18:N18"/>
    <mergeCell ref="B32:N32"/>
    <mergeCell ref="A4:A5"/>
    <mergeCell ref="O4:O5"/>
    <mergeCell ref="A18:A19"/>
    <mergeCell ref="O18:O19"/>
    <mergeCell ref="A32:A33"/>
    <mergeCell ref="O32:O33"/>
  </mergeCells>
  <hyperlinks>
    <hyperlink ref="I1" location="'Table of Contents'!C2" display="Back to Table of Contents"/>
  </hyperlinks>
  <pageMargins left="0.75" right="0.75" top="1" bottom="1" header="0.5" footer="0.5"/>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0.7109375" customWidth="1"/>
    <col min="2" max="13" width="9.7109375" customWidth="1"/>
  </cols>
  <sheetData>
    <row r="1" spans="1:13" x14ac:dyDescent="0.25">
      <c r="A1" s="24" t="s">
        <v>134</v>
      </c>
      <c r="J1" s="23" t="s">
        <v>87</v>
      </c>
    </row>
    <row r="2" spans="1:13" x14ac:dyDescent="0.25">
      <c r="A2" s="3"/>
    </row>
    <row r="3" spans="1:13" ht="16.5" thickBot="1" x14ac:dyDescent="0.3">
      <c r="A3" s="185" t="s">
        <v>186</v>
      </c>
    </row>
    <row r="4" spans="1:13" ht="14.65" customHeight="1" thickBot="1" x14ac:dyDescent="0.3">
      <c r="A4" s="402" t="s">
        <v>3</v>
      </c>
      <c r="B4" s="398" t="s">
        <v>0</v>
      </c>
      <c r="C4" s="398"/>
      <c r="D4" s="398"/>
      <c r="E4" s="398"/>
      <c r="F4" s="398"/>
      <c r="G4" s="398"/>
      <c r="H4" s="398"/>
      <c r="I4" s="398"/>
      <c r="J4" s="398"/>
      <c r="K4" s="398"/>
      <c r="L4" s="398"/>
      <c r="M4" s="400" t="s">
        <v>647</v>
      </c>
    </row>
    <row r="5" spans="1:13" ht="15" customHeight="1" thickBot="1" x14ac:dyDescent="0.3">
      <c r="A5" s="412"/>
      <c r="B5" s="62" t="s">
        <v>302</v>
      </c>
      <c r="C5" s="63" t="s">
        <v>303</v>
      </c>
      <c r="D5" s="63" t="s">
        <v>304</v>
      </c>
      <c r="E5" s="63" t="s">
        <v>305</v>
      </c>
      <c r="F5" s="63" t="s">
        <v>306</v>
      </c>
      <c r="G5" s="63" t="s">
        <v>307</v>
      </c>
      <c r="H5" s="63" t="s">
        <v>308</v>
      </c>
      <c r="I5" s="63" t="s">
        <v>309</v>
      </c>
      <c r="J5" s="63" t="s">
        <v>310</v>
      </c>
      <c r="K5" s="63" t="s">
        <v>311</v>
      </c>
      <c r="L5" s="64" t="s">
        <v>312</v>
      </c>
      <c r="M5" s="413"/>
    </row>
    <row r="6" spans="1:13" ht="15.75" x14ac:dyDescent="0.25">
      <c r="A6" s="107" t="s">
        <v>341</v>
      </c>
      <c r="B6" s="75">
        <v>2</v>
      </c>
      <c r="C6" s="76">
        <v>2</v>
      </c>
      <c r="D6" s="76">
        <v>2</v>
      </c>
      <c r="E6" s="76">
        <v>2</v>
      </c>
      <c r="F6" s="76">
        <v>3</v>
      </c>
      <c r="G6" s="76">
        <v>6</v>
      </c>
      <c r="H6" s="76">
        <v>13</v>
      </c>
      <c r="I6" s="76">
        <v>17</v>
      </c>
      <c r="J6" s="76">
        <v>19</v>
      </c>
      <c r="K6" s="76">
        <v>22</v>
      </c>
      <c r="L6" s="77">
        <v>23</v>
      </c>
      <c r="M6" s="108">
        <v>9</v>
      </c>
    </row>
    <row r="7" spans="1:13" ht="15.75" x14ac:dyDescent="0.25">
      <c r="A7" s="71" t="s">
        <v>640</v>
      </c>
      <c r="B7" s="45">
        <v>0</v>
      </c>
      <c r="C7" s="57">
        <v>1</v>
      </c>
      <c r="D7" s="57">
        <v>2</v>
      </c>
      <c r="E7" s="57">
        <v>2</v>
      </c>
      <c r="F7" s="57">
        <v>4</v>
      </c>
      <c r="G7" s="57">
        <v>8</v>
      </c>
      <c r="H7" s="57">
        <v>12</v>
      </c>
      <c r="I7" s="57">
        <v>16</v>
      </c>
      <c r="J7" s="57">
        <v>16</v>
      </c>
      <c r="K7" s="57">
        <v>12</v>
      </c>
      <c r="L7" s="46">
        <v>17</v>
      </c>
      <c r="M7" s="69">
        <v>6</v>
      </c>
    </row>
    <row r="8" spans="1:13" ht="15.75" x14ac:dyDescent="0.25">
      <c r="A8" s="71" t="s">
        <v>641</v>
      </c>
      <c r="B8" s="45">
        <v>1</v>
      </c>
      <c r="C8" s="57">
        <v>2</v>
      </c>
      <c r="D8" s="57">
        <v>2</v>
      </c>
      <c r="E8" s="57">
        <v>4</v>
      </c>
      <c r="F8" s="57">
        <v>6</v>
      </c>
      <c r="G8" s="57">
        <v>9</v>
      </c>
      <c r="H8" s="57">
        <v>13</v>
      </c>
      <c r="I8" s="57">
        <v>15</v>
      </c>
      <c r="J8" s="57">
        <v>17</v>
      </c>
      <c r="K8" s="57">
        <v>15</v>
      </c>
      <c r="L8" s="46">
        <v>20</v>
      </c>
      <c r="M8" s="69">
        <v>7</v>
      </c>
    </row>
    <row r="9" spans="1:13" ht="15.75" x14ac:dyDescent="0.25">
      <c r="A9" s="71" t="s">
        <v>642</v>
      </c>
      <c r="B9" s="45">
        <v>1</v>
      </c>
      <c r="C9" s="57">
        <v>2</v>
      </c>
      <c r="D9" s="57">
        <v>2</v>
      </c>
      <c r="E9" s="57">
        <v>3</v>
      </c>
      <c r="F9" s="57">
        <v>5</v>
      </c>
      <c r="G9" s="57">
        <v>9</v>
      </c>
      <c r="H9" s="57">
        <v>13</v>
      </c>
      <c r="I9" s="57">
        <v>17</v>
      </c>
      <c r="J9" s="57">
        <v>18</v>
      </c>
      <c r="K9" s="57">
        <v>21</v>
      </c>
      <c r="L9" s="46" t="s">
        <v>189</v>
      </c>
      <c r="M9" s="69">
        <v>6</v>
      </c>
    </row>
    <row r="10" spans="1:13" ht="15.75" x14ac:dyDescent="0.25">
      <c r="A10" s="71" t="s">
        <v>643</v>
      </c>
      <c r="B10" s="45">
        <v>1</v>
      </c>
      <c r="C10" s="57">
        <v>1</v>
      </c>
      <c r="D10" s="57">
        <v>2</v>
      </c>
      <c r="E10" s="57">
        <v>2</v>
      </c>
      <c r="F10" s="57">
        <v>4</v>
      </c>
      <c r="G10" s="57">
        <v>7</v>
      </c>
      <c r="H10" s="57">
        <v>14</v>
      </c>
      <c r="I10" s="57">
        <v>18</v>
      </c>
      <c r="J10" s="57">
        <v>19</v>
      </c>
      <c r="K10" s="57">
        <v>7</v>
      </c>
      <c r="L10" s="46" t="s">
        <v>189</v>
      </c>
      <c r="M10" s="69">
        <v>6</v>
      </c>
    </row>
    <row r="11" spans="1:13" ht="15.75" x14ac:dyDescent="0.25">
      <c r="A11" s="71" t="s">
        <v>644</v>
      </c>
      <c r="B11" s="45">
        <v>0</v>
      </c>
      <c r="C11" s="57">
        <v>1</v>
      </c>
      <c r="D11" s="57">
        <v>2</v>
      </c>
      <c r="E11" s="57">
        <v>3</v>
      </c>
      <c r="F11" s="57">
        <v>5</v>
      </c>
      <c r="G11" s="57">
        <v>9</v>
      </c>
      <c r="H11" s="57">
        <v>13</v>
      </c>
      <c r="I11" s="57">
        <v>16</v>
      </c>
      <c r="J11" s="57">
        <v>26</v>
      </c>
      <c r="K11" s="57">
        <v>14</v>
      </c>
      <c r="L11" s="46">
        <v>34</v>
      </c>
      <c r="M11" s="69">
        <v>5</v>
      </c>
    </row>
    <row r="12" spans="1:13" ht="15.75" x14ac:dyDescent="0.25">
      <c r="A12" s="71" t="s">
        <v>645</v>
      </c>
      <c r="B12" s="45">
        <v>1</v>
      </c>
      <c r="C12" s="57">
        <v>2</v>
      </c>
      <c r="D12" s="57">
        <v>2</v>
      </c>
      <c r="E12" s="57">
        <v>3</v>
      </c>
      <c r="F12" s="57">
        <v>5</v>
      </c>
      <c r="G12" s="57">
        <v>11</v>
      </c>
      <c r="H12" s="57">
        <v>15</v>
      </c>
      <c r="I12" s="57">
        <v>17</v>
      </c>
      <c r="J12" s="57">
        <v>20</v>
      </c>
      <c r="K12" s="57">
        <v>22</v>
      </c>
      <c r="L12" s="46" t="s">
        <v>189</v>
      </c>
      <c r="M12" s="69">
        <v>6</v>
      </c>
    </row>
    <row r="13" spans="1:13" ht="15.75" x14ac:dyDescent="0.25">
      <c r="A13" s="71" t="s">
        <v>646</v>
      </c>
      <c r="B13" s="45">
        <v>2</v>
      </c>
      <c r="C13" s="57">
        <v>2</v>
      </c>
      <c r="D13" s="57">
        <v>3</v>
      </c>
      <c r="E13" s="57">
        <v>3</v>
      </c>
      <c r="F13" s="57">
        <v>6</v>
      </c>
      <c r="G13" s="57">
        <v>6</v>
      </c>
      <c r="H13" s="57">
        <v>11</v>
      </c>
      <c r="I13" s="57">
        <v>11</v>
      </c>
      <c r="J13" s="57">
        <v>17</v>
      </c>
      <c r="K13" s="57" t="s">
        <v>189</v>
      </c>
      <c r="L13" s="46" t="s">
        <v>189</v>
      </c>
      <c r="M13" s="69">
        <v>4</v>
      </c>
    </row>
    <row r="14" spans="1:13" ht="15.75" x14ac:dyDescent="0.25">
      <c r="A14" s="71" t="s">
        <v>339</v>
      </c>
      <c r="B14" s="45" t="s">
        <v>189</v>
      </c>
      <c r="C14" s="57" t="s">
        <v>189</v>
      </c>
      <c r="D14" s="57">
        <v>1</v>
      </c>
      <c r="E14" s="57">
        <v>3</v>
      </c>
      <c r="F14" s="57">
        <v>5</v>
      </c>
      <c r="G14" s="57">
        <v>9</v>
      </c>
      <c r="H14" s="57">
        <v>14</v>
      </c>
      <c r="I14" s="57">
        <v>19</v>
      </c>
      <c r="J14" s="57">
        <v>23</v>
      </c>
      <c r="K14" s="57">
        <v>30</v>
      </c>
      <c r="L14" s="46">
        <v>28</v>
      </c>
      <c r="M14" s="69">
        <v>15</v>
      </c>
    </row>
    <row r="15" spans="1:13" ht="16.5" thickBot="1" x14ac:dyDescent="0.3">
      <c r="A15" s="88" t="s">
        <v>429</v>
      </c>
      <c r="B15" s="48">
        <v>1</v>
      </c>
      <c r="C15" s="60">
        <v>2</v>
      </c>
      <c r="D15" s="60">
        <v>2</v>
      </c>
      <c r="E15" s="60">
        <v>3</v>
      </c>
      <c r="F15" s="60">
        <v>4</v>
      </c>
      <c r="G15" s="60">
        <v>7</v>
      </c>
      <c r="H15" s="60">
        <v>13</v>
      </c>
      <c r="I15" s="60">
        <v>17</v>
      </c>
      <c r="J15" s="60">
        <v>19</v>
      </c>
      <c r="K15" s="60">
        <v>21</v>
      </c>
      <c r="L15" s="49">
        <v>24</v>
      </c>
      <c r="M15" s="50">
        <v>7</v>
      </c>
    </row>
    <row r="17" spans="1:13" ht="16.5" thickBot="1" x14ac:dyDescent="0.3">
      <c r="A17" s="185" t="s">
        <v>187</v>
      </c>
    </row>
    <row r="18" spans="1:13" ht="14.65" customHeight="1" thickBot="1" x14ac:dyDescent="0.3">
      <c r="A18" s="402" t="s">
        <v>3</v>
      </c>
      <c r="B18" s="398" t="s">
        <v>0</v>
      </c>
      <c r="C18" s="398"/>
      <c r="D18" s="398"/>
      <c r="E18" s="398"/>
      <c r="F18" s="398"/>
      <c r="G18" s="398"/>
      <c r="H18" s="398"/>
      <c r="I18" s="398"/>
      <c r="J18" s="398"/>
      <c r="K18" s="398"/>
      <c r="L18" s="398"/>
      <c r="M18" s="400" t="s">
        <v>647</v>
      </c>
    </row>
    <row r="19" spans="1:13" ht="15" customHeight="1" thickBot="1" x14ac:dyDescent="0.3">
      <c r="A19" s="412"/>
      <c r="B19" s="62" t="s">
        <v>302</v>
      </c>
      <c r="C19" s="63" t="s">
        <v>303</v>
      </c>
      <c r="D19" s="63" t="s">
        <v>304</v>
      </c>
      <c r="E19" s="63" t="s">
        <v>305</v>
      </c>
      <c r="F19" s="63" t="s">
        <v>306</v>
      </c>
      <c r="G19" s="63" t="s">
        <v>307</v>
      </c>
      <c r="H19" s="63" t="s">
        <v>308</v>
      </c>
      <c r="I19" s="63" t="s">
        <v>309</v>
      </c>
      <c r="J19" s="63" t="s">
        <v>310</v>
      </c>
      <c r="K19" s="63" t="s">
        <v>311</v>
      </c>
      <c r="L19" s="64" t="s">
        <v>312</v>
      </c>
      <c r="M19" s="413"/>
    </row>
    <row r="20" spans="1:13" ht="15.75" x14ac:dyDescent="0.25">
      <c r="A20" s="107" t="s">
        <v>341</v>
      </c>
      <c r="B20" s="75">
        <v>1</v>
      </c>
      <c r="C20" s="76">
        <v>1</v>
      </c>
      <c r="D20" s="76">
        <v>1</v>
      </c>
      <c r="E20" s="76">
        <v>2</v>
      </c>
      <c r="F20" s="76">
        <v>3</v>
      </c>
      <c r="G20" s="76">
        <v>6</v>
      </c>
      <c r="H20" s="76">
        <v>13</v>
      </c>
      <c r="I20" s="76">
        <v>17</v>
      </c>
      <c r="J20" s="76">
        <v>19</v>
      </c>
      <c r="K20" s="76">
        <v>21</v>
      </c>
      <c r="L20" s="77">
        <v>25</v>
      </c>
      <c r="M20" s="108">
        <v>9</v>
      </c>
    </row>
    <row r="21" spans="1:13" ht="15.75" x14ac:dyDescent="0.25">
      <c r="A21" s="71" t="s">
        <v>640</v>
      </c>
      <c r="B21" s="45">
        <v>1</v>
      </c>
      <c r="C21" s="57">
        <v>2</v>
      </c>
      <c r="D21" s="57">
        <v>2</v>
      </c>
      <c r="E21" s="57">
        <v>4</v>
      </c>
      <c r="F21" s="57">
        <v>5</v>
      </c>
      <c r="G21" s="57">
        <v>8</v>
      </c>
      <c r="H21" s="57">
        <v>12</v>
      </c>
      <c r="I21" s="57">
        <v>14</v>
      </c>
      <c r="J21" s="57">
        <v>17</v>
      </c>
      <c r="K21" s="57">
        <v>12</v>
      </c>
      <c r="L21" s="46">
        <v>3</v>
      </c>
      <c r="M21" s="69">
        <v>6</v>
      </c>
    </row>
    <row r="22" spans="1:13" ht="15.75" x14ac:dyDescent="0.25">
      <c r="A22" s="71" t="s">
        <v>641</v>
      </c>
      <c r="B22" s="45">
        <v>2</v>
      </c>
      <c r="C22" s="57">
        <v>2</v>
      </c>
      <c r="D22" s="57">
        <v>2</v>
      </c>
      <c r="E22" s="57">
        <v>5</v>
      </c>
      <c r="F22" s="57">
        <v>7</v>
      </c>
      <c r="G22" s="57">
        <v>11</v>
      </c>
      <c r="H22" s="57">
        <v>13</v>
      </c>
      <c r="I22" s="57">
        <v>15</v>
      </c>
      <c r="J22" s="57">
        <v>12</v>
      </c>
      <c r="K22" s="57">
        <v>7</v>
      </c>
      <c r="L22" s="46">
        <v>4</v>
      </c>
      <c r="M22" s="69">
        <v>7</v>
      </c>
    </row>
    <row r="23" spans="1:13" ht="15.75" x14ac:dyDescent="0.25">
      <c r="A23" s="71" t="s">
        <v>642</v>
      </c>
      <c r="B23" s="45">
        <v>1</v>
      </c>
      <c r="C23" s="57">
        <v>2</v>
      </c>
      <c r="D23" s="57">
        <v>2</v>
      </c>
      <c r="E23" s="57">
        <v>4</v>
      </c>
      <c r="F23" s="57">
        <v>6</v>
      </c>
      <c r="G23" s="57">
        <v>9</v>
      </c>
      <c r="H23" s="57">
        <v>14</v>
      </c>
      <c r="I23" s="57">
        <v>17</v>
      </c>
      <c r="J23" s="57">
        <v>21</v>
      </c>
      <c r="K23" s="57">
        <v>12</v>
      </c>
      <c r="L23" s="46">
        <v>12</v>
      </c>
      <c r="M23" s="69">
        <v>6</v>
      </c>
    </row>
    <row r="24" spans="1:13" ht="15.75" x14ac:dyDescent="0.25">
      <c r="A24" s="71" t="s">
        <v>643</v>
      </c>
      <c r="B24" s="45">
        <v>0</v>
      </c>
      <c r="C24" s="57">
        <v>2</v>
      </c>
      <c r="D24" s="57">
        <v>2</v>
      </c>
      <c r="E24" s="57">
        <v>3</v>
      </c>
      <c r="F24" s="57">
        <v>5</v>
      </c>
      <c r="G24" s="57">
        <v>8</v>
      </c>
      <c r="H24" s="57">
        <v>14</v>
      </c>
      <c r="I24" s="57">
        <v>16</v>
      </c>
      <c r="J24" s="57">
        <v>17</v>
      </c>
      <c r="K24" s="57">
        <v>13</v>
      </c>
      <c r="L24" s="46">
        <v>1</v>
      </c>
      <c r="M24" s="69">
        <v>5</v>
      </c>
    </row>
    <row r="25" spans="1:13" ht="15.75" x14ac:dyDescent="0.25">
      <c r="A25" s="71" t="s">
        <v>644</v>
      </c>
      <c r="B25" s="45">
        <v>1</v>
      </c>
      <c r="C25" s="57">
        <v>1</v>
      </c>
      <c r="D25" s="57">
        <v>2</v>
      </c>
      <c r="E25" s="57">
        <v>4</v>
      </c>
      <c r="F25" s="57">
        <v>5</v>
      </c>
      <c r="G25" s="57">
        <v>9</v>
      </c>
      <c r="H25" s="57">
        <v>14</v>
      </c>
      <c r="I25" s="57">
        <v>16</v>
      </c>
      <c r="J25" s="57">
        <v>9</v>
      </c>
      <c r="K25" s="57">
        <v>13</v>
      </c>
      <c r="L25" s="46" t="s">
        <v>189</v>
      </c>
      <c r="M25" s="69">
        <v>5</v>
      </c>
    </row>
    <row r="26" spans="1:13" ht="15.75" x14ac:dyDescent="0.25">
      <c r="A26" s="71" t="s">
        <v>645</v>
      </c>
      <c r="B26" s="45">
        <v>1</v>
      </c>
      <c r="C26" s="57">
        <v>1</v>
      </c>
      <c r="D26" s="57">
        <v>2</v>
      </c>
      <c r="E26" s="57">
        <v>9</v>
      </c>
      <c r="F26" s="57">
        <v>9</v>
      </c>
      <c r="G26" s="57">
        <v>13</v>
      </c>
      <c r="H26" s="57">
        <v>17</v>
      </c>
      <c r="I26" s="57">
        <v>15</v>
      </c>
      <c r="J26" s="57">
        <v>22</v>
      </c>
      <c r="K26" s="57">
        <v>28</v>
      </c>
      <c r="L26" s="46" t="s">
        <v>189</v>
      </c>
      <c r="M26" s="69">
        <v>9</v>
      </c>
    </row>
    <row r="27" spans="1:13" ht="15.75" x14ac:dyDescent="0.25">
      <c r="A27" s="71" t="s">
        <v>646</v>
      </c>
      <c r="B27" s="45">
        <v>2</v>
      </c>
      <c r="C27" s="57">
        <v>3</v>
      </c>
      <c r="D27" s="57">
        <v>1</v>
      </c>
      <c r="E27" s="57">
        <v>4</v>
      </c>
      <c r="F27" s="57">
        <v>8</v>
      </c>
      <c r="G27" s="57">
        <v>10</v>
      </c>
      <c r="H27" s="57">
        <v>14</v>
      </c>
      <c r="I27" s="57">
        <v>17</v>
      </c>
      <c r="J27" s="57">
        <v>16</v>
      </c>
      <c r="K27" s="57">
        <v>15</v>
      </c>
      <c r="L27" s="46" t="s">
        <v>189</v>
      </c>
      <c r="M27" s="69">
        <v>5</v>
      </c>
    </row>
    <row r="28" spans="1:13" ht="15.75" x14ac:dyDescent="0.25">
      <c r="A28" s="71" t="s">
        <v>339</v>
      </c>
      <c r="B28" s="45" t="s">
        <v>189</v>
      </c>
      <c r="C28" s="57" t="s">
        <v>189</v>
      </c>
      <c r="D28" s="57">
        <v>1</v>
      </c>
      <c r="E28" s="57">
        <v>3</v>
      </c>
      <c r="F28" s="57">
        <v>6</v>
      </c>
      <c r="G28" s="57">
        <v>11</v>
      </c>
      <c r="H28" s="57">
        <v>15</v>
      </c>
      <c r="I28" s="57">
        <v>18</v>
      </c>
      <c r="J28" s="57">
        <v>22</v>
      </c>
      <c r="K28" s="57">
        <v>31</v>
      </c>
      <c r="L28" s="46">
        <v>37</v>
      </c>
      <c r="M28" s="69">
        <v>14</v>
      </c>
    </row>
    <row r="29" spans="1:13" ht="16.5" thickBot="1" x14ac:dyDescent="0.3">
      <c r="A29" s="88" t="s">
        <v>430</v>
      </c>
      <c r="B29" s="48">
        <v>1</v>
      </c>
      <c r="C29" s="60">
        <v>2</v>
      </c>
      <c r="D29" s="60">
        <v>2</v>
      </c>
      <c r="E29" s="60">
        <v>3</v>
      </c>
      <c r="F29" s="60">
        <v>5</v>
      </c>
      <c r="G29" s="60">
        <v>8</v>
      </c>
      <c r="H29" s="60">
        <v>13</v>
      </c>
      <c r="I29" s="60">
        <v>17</v>
      </c>
      <c r="J29" s="60">
        <v>19</v>
      </c>
      <c r="K29" s="60">
        <v>20</v>
      </c>
      <c r="L29" s="49">
        <v>24</v>
      </c>
      <c r="M29" s="50">
        <v>7</v>
      </c>
    </row>
    <row r="31" spans="1:13" ht="16.5" thickBot="1" x14ac:dyDescent="0.3">
      <c r="A31" s="185" t="s">
        <v>193</v>
      </c>
    </row>
    <row r="32" spans="1:13" ht="14.65" customHeight="1" thickBot="1" x14ac:dyDescent="0.3">
      <c r="A32" s="402" t="s">
        <v>3</v>
      </c>
      <c r="B32" s="398" t="s">
        <v>0</v>
      </c>
      <c r="C32" s="398"/>
      <c r="D32" s="398"/>
      <c r="E32" s="398"/>
      <c r="F32" s="398"/>
      <c r="G32" s="398"/>
      <c r="H32" s="398"/>
      <c r="I32" s="398"/>
      <c r="J32" s="398"/>
      <c r="K32" s="398"/>
      <c r="L32" s="398"/>
      <c r="M32" s="400" t="s">
        <v>647</v>
      </c>
    </row>
    <row r="33" spans="1:13" ht="15" customHeight="1" thickBot="1" x14ac:dyDescent="0.3">
      <c r="A33" s="412"/>
      <c r="B33" s="62" t="s">
        <v>302</v>
      </c>
      <c r="C33" s="63" t="s">
        <v>303</v>
      </c>
      <c r="D33" s="63" t="s">
        <v>304</v>
      </c>
      <c r="E33" s="63" t="s">
        <v>305</v>
      </c>
      <c r="F33" s="63" t="s">
        <v>306</v>
      </c>
      <c r="G33" s="63" t="s">
        <v>307</v>
      </c>
      <c r="H33" s="63" t="s">
        <v>308</v>
      </c>
      <c r="I33" s="63" t="s">
        <v>309</v>
      </c>
      <c r="J33" s="63" t="s">
        <v>310</v>
      </c>
      <c r="K33" s="63" t="s">
        <v>311</v>
      </c>
      <c r="L33" s="64" t="s">
        <v>312</v>
      </c>
      <c r="M33" s="413"/>
    </row>
    <row r="34" spans="1:13" ht="15.75" x14ac:dyDescent="0.25">
      <c r="A34" s="107" t="s">
        <v>341</v>
      </c>
      <c r="B34" s="75">
        <v>2</v>
      </c>
      <c r="C34" s="76">
        <v>1</v>
      </c>
      <c r="D34" s="76">
        <v>2</v>
      </c>
      <c r="E34" s="76">
        <v>2</v>
      </c>
      <c r="F34" s="76">
        <v>3</v>
      </c>
      <c r="G34" s="76">
        <v>6</v>
      </c>
      <c r="H34" s="76">
        <v>13</v>
      </c>
      <c r="I34" s="76">
        <v>17</v>
      </c>
      <c r="J34" s="76">
        <v>19</v>
      </c>
      <c r="K34" s="76">
        <v>21</v>
      </c>
      <c r="L34" s="77">
        <v>24</v>
      </c>
      <c r="M34" s="108">
        <v>9</v>
      </c>
    </row>
    <row r="35" spans="1:13" ht="15.75" x14ac:dyDescent="0.25">
      <c r="A35" s="71" t="s">
        <v>640</v>
      </c>
      <c r="B35" s="45">
        <v>1</v>
      </c>
      <c r="C35" s="57">
        <v>2</v>
      </c>
      <c r="D35" s="57">
        <v>2</v>
      </c>
      <c r="E35" s="57">
        <v>3</v>
      </c>
      <c r="F35" s="57">
        <v>4</v>
      </c>
      <c r="G35" s="57">
        <v>8</v>
      </c>
      <c r="H35" s="57">
        <v>12</v>
      </c>
      <c r="I35" s="57">
        <v>15</v>
      </c>
      <c r="J35" s="57">
        <v>17</v>
      </c>
      <c r="K35" s="57">
        <v>12</v>
      </c>
      <c r="L35" s="46">
        <v>10</v>
      </c>
      <c r="M35" s="69">
        <v>6</v>
      </c>
    </row>
    <row r="36" spans="1:13" ht="15.75" x14ac:dyDescent="0.25">
      <c r="A36" s="71" t="s">
        <v>641</v>
      </c>
      <c r="B36" s="45">
        <v>2</v>
      </c>
      <c r="C36" s="57">
        <v>2</v>
      </c>
      <c r="D36" s="57">
        <v>2</v>
      </c>
      <c r="E36" s="57">
        <v>4</v>
      </c>
      <c r="F36" s="57">
        <v>7</v>
      </c>
      <c r="G36" s="57">
        <v>10</v>
      </c>
      <c r="H36" s="57">
        <v>13</v>
      </c>
      <c r="I36" s="57">
        <v>15</v>
      </c>
      <c r="J36" s="57">
        <v>14</v>
      </c>
      <c r="K36" s="57">
        <v>10</v>
      </c>
      <c r="L36" s="46">
        <v>6</v>
      </c>
      <c r="M36" s="69">
        <v>7</v>
      </c>
    </row>
    <row r="37" spans="1:13" ht="15.75" x14ac:dyDescent="0.25">
      <c r="A37" s="71" t="s">
        <v>642</v>
      </c>
      <c r="B37" s="45">
        <v>1</v>
      </c>
      <c r="C37" s="57">
        <v>2</v>
      </c>
      <c r="D37" s="57">
        <v>2</v>
      </c>
      <c r="E37" s="57">
        <v>3</v>
      </c>
      <c r="F37" s="57">
        <v>5</v>
      </c>
      <c r="G37" s="57">
        <v>9</v>
      </c>
      <c r="H37" s="57">
        <v>13</v>
      </c>
      <c r="I37" s="57">
        <v>17</v>
      </c>
      <c r="J37" s="57">
        <v>20</v>
      </c>
      <c r="K37" s="57">
        <v>19</v>
      </c>
      <c r="L37" s="46">
        <v>12</v>
      </c>
      <c r="M37" s="69">
        <v>6</v>
      </c>
    </row>
    <row r="38" spans="1:13" ht="15.75" x14ac:dyDescent="0.25">
      <c r="A38" s="71" t="s">
        <v>643</v>
      </c>
      <c r="B38" s="45">
        <v>0</v>
      </c>
      <c r="C38" s="57">
        <v>2</v>
      </c>
      <c r="D38" s="57">
        <v>2</v>
      </c>
      <c r="E38" s="57">
        <v>2</v>
      </c>
      <c r="F38" s="57">
        <v>5</v>
      </c>
      <c r="G38" s="57">
        <v>8</v>
      </c>
      <c r="H38" s="57">
        <v>14</v>
      </c>
      <c r="I38" s="57">
        <v>18</v>
      </c>
      <c r="J38" s="57">
        <v>18</v>
      </c>
      <c r="K38" s="57">
        <v>9</v>
      </c>
      <c r="L38" s="46">
        <v>1</v>
      </c>
      <c r="M38" s="69">
        <v>5</v>
      </c>
    </row>
    <row r="39" spans="1:13" ht="15.75" x14ac:dyDescent="0.25">
      <c r="A39" s="71" t="s">
        <v>644</v>
      </c>
      <c r="B39" s="45">
        <v>0</v>
      </c>
      <c r="C39" s="57">
        <v>1</v>
      </c>
      <c r="D39" s="57">
        <v>2</v>
      </c>
      <c r="E39" s="57">
        <v>3</v>
      </c>
      <c r="F39" s="57">
        <v>5</v>
      </c>
      <c r="G39" s="57">
        <v>9</v>
      </c>
      <c r="H39" s="57">
        <v>13</v>
      </c>
      <c r="I39" s="57">
        <v>16</v>
      </c>
      <c r="J39" s="57">
        <v>19</v>
      </c>
      <c r="K39" s="57">
        <v>14</v>
      </c>
      <c r="L39" s="46">
        <v>34</v>
      </c>
      <c r="M39" s="69">
        <v>5</v>
      </c>
    </row>
    <row r="40" spans="1:13" ht="15.75" x14ac:dyDescent="0.25">
      <c r="A40" s="71" t="s">
        <v>645</v>
      </c>
      <c r="B40" s="45">
        <v>1</v>
      </c>
      <c r="C40" s="57">
        <v>2</v>
      </c>
      <c r="D40" s="57">
        <v>2</v>
      </c>
      <c r="E40" s="57">
        <v>5</v>
      </c>
      <c r="F40" s="57">
        <v>7</v>
      </c>
      <c r="G40" s="57">
        <v>12</v>
      </c>
      <c r="H40" s="57">
        <v>16</v>
      </c>
      <c r="I40" s="57">
        <v>17</v>
      </c>
      <c r="J40" s="57">
        <v>20</v>
      </c>
      <c r="K40" s="57">
        <v>26</v>
      </c>
      <c r="L40" s="46" t="s">
        <v>189</v>
      </c>
      <c r="M40" s="69">
        <v>8</v>
      </c>
    </row>
    <row r="41" spans="1:13" ht="15.75" x14ac:dyDescent="0.25">
      <c r="A41" s="71" t="s">
        <v>646</v>
      </c>
      <c r="B41" s="45">
        <v>2</v>
      </c>
      <c r="C41" s="57">
        <v>2</v>
      </c>
      <c r="D41" s="57">
        <v>2</v>
      </c>
      <c r="E41" s="57">
        <v>3</v>
      </c>
      <c r="F41" s="57">
        <v>7</v>
      </c>
      <c r="G41" s="57">
        <v>8</v>
      </c>
      <c r="H41" s="57">
        <v>13</v>
      </c>
      <c r="I41" s="57">
        <v>13</v>
      </c>
      <c r="J41" s="57">
        <v>17</v>
      </c>
      <c r="K41" s="57">
        <v>15</v>
      </c>
      <c r="L41" s="46" t="s">
        <v>189</v>
      </c>
      <c r="M41" s="69">
        <v>5</v>
      </c>
    </row>
    <row r="42" spans="1:13" ht="15.75" x14ac:dyDescent="0.25">
      <c r="A42" s="71" t="s">
        <v>339</v>
      </c>
      <c r="B42" s="45" t="s">
        <v>189</v>
      </c>
      <c r="C42" s="57" t="s">
        <v>189</v>
      </c>
      <c r="D42" s="57">
        <v>1</v>
      </c>
      <c r="E42" s="57">
        <v>3</v>
      </c>
      <c r="F42" s="57">
        <v>5</v>
      </c>
      <c r="G42" s="57">
        <v>10</v>
      </c>
      <c r="H42" s="57">
        <v>14</v>
      </c>
      <c r="I42" s="57">
        <v>18</v>
      </c>
      <c r="J42" s="57">
        <v>22</v>
      </c>
      <c r="K42" s="57">
        <v>31</v>
      </c>
      <c r="L42" s="46">
        <v>31</v>
      </c>
      <c r="M42" s="69">
        <v>14</v>
      </c>
    </row>
    <row r="43" spans="1:13" ht="16.5" thickBot="1" x14ac:dyDescent="0.3">
      <c r="A43" s="88" t="s">
        <v>193</v>
      </c>
      <c r="B43" s="48">
        <v>1</v>
      </c>
      <c r="C43" s="60">
        <v>2</v>
      </c>
      <c r="D43" s="60">
        <v>2</v>
      </c>
      <c r="E43" s="60">
        <v>3</v>
      </c>
      <c r="F43" s="60">
        <v>4</v>
      </c>
      <c r="G43" s="60">
        <v>8</v>
      </c>
      <c r="H43" s="60">
        <v>13</v>
      </c>
      <c r="I43" s="60">
        <v>17</v>
      </c>
      <c r="J43" s="60">
        <v>19</v>
      </c>
      <c r="K43" s="60">
        <v>21</v>
      </c>
      <c r="L43" s="49">
        <v>24</v>
      </c>
      <c r="M43" s="50">
        <v>7</v>
      </c>
    </row>
    <row r="45" spans="1:13" x14ac:dyDescent="0.25">
      <c r="A45" s="111" t="s">
        <v>194</v>
      </c>
    </row>
  </sheetData>
  <mergeCells count="9">
    <mergeCell ref="B4:L4"/>
    <mergeCell ref="B18:L18"/>
    <mergeCell ref="B32:L32"/>
    <mergeCell ref="A4:A5"/>
    <mergeCell ref="M4:M5"/>
    <mergeCell ref="A18:A19"/>
    <mergeCell ref="M18:M19"/>
    <mergeCell ref="A32:A33"/>
    <mergeCell ref="M32:M33"/>
  </mergeCells>
  <hyperlinks>
    <hyperlink ref="J1" location="'Table of Contents'!C2" display="Back to Table of Contents"/>
  </hyperlinks>
  <pageMargins left="0.75" right="0.75" top="1" bottom="1" header="0.5" footer="0.5"/>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8" width="12.7109375" customWidth="1"/>
  </cols>
  <sheetData>
    <row r="1" spans="1:8" x14ac:dyDescent="0.25">
      <c r="A1" s="24" t="s">
        <v>135</v>
      </c>
      <c r="E1" s="23" t="s">
        <v>87</v>
      </c>
    </row>
    <row r="2" spans="1:8" ht="15.75" thickBot="1" x14ac:dyDescent="0.3">
      <c r="A2" s="2"/>
    </row>
    <row r="3" spans="1:8" x14ac:dyDescent="0.25">
      <c r="A3" s="402" t="s">
        <v>1</v>
      </c>
      <c r="B3" s="392" t="s">
        <v>186</v>
      </c>
      <c r="C3" s="393"/>
      <c r="D3" s="394"/>
      <c r="E3" s="397" t="s">
        <v>187</v>
      </c>
      <c r="F3" s="398"/>
      <c r="G3" s="398"/>
      <c r="H3" s="399"/>
    </row>
    <row r="4" spans="1:8" ht="15.75" thickBot="1" x14ac:dyDescent="0.3">
      <c r="A4" s="412"/>
      <c r="B4" s="33" t="s">
        <v>648</v>
      </c>
      <c r="C4" s="34" t="s">
        <v>649</v>
      </c>
      <c r="D4" s="35" t="s">
        <v>193</v>
      </c>
      <c r="E4" s="33" t="s">
        <v>648</v>
      </c>
      <c r="F4" s="34" t="s">
        <v>649</v>
      </c>
      <c r="G4" s="89" t="s">
        <v>650</v>
      </c>
      <c r="H4" s="35" t="s">
        <v>193</v>
      </c>
    </row>
    <row r="5" spans="1:8" ht="15.75" x14ac:dyDescent="0.25">
      <c r="A5" s="71" t="s">
        <v>195</v>
      </c>
      <c r="B5" s="269">
        <v>2589</v>
      </c>
      <c r="C5" s="276">
        <v>33</v>
      </c>
      <c r="D5" s="277">
        <v>2622</v>
      </c>
      <c r="E5" s="269">
        <v>3143</v>
      </c>
      <c r="F5" s="276">
        <v>68</v>
      </c>
      <c r="G5" s="276">
        <v>12</v>
      </c>
      <c r="H5" s="272">
        <v>3223</v>
      </c>
    </row>
    <row r="6" spans="1:8" ht="15.75" x14ac:dyDescent="0.25">
      <c r="A6" s="71" t="s">
        <v>196</v>
      </c>
      <c r="B6" s="269">
        <v>68</v>
      </c>
      <c r="C6" s="276" t="s">
        <v>189</v>
      </c>
      <c r="D6" s="277">
        <v>68</v>
      </c>
      <c r="E6" s="269">
        <v>70</v>
      </c>
      <c r="F6" s="276" t="s">
        <v>189</v>
      </c>
      <c r="G6" s="276" t="s">
        <v>189</v>
      </c>
      <c r="H6" s="272">
        <v>70</v>
      </c>
    </row>
    <row r="7" spans="1:8" ht="15.75" x14ac:dyDescent="0.25">
      <c r="A7" s="71" t="s">
        <v>197</v>
      </c>
      <c r="B7" s="269">
        <v>91</v>
      </c>
      <c r="C7" s="276">
        <v>1</v>
      </c>
      <c r="D7" s="277">
        <v>92</v>
      </c>
      <c r="E7" s="269">
        <v>114</v>
      </c>
      <c r="F7" s="276" t="s">
        <v>189</v>
      </c>
      <c r="G7" s="276">
        <v>3</v>
      </c>
      <c r="H7" s="272">
        <v>117</v>
      </c>
    </row>
    <row r="8" spans="1:8" ht="15.75" x14ac:dyDescent="0.25">
      <c r="A8" s="71" t="s">
        <v>198</v>
      </c>
      <c r="B8" s="269">
        <v>638</v>
      </c>
      <c r="C8" s="276">
        <v>12</v>
      </c>
      <c r="D8" s="277">
        <v>650</v>
      </c>
      <c r="E8" s="269">
        <v>1538</v>
      </c>
      <c r="F8" s="276">
        <v>34</v>
      </c>
      <c r="G8" s="276">
        <v>34</v>
      </c>
      <c r="H8" s="272">
        <v>1606</v>
      </c>
    </row>
    <row r="9" spans="1:8" ht="15.75" x14ac:dyDescent="0.25">
      <c r="A9" s="71" t="s">
        <v>199</v>
      </c>
      <c r="B9" s="269">
        <v>388</v>
      </c>
      <c r="C9" s="276">
        <v>2</v>
      </c>
      <c r="D9" s="277">
        <v>390</v>
      </c>
      <c r="E9" s="269">
        <v>417</v>
      </c>
      <c r="F9" s="276">
        <v>3</v>
      </c>
      <c r="G9" s="276">
        <v>7</v>
      </c>
      <c r="H9" s="272">
        <v>427</v>
      </c>
    </row>
    <row r="10" spans="1:8" ht="15.75" x14ac:dyDescent="0.25">
      <c r="A10" s="71" t="s">
        <v>200</v>
      </c>
      <c r="B10" s="269">
        <v>163</v>
      </c>
      <c r="C10" s="276" t="s">
        <v>189</v>
      </c>
      <c r="D10" s="277">
        <v>163</v>
      </c>
      <c r="E10" s="269">
        <v>276</v>
      </c>
      <c r="F10" s="276">
        <v>3</v>
      </c>
      <c r="G10" s="276">
        <v>10</v>
      </c>
      <c r="H10" s="272">
        <v>289</v>
      </c>
    </row>
    <row r="11" spans="1:8" ht="15.75" x14ac:dyDescent="0.25">
      <c r="A11" s="71" t="s">
        <v>201</v>
      </c>
      <c r="B11" s="269">
        <v>25</v>
      </c>
      <c r="C11" s="276" t="s">
        <v>189</v>
      </c>
      <c r="D11" s="277">
        <v>25</v>
      </c>
      <c r="E11" s="269">
        <v>94</v>
      </c>
      <c r="F11" s="276" t="s">
        <v>189</v>
      </c>
      <c r="G11" s="276" t="s">
        <v>189</v>
      </c>
      <c r="H11" s="272">
        <v>94</v>
      </c>
    </row>
    <row r="12" spans="1:8" ht="15.75" x14ac:dyDescent="0.25">
      <c r="A12" s="71" t="s">
        <v>202</v>
      </c>
      <c r="B12" s="269">
        <v>2</v>
      </c>
      <c r="C12" s="276" t="s">
        <v>189</v>
      </c>
      <c r="D12" s="277">
        <v>2</v>
      </c>
      <c r="E12" s="269">
        <v>7</v>
      </c>
      <c r="F12" s="276" t="s">
        <v>189</v>
      </c>
      <c r="G12" s="276" t="s">
        <v>189</v>
      </c>
      <c r="H12" s="272">
        <v>7</v>
      </c>
    </row>
    <row r="13" spans="1:8" ht="15.75" x14ac:dyDescent="0.25">
      <c r="A13" s="71" t="s">
        <v>203</v>
      </c>
      <c r="B13" s="269">
        <v>240</v>
      </c>
      <c r="C13" s="276">
        <v>1</v>
      </c>
      <c r="D13" s="277">
        <v>241</v>
      </c>
      <c r="E13" s="269">
        <v>430</v>
      </c>
      <c r="F13" s="276">
        <v>5</v>
      </c>
      <c r="G13" s="276">
        <v>21</v>
      </c>
      <c r="H13" s="272">
        <v>456</v>
      </c>
    </row>
    <row r="14" spans="1:8" ht="15.75" x14ac:dyDescent="0.25">
      <c r="A14" s="71" t="s">
        <v>204</v>
      </c>
      <c r="B14" s="269">
        <v>235</v>
      </c>
      <c r="C14" s="276">
        <v>2</v>
      </c>
      <c r="D14" s="277">
        <v>237</v>
      </c>
      <c r="E14" s="269">
        <v>335</v>
      </c>
      <c r="F14" s="276">
        <v>2</v>
      </c>
      <c r="G14" s="276">
        <v>3</v>
      </c>
      <c r="H14" s="272">
        <v>340</v>
      </c>
    </row>
    <row r="15" spans="1:8" ht="15.75" x14ac:dyDescent="0.25">
      <c r="A15" s="71" t="s">
        <v>205</v>
      </c>
      <c r="B15" s="269">
        <v>272</v>
      </c>
      <c r="C15" s="276">
        <v>1</v>
      </c>
      <c r="D15" s="277">
        <v>273</v>
      </c>
      <c r="E15" s="269">
        <v>720</v>
      </c>
      <c r="F15" s="276">
        <v>11</v>
      </c>
      <c r="G15" s="276" t="s">
        <v>189</v>
      </c>
      <c r="H15" s="272">
        <v>731</v>
      </c>
    </row>
    <row r="16" spans="1:8" ht="15.75" x14ac:dyDescent="0.25">
      <c r="A16" s="71" t="s">
        <v>206</v>
      </c>
      <c r="B16" s="269">
        <v>96</v>
      </c>
      <c r="C16" s="276" t="s">
        <v>189</v>
      </c>
      <c r="D16" s="277">
        <v>96</v>
      </c>
      <c r="E16" s="269">
        <v>122</v>
      </c>
      <c r="F16" s="276">
        <v>1</v>
      </c>
      <c r="G16" s="276">
        <v>3</v>
      </c>
      <c r="H16" s="272">
        <v>126</v>
      </c>
    </row>
    <row r="17" spans="1:8" ht="15.75" x14ac:dyDescent="0.25">
      <c r="A17" s="71" t="s">
        <v>207</v>
      </c>
      <c r="B17" s="269">
        <v>37</v>
      </c>
      <c r="C17" s="276">
        <v>1</v>
      </c>
      <c r="D17" s="277">
        <v>38</v>
      </c>
      <c r="E17" s="269">
        <v>100</v>
      </c>
      <c r="F17" s="276">
        <v>1</v>
      </c>
      <c r="G17" s="276">
        <v>4</v>
      </c>
      <c r="H17" s="272">
        <v>105</v>
      </c>
    </row>
    <row r="18" spans="1:8" ht="15.75" x14ac:dyDescent="0.25">
      <c r="A18" s="71" t="s">
        <v>208</v>
      </c>
      <c r="B18" s="269">
        <v>95</v>
      </c>
      <c r="C18" s="276" t="s">
        <v>189</v>
      </c>
      <c r="D18" s="277">
        <v>95</v>
      </c>
      <c r="E18" s="269">
        <v>189</v>
      </c>
      <c r="F18" s="276">
        <v>1</v>
      </c>
      <c r="G18" s="276">
        <v>7</v>
      </c>
      <c r="H18" s="272">
        <v>197</v>
      </c>
    </row>
    <row r="19" spans="1:8" ht="15.75" x14ac:dyDescent="0.25">
      <c r="A19" s="71" t="s">
        <v>209</v>
      </c>
      <c r="B19" s="269">
        <v>137</v>
      </c>
      <c r="C19" s="276">
        <v>1</v>
      </c>
      <c r="D19" s="277">
        <v>138</v>
      </c>
      <c r="E19" s="269">
        <v>282</v>
      </c>
      <c r="F19" s="276">
        <v>4</v>
      </c>
      <c r="G19" s="276">
        <v>27</v>
      </c>
      <c r="H19" s="272">
        <v>313</v>
      </c>
    </row>
    <row r="20" spans="1:8" ht="15.75" x14ac:dyDescent="0.25">
      <c r="A20" s="71" t="s">
        <v>210</v>
      </c>
      <c r="B20" s="269">
        <v>12</v>
      </c>
      <c r="C20" s="276" t="s">
        <v>189</v>
      </c>
      <c r="D20" s="277">
        <v>12</v>
      </c>
      <c r="E20" s="269">
        <v>33</v>
      </c>
      <c r="F20" s="276">
        <v>2</v>
      </c>
      <c r="G20" s="276" t="s">
        <v>189</v>
      </c>
      <c r="H20" s="272">
        <v>35</v>
      </c>
    </row>
    <row r="21" spans="1:8" ht="15.75" x14ac:dyDescent="0.25">
      <c r="A21" s="71" t="s">
        <v>211</v>
      </c>
      <c r="B21" s="269">
        <v>43</v>
      </c>
      <c r="C21" s="276">
        <v>1</v>
      </c>
      <c r="D21" s="277">
        <v>44</v>
      </c>
      <c r="E21" s="269">
        <v>71</v>
      </c>
      <c r="F21" s="276">
        <v>1</v>
      </c>
      <c r="G21" s="276">
        <v>3</v>
      </c>
      <c r="H21" s="272">
        <v>75</v>
      </c>
    </row>
    <row r="22" spans="1:8" ht="15.75" x14ac:dyDescent="0.25">
      <c r="A22" s="71" t="s">
        <v>212</v>
      </c>
      <c r="B22" s="269">
        <v>2</v>
      </c>
      <c r="C22" s="276" t="s">
        <v>189</v>
      </c>
      <c r="D22" s="277">
        <v>2</v>
      </c>
      <c r="E22" s="269">
        <v>1</v>
      </c>
      <c r="F22" s="276" t="s">
        <v>189</v>
      </c>
      <c r="G22" s="276" t="s">
        <v>189</v>
      </c>
      <c r="H22" s="272">
        <v>1</v>
      </c>
    </row>
    <row r="23" spans="1:8" ht="15.75" x14ac:dyDescent="0.25">
      <c r="A23" s="71" t="s">
        <v>213</v>
      </c>
      <c r="B23" s="269">
        <v>1722</v>
      </c>
      <c r="C23" s="276">
        <v>31</v>
      </c>
      <c r="D23" s="277">
        <v>1753</v>
      </c>
      <c r="E23" s="269">
        <v>2694</v>
      </c>
      <c r="F23" s="276">
        <v>64</v>
      </c>
      <c r="G23" s="276">
        <v>104</v>
      </c>
      <c r="H23" s="272">
        <v>2862</v>
      </c>
    </row>
    <row r="24" spans="1:8" ht="15.75" x14ac:dyDescent="0.25">
      <c r="A24" s="71" t="s">
        <v>214</v>
      </c>
      <c r="B24" s="269">
        <v>1042</v>
      </c>
      <c r="C24" s="276">
        <v>7</v>
      </c>
      <c r="D24" s="277">
        <v>1049</v>
      </c>
      <c r="E24" s="269">
        <v>626</v>
      </c>
      <c r="F24" s="276">
        <v>6</v>
      </c>
      <c r="G24" s="276">
        <v>13</v>
      </c>
      <c r="H24" s="272">
        <v>645</v>
      </c>
    </row>
    <row r="25" spans="1:8" ht="15.75" x14ac:dyDescent="0.25">
      <c r="A25" s="71" t="s">
        <v>215</v>
      </c>
      <c r="B25" s="269">
        <v>183</v>
      </c>
      <c r="C25" s="276">
        <v>3</v>
      </c>
      <c r="D25" s="277">
        <v>186</v>
      </c>
      <c r="E25" s="269">
        <v>221</v>
      </c>
      <c r="F25" s="276">
        <v>2</v>
      </c>
      <c r="G25" s="276">
        <v>13</v>
      </c>
      <c r="H25" s="272">
        <v>236</v>
      </c>
    </row>
    <row r="26" spans="1:8" ht="15.75" x14ac:dyDescent="0.25">
      <c r="A26" s="71" t="s">
        <v>216</v>
      </c>
      <c r="B26" s="269">
        <v>22</v>
      </c>
      <c r="C26" s="276" t="s">
        <v>189</v>
      </c>
      <c r="D26" s="277">
        <v>22</v>
      </c>
      <c r="E26" s="269">
        <v>34</v>
      </c>
      <c r="F26" s="276" t="s">
        <v>189</v>
      </c>
      <c r="G26" s="276">
        <v>3</v>
      </c>
      <c r="H26" s="272">
        <v>37</v>
      </c>
    </row>
    <row r="27" spans="1:8" ht="15.75" x14ac:dyDescent="0.25">
      <c r="A27" s="71" t="s">
        <v>217</v>
      </c>
      <c r="B27" s="269">
        <v>80</v>
      </c>
      <c r="C27" s="276">
        <v>1</v>
      </c>
      <c r="D27" s="277">
        <v>81</v>
      </c>
      <c r="E27" s="269">
        <v>150</v>
      </c>
      <c r="F27" s="276">
        <v>3</v>
      </c>
      <c r="G27" s="276">
        <v>1</v>
      </c>
      <c r="H27" s="272">
        <v>154</v>
      </c>
    </row>
    <row r="28" spans="1:8" ht="15.75" x14ac:dyDescent="0.25">
      <c r="A28" s="71" t="s">
        <v>218</v>
      </c>
      <c r="B28" s="269">
        <v>165</v>
      </c>
      <c r="C28" s="276" t="s">
        <v>189</v>
      </c>
      <c r="D28" s="277">
        <v>165</v>
      </c>
      <c r="E28" s="269">
        <v>198</v>
      </c>
      <c r="F28" s="276">
        <v>3</v>
      </c>
      <c r="G28" s="276">
        <v>5</v>
      </c>
      <c r="H28" s="272">
        <v>206</v>
      </c>
    </row>
    <row r="29" spans="1:8" ht="15.75" x14ac:dyDescent="0.25">
      <c r="A29" s="71" t="s">
        <v>219</v>
      </c>
      <c r="B29" s="269">
        <v>10061</v>
      </c>
      <c r="C29" s="276">
        <v>52</v>
      </c>
      <c r="D29" s="277">
        <v>10113</v>
      </c>
      <c r="E29" s="269">
        <v>9227</v>
      </c>
      <c r="F29" s="276">
        <v>67</v>
      </c>
      <c r="G29" s="276">
        <v>261</v>
      </c>
      <c r="H29" s="272">
        <v>9555</v>
      </c>
    </row>
    <row r="30" spans="1:8" ht="15.75" x14ac:dyDescent="0.25">
      <c r="A30" s="71" t="s">
        <v>220</v>
      </c>
      <c r="B30" s="269">
        <v>274</v>
      </c>
      <c r="C30" s="276">
        <v>2</v>
      </c>
      <c r="D30" s="277">
        <v>276</v>
      </c>
      <c r="E30" s="269">
        <v>296</v>
      </c>
      <c r="F30" s="276">
        <v>2</v>
      </c>
      <c r="G30" s="276">
        <v>7</v>
      </c>
      <c r="H30" s="272">
        <v>305</v>
      </c>
    </row>
    <row r="31" spans="1:8" ht="15.75" x14ac:dyDescent="0.25">
      <c r="A31" s="71" t="s">
        <v>221</v>
      </c>
      <c r="B31" s="269">
        <v>180</v>
      </c>
      <c r="C31" s="276" t="s">
        <v>189</v>
      </c>
      <c r="D31" s="277">
        <v>180</v>
      </c>
      <c r="E31" s="269">
        <v>401</v>
      </c>
      <c r="F31" s="276">
        <v>2</v>
      </c>
      <c r="G31" s="276">
        <v>23</v>
      </c>
      <c r="H31" s="272">
        <v>426</v>
      </c>
    </row>
    <row r="32" spans="1:8" ht="15.75" x14ac:dyDescent="0.25">
      <c r="A32" s="71" t="s">
        <v>9</v>
      </c>
      <c r="B32" s="269">
        <v>508</v>
      </c>
      <c r="C32" s="276">
        <v>7</v>
      </c>
      <c r="D32" s="277">
        <v>515</v>
      </c>
      <c r="E32" s="269">
        <v>1131</v>
      </c>
      <c r="F32" s="276">
        <v>23</v>
      </c>
      <c r="G32" s="276">
        <v>29</v>
      </c>
      <c r="H32" s="272">
        <v>1183</v>
      </c>
    </row>
    <row r="33" spans="1:8" ht="15.75" x14ac:dyDescent="0.25">
      <c r="A33" s="71" t="s">
        <v>222</v>
      </c>
      <c r="B33" s="269">
        <v>55</v>
      </c>
      <c r="C33" s="276">
        <v>1</v>
      </c>
      <c r="D33" s="277">
        <v>56</v>
      </c>
      <c r="E33" s="269">
        <v>75</v>
      </c>
      <c r="F33" s="276">
        <v>2</v>
      </c>
      <c r="G33" s="276">
        <v>2</v>
      </c>
      <c r="H33" s="272">
        <v>79</v>
      </c>
    </row>
    <row r="34" spans="1:8" ht="15.75" x14ac:dyDescent="0.25">
      <c r="A34" s="71" t="s">
        <v>223</v>
      </c>
      <c r="B34" s="269">
        <v>38</v>
      </c>
      <c r="C34" s="276" t="s">
        <v>189</v>
      </c>
      <c r="D34" s="277">
        <v>38</v>
      </c>
      <c r="E34" s="269">
        <v>53</v>
      </c>
      <c r="F34" s="276" t="s">
        <v>189</v>
      </c>
      <c r="G34" s="276">
        <v>1</v>
      </c>
      <c r="H34" s="272">
        <v>54</v>
      </c>
    </row>
    <row r="35" spans="1:8" ht="15.75" x14ac:dyDescent="0.25">
      <c r="A35" s="71" t="s">
        <v>224</v>
      </c>
      <c r="B35" s="269">
        <v>1621</v>
      </c>
      <c r="C35" s="276">
        <v>16</v>
      </c>
      <c r="D35" s="277">
        <v>1637</v>
      </c>
      <c r="E35" s="269">
        <v>2390</v>
      </c>
      <c r="F35" s="276">
        <v>20</v>
      </c>
      <c r="G35" s="276">
        <v>76</v>
      </c>
      <c r="H35" s="272">
        <v>2486</v>
      </c>
    </row>
    <row r="36" spans="1:8" ht="15.75" x14ac:dyDescent="0.25">
      <c r="A36" s="71" t="s">
        <v>225</v>
      </c>
      <c r="B36" s="269">
        <v>5</v>
      </c>
      <c r="C36" s="276" t="s">
        <v>189</v>
      </c>
      <c r="D36" s="277">
        <v>5</v>
      </c>
      <c r="E36" s="269">
        <v>11</v>
      </c>
      <c r="F36" s="276" t="s">
        <v>189</v>
      </c>
      <c r="G36" s="276" t="s">
        <v>189</v>
      </c>
      <c r="H36" s="272">
        <v>11</v>
      </c>
    </row>
    <row r="37" spans="1:8" ht="15.75" x14ac:dyDescent="0.25">
      <c r="A37" s="71" t="s">
        <v>226</v>
      </c>
      <c r="B37" s="269">
        <v>68</v>
      </c>
      <c r="C37" s="276">
        <v>1</v>
      </c>
      <c r="D37" s="277">
        <v>69</v>
      </c>
      <c r="E37" s="269">
        <v>139</v>
      </c>
      <c r="F37" s="276">
        <v>1</v>
      </c>
      <c r="G37" s="276">
        <v>11</v>
      </c>
      <c r="H37" s="272">
        <v>151</v>
      </c>
    </row>
    <row r="38" spans="1:8" ht="15.75" x14ac:dyDescent="0.25">
      <c r="A38" s="71" t="s">
        <v>227</v>
      </c>
      <c r="B38" s="269">
        <v>264</v>
      </c>
      <c r="C38" s="276">
        <v>1</v>
      </c>
      <c r="D38" s="277">
        <v>265</v>
      </c>
      <c r="E38" s="269">
        <v>393</v>
      </c>
      <c r="F38" s="276">
        <v>3</v>
      </c>
      <c r="G38" s="276">
        <v>25</v>
      </c>
      <c r="H38" s="272">
        <v>421</v>
      </c>
    </row>
    <row r="39" spans="1:8" ht="15.75" x14ac:dyDescent="0.25">
      <c r="A39" s="71" t="s">
        <v>228</v>
      </c>
      <c r="B39" s="269">
        <v>121</v>
      </c>
      <c r="C39" s="276">
        <v>2</v>
      </c>
      <c r="D39" s="277">
        <v>123</v>
      </c>
      <c r="E39" s="269">
        <v>211</v>
      </c>
      <c r="F39" s="276">
        <v>2</v>
      </c>
      <c r="G39" s="276">
        <v>15</v>
      </c>
      <c r="H39" s="272">
        <v>228</v>
      </c>
    </row>
    <row r="40" spans="1:8" ht="15.75" x14ac:dyDescent="0.25">
      <c r="A40" s="71" t="s">
        <v>229</v>
      </c>
      <c r="B40" s="269">
        <v>344</v>
      </c>
      <c r="C40" s="276">
        <v>1</v>
      </c>
      <c r="D40" s="277">
        <v>345</v>
      </c>
      <c r="E40" s="269">
        <v>604</v>
      </c>
      <c r="F40" s="276">
        <v>2</v>
      </c>
      <c r="G40" s="276">
        <v>28</v>
      </c>
      <c r="H40" s="272">
        <v>634</v>
      </c>
    </row>
    <row r="41" spans="1:8" ht="15.75" x14ac:dyDescent="0.25">
      <c r="A41" s="71" t="s">
        <v>230</v>
      </c>
      <c r="B41" s="269">
        <v>29</v>
      </c>
      <c r="C41" s="276" t="s">
        <v>189</v>
      </c>
      <c r="D41" s="277">
        <v>29</v>
      </c>
      <c r="E41" s="269">
        <v>69</v>
      </c>
      <c r="F41" s="276">
        <v>1</v>
      </c>
      <c r="G41" s="276">
        <v>3</v>
      </c>
      <c r="H41" s="272">
        <v>73</v>
      </c>
    </row>
    <row r="42" spans="1:8" ht="15.75" x14ac:dyDescent="0.25">
      <c r="A42" s="71" t="s">
        <v>231</v>
      </c>
      <c r="B42" s="269">
        <v>740</v>
      </c>
      <c r="C42" s="276">
        <v>12</v>
      </c>
      <c r="D42" s="277">
        <v>752</v>
      </c>
      <c r="E42" s="269">
        <v>1009</v>
      </c>
      <c r="F42" s="276">
        <v>14</v>
      </c>
      <c r="G42" s="276">
        <v>34</v>
      </c>
      <c r="H42" s="272">
        <v>1057</v>
      </c>
    </row>
    <row r="43" spans="1:8" ht="15.75" x14ac:dyDescent="0.25">
      <c r="A43" s="71" t="s">
        <v>232</v>
      </c>
      <c r="B43" s="269">
        <v>358</v>
      </c>
      <c r="C43" s="276">
        <v>6</v>
      </c>
      <c r="D43" s="277">
        <v>364</v>
      </c>
      <c r="E43" s="269">
        <v>715</v>
      </c>
      <c r="F43" s="276">
        <v>8</v>
      </c>
      <c r="G43" s="276">
        <v>16</v>
      </c>
      <c r="H43" s="272">
        <v>739</v>
      </c>
    </row>
    <row r="44" spans="1:8" ht="15.75" x14ac:dyDescent="0.25">
      <c r="A44" s="71" t="s">
        <v>233</v>
      </c>
      <c r="B44" s="269">
        <v>129</v>
      </c>
      <c r="C44" s="276" t="s">
        <v>189</v>
      </c>
      <c r="D44" s="277">
        <v>129</v>
      </c>
      <c r="E44" s="269">
        <v>151</v>
      </c>
      <c r="F44" s="276">
        <v>1</v>
      </c>
      <c r="G44" s="276">
        <v>3</v>
      </c>
      <c r="H44" s="272">
        <v>155</v>
      </c>
    </row>
    <row r="45" spans="1:8" ht="15.75" x14ac:dyDescent="0.25">
      <c r="A45" s="71" t="s">
        <v>234</v>
      </c>
      <c r="B45" s="269">
        <v>146</v>
      </c>
      <c r="C45" s="276" t="s">
        <v>189</v>
      </c>
      <c r="D45" s="277">
        <v>146</v>
      </c>
      <c r="E45" s="269">
        <v>145</v>
      </c>
      <c r="F45" s="276">
        <v>1</v>
      </c>
      <c r="G45" s="276">
        <v>11</v>
      </c>
      <c r="H45" s="272">
        <v>157</v>
      </c>
    </row>
    <row r="46" spans="1:8" ht="15.75" x14ac:dyDescent="0.25">
      <c r="A46" s="71" t="s">
        <v>235</v>
      </c>
      <c r="B46" s="269">
        <v>18</v>
      </c>
      <c r="C46" s="276" t="s">
        <v>189</v>
      </c>
      <c r="D46" s="277">
        <v>18</v>
      </c>
      <c r="E46" s="269">
        <v>41</v>
      </c>
      <c r="F46" s="276" t="s">
        <v>189</v>
      </c>
      <c r="G46" s="276" t="s">
        <v>189</v>
      </c>
      <c r="H46" s="272">
        <v>41</v>
      </c>
    </row>
    <row r="47" spans="1:8" ht="15.75" x14ac:dyDescent="0.25">
      <c r="A47" s="71" t="s">
        <v>236</v>
      </c>
      <c r="B47" s="269">
        <v>13</v>
      </c>
      <c r="C47" s="276" t="s">
        <v>189</v>
      </c>
      <c r="D47" s="277">
        <v>13</v>
      </c>
      <c r="E47" s="269">
        <v>39</v>
      </c>
      <c r="F47" s="276">
        <v>1</v>
      </c>
      <c r="G47" s="276">
        <v>1</v>
      </c>
      <c r="H47" s="272">
        <v>41</v>
      </c>
    </row>
    <row r="48" spans="1:8" ht="15.75" x14ac:dyDescent="0.25">
      <c r="A48" s="71" t="s">
        <v>237</v>
      </c>
      <c r="B48" s="269">
        <v>1890</v>
      </c>
      <c r="C48" s="276">
        <v>46</v>
      </c>
      <c r="D48" s="277">
        <v>1936</v>
      </c>
      <c r="E48" s="269">
        <v>2679</v>
      </c>
      <c r="F48" s="276">
        <v>69</v>
      </c>
      <c r="G48" s="276">
        <v>81</v>
      </c>
      <c r="H48" s="272">
        <v>2829</v>
      </c>
    </row>
    <row r="49" spans="1:8" ht="15.75" x14ac:dyDescent="0.25">
      <c r="A49" s="71" t="s">
        <v>238</v>
      </c>
      <c r="B49" s="269">
        <v>8</v>
      </c>
      <c r="C49" s="276" t="s">
        <v>189</v>
      </c>
      <c r="D49" s="277">
        <v>8</v>
      </c>
      <c r="E49" s="269">
        <v>27</v>
      </c>
      <c r="F49" s="276">
        <v>1</v>
      </c>
      <c r="G49" s="276">
        <v>2</v>
      </c>
      <c r="H49" s="272">
        <v>30</v>
      </c>
    </row>
    <row r="50" spans="1:8" ht="15.75" x14ac:dyDescent="0.25">
      <c r="A50" s="71" t="s">
        <v>239</v>
      </c>
      <c r="B50" s="269">
        <v>249</v>
      </c>
      <c r="C50" s="276">
        <v>5</v>
      </c>
      <c r="D50" s="277">
        <v>254</v>
      </c>
      <c r="E50" s="269">
        <v>327</v>
      </c>
      <c r="F50" s="276">
        <v>2</v>
      </c>
      <c r="G50" s="276">
        <v>5</v>
      </c>
      <c r="H50" s="272">
        <v>334</v>
      </c>
    </row>
    <row r="51" spans="1:8" ht="15.75" x14ac:dyDescent="0.25">
      <c r="A51" s="71" t="s">
        <v>240</v>
      </c>
      <c r="B51" s="269">
        <v>2056</v>
      </c>
      <c r="C51" s="276">
        <v>26</v>
      </c>
      <c r="D51" s="277">
        <v>2082</v>
      </c>
      <c r="E51" s="269">
        <v>4790</v>
      </c>
      <c r="F51" s="276">
        <v>88</v>
      </c>
      <c r="G51" s="276">
        <v>124</v>
      </c>
      <c r="H51" s="272">
        <v>5002</v>
      </c>
    </row>
    <row r="52" spans="1:8" ht="15.75" x14ac:dyDescent="0.25">
      <c r="A52" s="71" t="s">
        <v>241</v>
      </c>
      <c r="B52" s="269">
        <v>397</v>
      </c>
      <c r="C52" s="276">
        <v>6</v>
      </c>
      <c r="D52" s="277">
        <v>403</v>
      </c>
      <c r="E52" s="269">
        <v>960</v>
      </c>
      <c r="F52" s="276">
        <v>15</v>
      </c>
      <c r="G52" s="276">
        <v>24</v>
      </c>
      <c r="H52" s="272">
        <v>999</v>
      </c>
    </row>
    <row r="53" spans="1:8" ht="15.75" x14ac:dyDescent="0.25">
      <c r="A53" s="71" t="s">
        <v>242</v>
      </c>
      <c r="B53" s="269">
        <v>28</v>
      </c>
      <c r="C53" s="276">
        <v>1</v>
      </c>
      <c r="D53" s="277">
        <v>29</v>
      </c>
      <c r="E53" s="269">
        <v>76</v>
      </c>
      <c r="F53" s="276">
        <v>4</v>
      </c>
      <c r="G53" s="276">
        <v>3</v>
      </c>
      <c r="H53" s="272">
        <v>83</v>
      </c>
    </row>
    <row r="54" spans="1:8" ht="15.75" x14ac:dyDescent="0.25">
      <c r="A54" s="71" t="s">
        <v>243</v>
      </c>
      <c r="B54" s="269">
        <v>208</v>
      </c>
      <c r="C54" s="276">
        <v>1</v>
      </c>
      <c r="D54" s="277">
        <v>209</v>
      </c>
      <c r="E54" s="269">
        <v>299</v>
      </c>
      <c r="F54" s="276">
        <v>5</v>
      </c>
      <c r="G54" s="276">
        <v>2</v>
      </c>
      <c r="H54" s="272">
        <v>306</v>
      </c>
    </row>
    <row r="55" spans="1:8" ht="15.75" x14ac:dyDescent="0.25">
      <c r="A55" s="71" t="s">
        <v>244</v>
      </c>
      <c r="B55" s="269">
        <v>191</v>
      </c>
      <c r="C55" s="276">
        <v>4</v>
      </c>
      <c r="D55" s="277">
        <v>195</v>
      </c>
      <c r="E55" s="269">
        <v>362</v>
      </c>
      <c r="F55" s="276">
        <v>8</v>
      </c>
      <c r="G55" s="276">
        <v>11</v>
      </c>
      <c r="H55" s="272">
        <v>381</v>
      </c>
    </row>
    <row r="56" spans="1:8" ht="15.75" x14ac:dyDescent="0.25">
      <c r="A56" s="71" t="s">
        <v>245</v>
      </c>
      <c r="B56" s="269">
        <v>82</v>
      </c>
      <c r="C56" s="276" t="s">
        <v>189</v>
      </c>
      <c r="D56" s="277">
        <v>82</v>
      </c>
      <c r="E56" s="269">
        <v>71</v>
      </c>
      <c r="F56" s="276" t="s">
        <v>189</v>
      </c>
      <c r="G56" s="276">
        <v>1</v>
      </c>
      <c r="H56" s="272">
        <v>72</v>
      </c>
    </row>
    <row r="57" spans="1:8" ht="15.75" x14ac:dyDescent="0.25">
      <c r="A57" s="71" t="s">
        <v>246</v>
      </c>
      <c r="B57" s="269">
        <v>11</v>
      </c>
      <c r="C57" s="276">
        <v>1</v>
      </c>
      <c r="D57" s="277">
        <v>12</v>
      </c>
      <c r="E57" s="269">
        <v>56</v>
      </c>
      <c r="F57" s="276" t="s">
        <v>189</v>
      </c>
      <c r="G57" s="276">
        <v>1</v>
      </c>
      <c r="H57" s="272">
        <v>57</v>
      </c>
    </row>
    <row r="58" spans="1:8" ht="15.75" x14ac:dyDescent="0.25">
      <c r="A58" s="71" t="s">
        <v>247</v>
      </c>
      <c r="B58" s="269">
        <v>30</v>
      </c>
      <c r="C58" s="276" t="s">
        <v>189</v>
      </c>
      <c r="D58" s="277">
        <v>30</v>
      </c>
      <c r="E58" s="269">
        <v>73</v>
      </c>
      <c r="F58" s="276" t="s">
        <v>189</v>
      </c>
      <c r="G58" s="276" t="s">
        <v>189</v>
      </c>
      <c r="H58" s="272">
        <v>73</v>
      </c>
    </row>
    <row r="59" spans="1:8" ht="15.75" x14ac:dyDescent="0.25">
      <c r="A59" s="71" t="s">
        <v>248</v>
      </c>
      <c r="B59" s="269">
        <v>23</v>
      </c>
      <c r="C59" s="276">
        <v>1</v>
      </c>
      <c r="D59" s="277">
        <v>24</v>
      </c>
      <c r="E59" s="269">
        <v>66</v>
      </c>
      <c r="F59" s="276">
        <v>1</v>
      </c>
      <c r="G59" s="276">
        <v>2</v>
      </c>
      <c r="H59" s="272">
        <v>69</v>
      </c>
    </row>
    <row r="60" spans="1:8" ht="15.75" x14ac:dyDescent="0.25">
      <c r="A60" s="71" t="s">
        <v>249</v>
      </c>
      <c r="B60" s="269">
        <v>76</v>
      </c>
      <c r="C60" s="276" t="s">
        <v>189</v>
      </c>
      <c r="D60" s="277">
        <v>76</v>
      </c>
      <c r="E60" s="269">
        <v>169</v>
      </c>
      <c r="F60" s="276">
        <v>1</v>
      </c>
      <c r="G60" s="276">
        <v>3</v>
      </c>
      <c r="H60" s="272">
        <v>173</v>
      </c>
    </row>
    <row r="61" spans="1:8" ht="15.75" x14ac:dyDescent="0.25">
      <c r="A61" s="71" t="s">
        <v>250</v>
      </c>
      <c r="B61" s="269">
        <v>16</v>
      </c>
      <c r="C61" s="276" t="s">
        <v>189</v>
      </c>
      <c r="D61" s="277">
        <v>16</v>
      </c>
      <c r="E61" s="269">
        <v>18</v>
      </c>
      <c r="F61" s="276">
        <v>1</v>
      </c>
      <c r="G61" s="276" t="s">
        <v>189</v>
      </c>
      <c r="H61" s="272">
        <v>19</v>
      </c>
    </row>
    <row r="62" spans="1:8" ht="15.75" x14ac:dyDescent="0.25">
      <c r="A62" s="71" t="s">
        <v>251</v>
      </c>
      <c r="B62" s="269">
        <v>4</v>
      </c>
      <c r="C62" s="276" t="s">
        <v>189</v>
      </c>
      <c r="D62" s="277">
        <v>4</v>
      </c>
      <c r="E62" s="269">
        <v>17</v>
      </c>
      <c r="F62" s="276" t="s">
        <v>189</v>
      </c>
      <c r="G62" s="276" t="s">
        <v>189</v>
      </c>
      <c r="H62" s="272">
        <v>17</v>
      </c>
    </row>
    <row r="63" spans="1:8" ht="15.75" x14ac:dyDescent="0.25">
      <c r="A63" s="71" t="s">
        <v>252</v>
      </c>
      <c r="B63" s="269">
        <v>6</v>
      </c>
      <c r="C63" s="276" t="s">
        <v>189</v>
      </c>
      <c r="D63" s="277">
        <v>6</v>
      </c>
      <c r="E63" s="269">
        <v>24</v>
      </c>
      <c r="F63" s="276" t="s">
        <v>189</v>
      </c>
      <c r="G63" s="276">
        <v>1</v>
      </c>
      <c r="H63" s="272">
        <v>25</v>
      </c>
    </row>
    <row r="64" spans="1:8" ht="15.75" x14ac:dyDescent="0.25">
      <c r="A64" s="71" t="s">
        <v>253</v>
      </c>
      <c r="B64" s="269">
        <v>9</v>
      </c>
      <c r="C64" s="276" t="s">
        <v>189</v>
      </c>
      <c r="D64" s="277">
        <v>9</v>
      </c>
      <c r="E64" s="269">
        <v>28</v>
      </c>
      <c r="F64" s="276" t="s">
        <v>189</v>
      </c>
      <c r="G64" s="276" t="s">
        <v>189</v>
      </c>
      <c r="H64" s="272">
        <v>28</v>
      </c>
    </row>
    <row r="65" spans="1:8" ht="15.75" x14ac:dyDescent="0.25">
      <c r="A65" s="71" t="s">
        <v>254</v>
      </c>
      <c r="B65" s="269">
        <v>73</v>
      </c>
      <c r="C65" s="276">
        <v>1</v>
      </c>
      <c r="D65" s="277">
        <v>74</v>
      </c>
      <c r="E65" s="269">
        <v>104</v>
      </c>
      <c r="F65" s="276">
        <v>2</v>
      </c>
      <c r="G65" s="276">
        <v>3</v>
      </c>
      <c r="H65" s="272">
        <v>109</v>
      </c>
    </row>
    <row r="66" spans="1:8" ht="15.75" x14ac:dyDescent="0.25">
      <c r="A66" s="71" t="s">
        <v>255</v>
      </c>
      <c r="B66" s="269">
        <v>6838</v>
      </c>
      <c r="C66" s="276">
        <v>102</v>
      </c>
      <c r="D66" s="277">
        <v>6940</v>
      </c>
      <c r="E66" s="269">
        <v>7581</v>
      </c>
      <c r="F66" s="276">
        <v>109</v>
      </c>
      <c r="G66" s="276">
        <v>175</v>
      </c>
      <c r="H66" s="272">
        <v>7865</v>
      </c>
    </row>
    <row r="67" spans="1:8" ht="15.75" x14ac:dyDescent="0.25">
      <c r="A67" s="71" t="s">
        <v>256</v>
      </c>
      <c r="B67" s="269">
        <v>135</v>
      </c>
      <c r="C67" s="276">
        <v>3</v>
      </c>
      <c r="D67" s="277">
        <v>138</v>
      </c>
      <c r="E67" s="269">
        <v>239</v>
      </c>
      <c r="F67" s="276">
        <v>4</v>
      </c>
      <c r="G67" s="276">
        <v>10</v>
      </c>
      <c r="H67" s="272">
        <v>253</v>
      </c>
    </row>
    <row r="68" spans="1:8" ht="15.75" x14ac:dyDescent="0.25">
      <c r="A68" s="71" t="s">
        <v>257</v>
      </c>
      <c r="B68" s="269">
        <v>2392</v>
      </c>
      <c r="C68" s="276">
        <v>40</v>
      </c>
      <c r="D68" s="277">
        <v>2432</v>
      </c>
      <c r="E68" s="269">
        <v>2662</v>
      </c>
      <c r="F68" s="276">
        <v>44</v>
      </c>
      <c r="G68" s="276">
        <v>118</v>
      </c>
      <c r="H68" s="272">
        <v>2824</v>
      </c>
    </row>
    <row r="69" spans="1:8" ht="15.75" customHeight="1" x14ac:dyDescent="0.25">
      <c r="A69" s="71" t="s">
        <v>258</v>
      </c>
      <c r="B69" s="269">
        <v>88</v>
      </c>
      <c r="C69" s="276" t="s">
        <v>189</v>
      </c>
      <c r="D69" s="277">
        <v>88</v>
      </c>
      <c r="E69" s="269">
        <v>58</v>
      </c>
      <c r="F69" s="276" t="s">
        <v>189</v>
      </c>
      <c r="G69" s="276">
        <v>1</v>
      </c>
      <c r="H69" s="272">
        <v>59</v>
      </c>
    </row>
    <row r="70" spans="1:8" ht="15.75" customHeight="1" x14ac:dyDescent="0.25">
      <c r="A70" s="71" t="s">
        <v>259</v>
      </c>
      <c r="B70" s="269">
        <v>911</v>
      </c>
      <c r="C70" s="276">
        <v>9</v>
      </c>
      <c r="D70" s="277">
        <v>920</v>
      </c>
      <c r="E70" s="269">
        <v>1338</v>
      </c>
      <c r="F70" s="276">
        <v>25</v>
      </c>
      <c r="G70" s="276">
        <v>31</v>
      </c>
      <c r="H70" s="272">
        <v>1394</v>
      </c>
    </row>
    <row r="71" spans="1:8" ht="15.75" x14ac:dyDescent="0.25">
      <c r="A71" s="71" t="s">
        <v>260</v>
      </c>
      <c r="B71" s="269">
        <v>260</v>
      </c>
      <c r="C71" s="276">
        <v>1</v>
      </c>
      <c r="D71" s="277">
        <v>261</v>
      </c>
      <c r="E71" s="269">
        <v>350</v>
      </c>
      <c r="F71" s="276">
        <v>2</v>
      </c>
      <c r="G71" s="276">
        <v>3</v>
      </c>
      <c r="H71" s="272">
        <v>355</v>
      </c>
    </row>
    <row r="72" spans="1:8" ht="15.75" x14ac:dyDescent="0.25">
      <c r="A72" s="71" t="s">
        <v>261</v>
      </c>
      <c r="B72" s="269">
        <v>41</v>
      </c>
      <c r="C72" s="276" t="s">
        <v>189</v>
      </c>
      <c r="D72" s="277">
        <v>41</v>
      </c>
      <c r="E72" s="269">
        <v>41</v>
      </c>
      <c r="F72" s="276" t="s">
        <v>189</v>
      </c>
      <c r="G72" s="276" t="s">
        <v>189</v>
      </c>
      <c r="H72" s="272">
        <v>41</v>
      </c>
    </row>
    <row r="73" spans="1:8" ht="15.75" x14ac:dyDescent="0.25">
      <c r="A73" s="71" t="s">
        <v>262</v>
      </c>
      <c r="B73" s="269">
        <v>69</v>
      </c>
      <c r="C73" s="276">
        <v>2</v>
      </c>
      <c r="D73" s="277">
        <v>71</v>
      </c>
      <c r="E73" s="269">
        <v>40</v>
      </c>
      <c r="F73" s="276" t="s">
        <v>189</v>
      </c>
      <c r="G73" s="276">
        <v>1</v>
      </c>
      <c r="H73" s="272">
        <v>41</v>
      </c>
    </row>
    <row r="74" spans="1:8" ht="15.75" x14ac:dyDescent="0.25">
      <c r="A74" s="71" t="s">
        <v>263</v>
      </c>
      <c r="B74" s="269">
        <v>8</v>
      </c>
      <c r="C74" s="276" t="s">
        <v>189</v>
      </c>
      <c r="D74" s="277">
        <v>8</v>
      </c>
      <c r="E74" s="269">
        <v>10</v>
      </c>
      <c r="F74" s="276" t="s">
        <v>189</v>
      </c>
      <c r="G74" s="276" t="s">
        <v>189</v>
      </c>
      <c r="H74" s="272">
        <v>10</v>
      </c>
    </row>
    <row r="75" spans="1:8" ht="15.75" x14ac:dyDescent="0.25">
      <c r="A75" s="71" t="s">
        <v>264</v>
      </c>
      <c r="B75" s="269">
        <v>136</v>
      </c>
      <c r="C75" s="276">
        <v>1</v>
      </c>
      <c r="D75" s="277">
        <v>137</v>
      </c>
      <c r="E75" s="269">
        <v>202</v>
      </c>
      <c r="F75" s="276">
        <v>5</v>
      </c>
      <c r="G75" s="276">
        <v>5</v>
      </c>
      <c r="H75" s="272">
        <v>212</v>
      </c>
    </row>
    <row r="76" spans="1:8" ht="15.75" x14ac:dyDescent="0.25">
      <c r="A76" s="71" t="s">
        <v>265</v>
      </c>
      <c r="B76" s="269">
        <v>26</v>
      </c>
      <c r="C76" s="276">
        <v>1</v>
      </c>
      <c r="D76" s="277">
        <v>27</v>
      </c>
      <c r="E76" s="269">
        <v>29</v>
      </c>
      <c r="F76" s="276" t="s">
        <v>189</v>
      </c>
      <c r="G76" s="276" t="s">
        <v>189</v>
      </c>
      <c r="H76" s="272">
        <v>29</v>
      </c>
    </row>
    <row r="77" spans="1:8" ht="15.75" x14ac:dyDescent="0.25">
      <c r="A77" s="71" t="s">
        <v>266</v>
      </c>
      <c r="B77" s="269">
        <v>100</v>
      </c>
      <c r="C77" s="276">
        <v>2</v>
      </c>
      <c r="D77" s="277">
        <v>102</v>
      </c>
      <c r="E77" s="269">
        <v>95</v>
      </c>
      <c r="F77" s="276">
        <v>4</v>
      </c>
      <c r="G77" s="276">
        <v>2</v>
      </c>
      <c r="H77" s="272">
        <v>101</v>
      </c>
    </row>
    <row r="78" spans="1:8" ht="15.75" x14ac:dyDescent="0.25">
      <c r="A78" s="71" t="s">
        <v>267</v>
      </c>
      <c r="B78" s="269">
        <v>137</v>
      </c>
      <c r="C78" s="276">
        <v>1</v>
      </c>
      <c r="D78" s="277">
        <v>138</v>
      </c>
      <c r="E78" s="269">
        <v>274</v>
      </c>
      <c r="F78" s="276">
        <v>1</v>
      </c>
      <c r="G78" s="276">
        <v>8</v>
      </c>
      <c r="H78" s="272">
        <v>283</v>
      </c>
    </row>
    <row r="79" spans="1:8" ht="15.75" x14ac:dyDescent="0.25">
      <c r="A79" s="71" t="s">
        <v>268</v>
      </c>
      <c r="B79" s="269">
        <v>63</v>
      </c>
      <c r="C79" s="276" t="s">
        <v>189</v>
      </c>
      <c r="D79" s="277">
        <v>63</v>
      </c>
      <c r="E79" s="269">
        <v>133</v>
      </c>
      <c r="F79" s="276">
        <v>2</v>
      </c>
      <c r="G79" s="276">
        <v>1</v>
      </c>
      <c r="H79" s="272">
        <v>136</v>
      </c>
    </row>
    <row r="80" spans="1:8" ht="15.75" x14ac:dyDescent="0.25">
      <c r="A80" s="71" t="s">
        <v>269</v>
      </c>
      <c r="B80" s="269">
        <v>18</v>
      </c>
      <c r="C80" s="276" t="s">
        <v>189</v>
      </c>
      <c r="D80" s="277">
        <v>18</v>
      </c>
      <c r="E80" s="269">
        <v>35</v>
      </c>
      <c r="F80" s="276">
        <v>1</v>
      </c>
      <c r="G80" s="276" t="s">
        <v>189</v>
      </c>
      <c r="H80" s="272">
        <v>36</v>
      </c>
    </row>
    <row r="81" spans="1:8" ht="15.75" x14ac:dyDescent="0.25">
      <c r="A81" s="71" t="s">
        <v>270</v>
      </c>
      <c r="B81" s="269">
        <v>31</v>
      </c>
      <c r="C81" s="276">
        <v>1</v>
      </c>
      <c r="D81" s="277">
        <v>32</v>
      </c>
      <c r="E81" s="269">
        <v>62</v>
      </c>
      <c r="F81" s="276">
        <v>2</v>
      </c>
      <c r="G81" s="276">
        <v>2</v>
      </c>
      <c r="H81" s="272">
        <v>66</v>
      </c>
    </row>
    <row r="82" spans="1:8" ht="15.75" x14ac:dyDescent="0.25">
      <c r="A82" s="71" t="s">
        <v>271</v>
      </c>
      <c r="B82" s="269">
        <v>2</v>
      </c>
      <c r="C82" s="276" t="s">
        <v>189</v>
      </c>
      <c r="D82" s="277">
        <v>2</v>
      </c>
      <c r="E82" s="269">
        <v>1</v>
      </c>
      <c r="F82" s="276" t="s">
        <v>189</v>
      </c>
      <c r="G82" s="276" t="s">
        <v>189</v>
      </c>
      <c r="H82" s="272">
        <v>1</v>
      </c>
    </row>
    <row r="83" spans="1:8" ht="15.75" x14ac:dyDescent="0.25">
      <c r="A83" s="71" t="s">
        <v>272</v>
      </c>
      <c r="B83" s="269">
        <v>397</v>
      </c>
      <c r="C83" s="276">
        <v>20</v>
      </c>
      <c r="D83" s="277">
        <v>417</v>
      </c>
      <c r="E83" s="269">
        <v>831</v>
      </c>
      <c r="F83" s="276">
        <v>39</v>
      </c>
      <c r="G83" s="276">
        <v>26</v>
      </c>
      <c r="H83" s="272">
        <v>896</v>
      </c>
    </row>
    <row r="84" spans="1:8" ht="15.75" x14ac:dyDescent="0.25">
      <c r="A84" s="71" t="s">
        <v>273</v>
      </c>
      <c r="B84" s="269">
        <v>135</v>
      </c>
      <c r="C84" s="276" t="s">
        <v>189</v>
      </c>
      <c r="D84" s="277">
        <v>135</v>
      </c>
      <c r="E84" s="269">
        <v>161</v>
      </c>
      <c r="F84" s="276">
        <v>2</v>
      </c>
      <c r="G84" s="276" t="s">
        <v>189</v>
      </c>
      <c r="H84" s="272">
        <v>163</v>
      </c>
    </row>
    <row r="85" spans="1:8" ht="15.75" x14ac:dyDescent="0.25">
      <c r="A85" s="71" t="s">
        <v>274</v>
      </c>
      <c r="B85" s="269">
        <v>57</v>
      </c>
      <c r="C85" s="276">
        <v>2</v>
      </c>
      <c r="D85" s="277">
        <v>59</v>
      </c>
      <c r="E85" s="269">
        <v>82</v>
      </c>
      <c r="F85" s="276">
        <v>1</v>
      </c>
      <c r="G85" s="276">
        <v>1</v>
      </c>
      <c r="H85" s="272">
        <v>84</v>
      </c>
    </row>
    <row r="86" spans="1:8" ht="15.75" x14ac:dyDescent="0.25">
      <c r="A86" s="71" t="s">
        <v>275</v>
      </c>
      <c r="B86" s="269">
        <v>190</v>
      </c>
      <c r="C86" s="276">
        <v>1</v>
      </c>
      <c r="D86" s="277">
        <v>191</v>
      </c>
      <c r="E86" s="269">
        <v>248</v>
      </c>
      <c r="F86" s="276">
        <v>4</v>
      </c>
      <c r="G86" s="276">
        <v>4</v>
      </c>
      <c r="H86" s="272">
        <v>256</v>
      </c>
    </row>
    <row r="87" spans="1:8" ht="15.75" x14ac:dyDescent="0.25">
      <c r="A87" s="71" t="s">
        <v>276</v>
      </c>
      <c r="B87" s="269">
        <v>102</v>
      </c>
      <c r="C87" s="276">
        <v>2</v>
      </c>
      <c r="D87" s="277">
        <v>104</v>
      </c>
      <c r="E87" s="269">
        <v>271</v>
      </c>
      <c r="F87" s="276">
        <v>8</v>
      </c>
      <c r="G87" s="276">
        <v>7</v>
      </c>
      <c r="H87" s="272">
        <v>286</v>
      </c>
    </row>
    <row r="88" spans="1:8" ht="15.75" x14ac:dyDescent="0.25">
      <c r="A88" s="71" t="s">
        <v>277</v>
      </c>
      <c r="B88" s="269">
        <v>395</v>
      </c>
      <c r="C88" s="276">
        <v>5</v>
      </c>
      <c r="D88" s="277">
        <v>400</v>
      </c>
      <c r="E88" s="269">
        <v>900</v>
      </c>
      <c r="F88" s="276">
        <v>30</v>
      </c>
      <c r="G88" s="276">
        <v>37</v>
      </c>
      <c r="H88" s="272">
        <v>967</v>
      </c>
    </row>
    <row r="89" spans="1:8" ht="15.75" x14ac:dyDescent="0.25">
      <c r="A89" s="71" t="s">
        <v>278</v>
      </c>
      <c r="B89" s="269">
        <v>173</v>
      </c>
      <c r="C89" s="276">
        <v>6</v>
      </c>
      <c r="D89" s="277">
        <v>179</v>
      </c>
      <c r="E89" s="269">
        <v>204</v>
      </c>
      <c r="F89" s="276">
        <v>9</v>
      </c>
      <c r="G89" s="276">
        <v>2</v>
      </c>
      <c r="H89" s="272">
        <v>215</v>
      </c>
    </row>
    <row r="90" spans="1:8" ht="15.75" x14ac:dyDescent="0.25">
      <c r="A90" s="71" t="s">
        <v>279</v>
      </c>
      <c r="B90" s="269">
        <v>53</v>
      </c>
      <c r="C90" s="276" t="s">
        <v>189</v>
      </c>
      <c r="D90" s="277">
        <v>53</v>
      </c>
      <c r="E90" s="269">
        <v>87</v>
      </c>
      <c r="F90" s="276" t="s">
        <v>189</v>
      </c>
      <c r="G90" s="276">
        <v>3</v>
      </c>
      <c r="H90" s="272">
        <v>90</v>
      </c>
    </row>
    <row r="91" spans="1:8" ht="15.75" x14ac:dyDescent="0.25">
      <c r="A91" s="71" t="s">
        <v>280</v>
      </c>
      <c r="B91" s="269">
        <v>10</v>
      </c>
      <c r="C91" s="276" t="s">
        <v>189</v>
      </c>
      <c r="D91" s="277">
        <v>10</v>
      </c>
      <c r="E91" s="269">
        <v>27</v>
      </c>
      <c r="F91" s="276" t="s">
        <v>189</v>
      </c>
      <c r="G91" s="276">
        <v>2</v>
      </c>
      <c r="H91" s="272">
        <v>29</v>
      </c>
    </row>
    <row r="92" spans="1:8" ht="15.75" x14ac:dyDescent="0.25">
      <c r="A92" s="71" t="s">
        <v>281</v>
      </c>
      <c r="B92" s="269">
        <v>907</v>
      </c>
      <c r="C92" s="276">
        <v>24</v>
      </c>
      <c r="D92" s="277">
        <v>931</v>
      </c>
      <c r="E92" s="269">
        <v>2343</v>
      </c>
      <c r="F92" s="276">
        <v>62</v>
      </c>
      <c r="G92" s="276">
        <v>34</v>
      </c>
      <c r="H92" s="272">
        <v>2439</v>
      </c>
    </row>
    <row r="93" spans="1:8" ht="15.75" x14ac:dyDescent="0.25">
      <c r="A93" s="71" t="s">
        <v>282</v>
      </c>
      <c r="B93" s="269">
        <v>22</v>
      </c>
      <c r="C93" s="276" t="s">
        <v>189</v>
      </c>
      <c r="D93" s="277">
        <v>22</v>
      </c>
      <c r="E93" s="269">
        <v>71</v>
      </c>
      <c r="F93" s="276" t="s">
        <v>189</v>
      </c>
      <c r="G93" s="276">
        <v>3</v>
      </c>
      <c r="H93" s="272">
        <v>74</v>
      </c>
    </row>
    <row r="94" spans="1:8" ht="15.75" x14ac:dyDescent="0.25">
      <c r="A94" s="71" t="s">
        <v>283</v>
      </c>
      <c r="B94" s="269">
        <v>2</v>
      </c>
      <c r="C94" s="276" t="s">
        <v>189</v>
      </c>
      <c r="D94" s="277">
        <v>2</v>
      </c>
      <c r="E94" s="269">
        <v>8</v>
      </c>
      <c r="F94" s="276" t="s">
        <v>189</v>
      </c>
      <c r="G94" s="276">
        <v>1</v>
      </c>
      <c r="H94" s="272">
        <v>9</v>
      </c>
    </row>
    <row r="95" spans="1:8" ht="15.75" x14ac:dyDescent="0.25">
      <c r="A95" s="71" t="s">
        <v>284</v>
      </c>
      <c r="B95" s="269">
        <v>2276</v>
      </c>
      <c r="C95" s="276">
        <v>7</v>
      </c>
      <c r="D95" s="277">
        <v>2283</v>
      </c>
      <c r="E95" s="269">
        <v>6225</v>
      </c>
      <c r="F95" s="276">
        <v>36</v>
      </c>
      <c r="G95" s="276">
        <v>151</v>
      </c>
      <c r="H95" s="272">
        <v>6412</v>
      </c>
    </row>
    <row r="96" spans="1:8" ht="15.75" x14ac:dyDescent="0.25">
      <c r="A96" s="71" t="s">
        <v>285</v>
      </c>
      <c r="B96" s="269">
        <v>275</v>
      </c>
      <c r="C96" s="276">
        <v>4</v>
      </c>
      <c r="D96" s="277">
        <v>279</v>
      </c>
      <c r="E96" s="269">
        <v>531</v>
      </c>
      <c r="F96" s="276">
        <v>9</v>
      </c>
      <c r="G96" s="276">
        <v>4</v>
      </c>
      <c r="H96" s="272">
        <v>544</v>
      </c>
    </row>
    <row r="97" spans="1:8" ht="15.75" x14ac:dyDescent="0.25">
      <c r="A97" s="71" t="s">
        <v>286</v>
      </c>
      <c r="B97" s="269">
        <v>10569</v>
      </c>
      <c r="C97" s="276">
        <v>47</v>
      </c>
      <c r="D97" s="277">
        <v>10616</v>
      </c>
      <c r="E97" s="269">
        <v>22880</v>
      </c>
      <c r="F97" s="276">
        <v>136</v>
      </c>
      <c r="G97" s="276">
        <v>527</v>
      </c>
      <c r="H97" s="272">
        <v>23543</v>
      </c>
    </row>
    <row r="98" spans="1:8" ht="15.75" x14ac:dyDescent="0.25">
      <c r="A98" s="71" t="s">
        <v>287</v>
      </c>
      <c r="B98" s="269">
        <v>981</v>
      </c>
      <c r="C98" s="276">
        <v>24</v>
      </c>
      <c r="D98" s="277">
        <v>1005</v>
      </c>
      <c r="E98" s="269">
        <v>1037</v>
      </c>
      <c r="F98" s="276">
        <v>43</v>
      </c>
      <c r="G98" s="276">
        <v>39</v>
      </c>
      <c r="H98" s="272">
        <v>1119</v>
      </c>
    </row>
    <row r="99" spans="1:8" ht="15.75" x14ac:dyDescent="0.25">
      <c r="A99" s="71" t="s">
        <v>288</v>
      </c>
      <c r="B99" s="269">
        <v>1566</v>
      </c>
      <c r="C99" s="276">
        <v>14</v>
      </c>
      <c r="D99" s="277">
        <v>1580</v>
      </c>
      <c r="E99" s="269">
        <v>1524</v>
      </c>
      <c r="F99" s="276">
        <v>15</v>
      </c>
      <c r="G99" s="276">
        <v>52</v>
      </c>
      <c r="H99" s="272">
        <v>1591</v>
      </c>
    </row>
    <row r="100" spans="1:8" ht="15.75" x14ac:dyDescent="0.25">
      <c r="A100" s="71" t="s">
        <v>289</v>
      </c>
      <c r="B100" s="269">
        <v>738</v>
      </c>
      <c r="C100" s="276">
        <v>10</v>
      </c>
      <c r="D100" s="277">
        <v>748</v>
      </c>
      <c r="E100" s="269">
        <v>954</v>
      </c>
      <c r="F100" s="276">
        <v>10</v>
      </c>
      <c r="G100" s="276">
        <v>50</v>
      </c>
      <c r="H100" s="272">
        <v>1014</v>
      </c>
    </row>
    <row r="101" spans="1:8" ht="15.75" x14ac:dyDescent="0.25">
      <c r="A101" s="71" t="s">
        <v>290</v>
      </c>
      <c r="B101" s="269">
        <v>8735</v>
      </c>
      <c r="C101" s="276">
        <v>73</v>
      </c>
      <c r="D101" s="277">
        <v>8808</v>
      </c>
      <c r="E101" s="269">
        <v>10575</v>
      </c>
      <c r="F101" s="276">
        <v>104</v>
      </c>
      <c r="G101" s="276">
        <v>212</v>
      </c>
      <c r="H101" s="272">
        <v>10891</v>
      </c>
    </row>
    <row r="102" spans="1:8" ht="15.75" x14ac:dyDescent="0.25">
      <c r="A102" s="71" t="s">
        <v>291</v>
      </c>
      <c r="B102" s="269">
        <v>15</v>
      </c>
      <c r="C102" s="276" t="s">
        <v>189</v>
      </c>
      <c r="D102" s="277">
        <v>15</v>
      </c>
      <c r="E102" s="269">
        <v>6</v>
      </c>
      <c r="F102" s="276" t="s">
        <v>189</v>
      </c>
      <c r="G102" s="276">
        <v>1</v>
      </c>
      <c r="H102" s="272">
        <v>7</v>
      </c>
    </row>
    <row r="103" spans="1:8" ht="15.75" x14ac:dyDescent="0.25">
      <c r="A103" s="71" t="s">
        <v>292</v>
      </c>
      <c r="B103" s="269">
        <v>72</v>
      </c>
      <c r="C103" s="276">
        <v>3</v>
      </c>
      <c r="D103" s="277">
        <v>75</v>
      </c>
      <c r="E103" s="269">
        <v>88</v>
      </c>
      <c r="F103" s="276">
        <v>6</v>
      </c>
      <c r="G103" s="276">
        <v>2</v>
      </c>
      <c r="H103" s="272">
        <v>96</v>
      </c>
    </row>
    <row r="104" spans="1:8" ht="15.75" x14ac:dyDescent="0.25">
      <c r="A104" s="71" t="s">
        <v>293</v>
      </c>
      <c r="B104" s="269">
        <v>1144</v>
      </c>
      <c r="C104" s="276">
        <v>6</v>
      </c>
      <c r="D104" s="277">
        <v>1150</v>
      </c>
      <c r="E104" s="269">
        <v>2375</v>
      </c>
      <c r="F104" s="276">
        <v>18</v>
      </c>
      <c r="G104" s="276">
        <v>54</v>
      </c>
      <c r="H104" s="272">
        <v>2447</v>
      </c>
    </row>
    <row r="105" spans="1:8" ht="15.75" x14ac:dyDescent="0.25">
      <c r="A105" s="71" t="s">
        <v>294</v>
      </c>
      <c r="B105" s="269">
        <v>123</v>
      </c>
      <c r="C105" s="276" t="s">
        <v>189</v>
      </c>
      <c r="D105" s="277">
        <v>123</v>
      </c>
      <c r="E105" s="269">
        <v>153</v>
      </c>
      <c r="F105" s="276" t="s">
        <v>189</v>
      </c>
      <c r="G105" s="276">
        <v>3</v>
      </c>
      <c r="H105" s="272">
        <v>156</v>
      </c>
    </row>
    <row r="106" spans="1:8" ht="16.5" thickBot="1" x14ac:dyDescent="0.3">
      <c r="A106" s="88" t="s">
        <v>193</v>
      </c>
      <c r="B106" s="273">
        <v>68868</v>
      </c>
      <c r="C106" s="284">
        <v>701</v>
      </c>
      <c r="D106" s="300">
        <v>69569</v>
      </c>
      <c r="E106" s="273">
        <v>103842</v>
      </c>
      <c r="F106" s="284">
        <v>1292</v>
      </c>
      <c r="G106" s="284">
        <v>2654</v>
      </c>
      <c r="H106" s="274">
        <v>107788</v>
      </c>
    </row>
    <row r="108" spans="1:8" ht="15.75" x14ac:dyDescent="0.25">
      <c r="A108" s="113" t="s">
        <v>194</v>
      </c>
      <c r="B108" s="83"/>
      <c r="C108" s="83"/>
      <c r="D108" s="83"/>
      <c r="E108" s="83"/>
      <c r="F108" s="83"/>
      <c r="G108" s="83"/>
      <c r="H108" s="83"/>
    </row>
    <row r="109" spans="1:8" x14ac:dyDescent="0.25">
      <c r="A109" s="149"/>
    </row>
    <row r="110" spans="1:8" x14ac:dyDescent="0.25">
      <c r="A110" s="113" t="s">
        <v>437</v>
      </c>
    </row>
    <row r="111" spans="1:8" x14ac:dyDescent="0.25">
      <c r="A111" s="28" t="s">
        <v>651</v>
      </c>
    </row>
  </sheetData>
  <mergeCells count="3">
    <mergeCell ref="A3:A4"/>
    <mergeCell ref="B3:D3"/>
    <mergeCell ref="E3:H3"/>
  </mergeCells>
  <hyperlinks>
    <hyperlink ref="E1" location="'Table of Contents'!C2" display="Back to Table of Contents"/>
  </hyperlinks>
  <pageMargins left="0.75" right="0.75" top="1" bottom="1" header="0.5" footer="0.5"/>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ySplit="2" topLeftCell="B3" activePane="bottomRight" state="frozen"/>
      <selection pane="topRight" activeCell="B1" sqref="B1"/>
      <selection pane="bottomLeft" activeCell="A6" sqref="A6"/>
      <selection pane="bottomRight"/>
    </sheetView>
  </sheetViews>
  <sheetFormatPr defaultRowHeight="15" x14ac:dyDescent="0.25"/>
  <cols>
    <col min="1" max="1" width="20.7109375" customWidth="1"/>
    <col min="2" max="21" width="9.7109375" customWidth="1"/>
  </cols>
  <sheetData>
    <row r="1" spans="1:21" x14ac:dyDescent="0.25">
      <c r="A1" s="24" t="s">
        <v>152</v>
      </c>
      <c r="I1" s="23" t="s">
        <v>87</v>
      </c>
    </row>
    <row r="2" spans="1:21" x14ac:dyDescent="0.25">
      <c r="A2" s="2"/>
    </row>
    <row r="3" spans="1:21" ht="16.5" thickBot="1" x14ac:dyDescent="0.3">
      <c r="A3" s="409" t="s">
        <v>186</v>
      </c>
      <c r="B3" s="409"/>
      <c r="C3" s="377"/>
      <c r="D3" s="377"/>
      <c r="E3" s="377"/>
      <c r="F3" s="377"/>
      <c r="G3" s="377"/>
      <c r="H3" s="377"/>
      <c r="I3" s="377"/>
      <c r="J3" s="377"/>
      <c r="K3" s="377"/>
      <c r="L3" s="377"/>
      <c r="M3" s="377"/>
      <c r="N3" s="377"/>
      <c r="O3" s="377"/>
      <c r="P3" s="377"/>
      <c r="Q3" s="377"/>
      <c r="R3" s="409"/>
      <c r="S3" s="409"/>
      <c r="T3" s="409"/>
      <c r="U3" s="409"/>
    </row>
    <row r="4" spans="1:21" ht="14.65" customHeight="1" x14ac:dyDescent="0.25">
      <c r="A4" s="402" t="s">
        <v>441</v>
      </c>
      <c r="B4" s="392"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33">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7" t="s">
        <v>442</v>
      </c>
      <c r="B6" s="287">
        <v>62</v>
      </c>
      <c r="C6" s="288">
        <v>125</v>
      </c>
      <c r="D6" s="288">
        <v>138</v>
      </c>
      <c r="E6" s="288">
        <v>92</v>
      </c>
      <c r="F6" s="288">
        <v>71</v>
      </c>
      <c r="G6" s="288">
        <v>53</v>
      </c>
      <c r="H6" s="288">
        <v>76</v>
      </c>
      <c r="I6" s="288">
        <v>81</v>
      </c>
      <c r="J6" s="288">
        <v>57</v>
      </c>
      <c r="K6" s="288">
        <v>38</v>
      </c>
      <c r="L6" s="288">
        <v>48</v>
      </c>
      <c r="M6" s="288">
        <v>59</v>
      </c>
      <c r="N6" s="288">
        <v>75</v>
      </c>
      <c r="O6" s="288">
        <v>55</v>
      </c>
      <c r="P6" s="288">
        <v>35</v>
      </c>
      <c r="Q6" s="288">
        <v>52</v>
      </c>
      <c r="R6" s="288">
        <v>72</v>
      </c>
      <c r="S6" s="288">
        <v>135</v>
      </c>
      <c r="T6" s="288">
        <v>221</v>
      </c>
      <c r="U6" s="289">
        <v>272</v>
      </c>
    </row>
    <row r="7" spans="1:21" ht="15.75" x14ac:dyDescent="0.25">
      <c r="A7" s="71" t="s">
        <v>443</v>
      </c>
      <c r="B7" s="269">
        <v>1061</v>
      </c>
      <c r="C7" s="276">
        <v>1360</v>
      </c>
      <c r="D7" s="276">
        <v>1480</v>
      </c>
      <c r="E7" s="276">
        <v>974</v>
      </c>
      <c r="F7" s="276">
        <v>928</v>
      </c>
      <c r="G7" s="276">
        <v>930</v>
      </c>
      <c r="H7" s="276">
        <v>1079</v>
      </c>
      <c r="I7" s="276">
        <v>843</v>
      </c>
      <c r="J7" s="276">
        <v>567</v>
      </c>
      <c r="K7" s="276">
        <v>382</v>
      </c>
      <c r="L7" s="276">
        <v>472</v>
      </c>
      <c r="M7" s="276">
        <v>798</v>
      </c>
      <c r="N7" s="276">
        <v>760</v>
      </c>
      <c r="O7" s="276">
        <v>704</v>
      </c>
      <c r="P7" s="276">
        <v>591</v>
      </c>
      <c r="Q7" s="276">
        <v>738</v>
      </c>
      <c r="R7" s="276">
        <v>1009</v>
      </c>
      <c r="S7" s="276">
        <v>1250</v>
      </c>
      <c r="T7" s="276">
        <v>1829</v>
      </c>
      <c r="U7" s="270">
        <v>1619</v>
      </c>
    </row>
    <row r="8" spans="1:21" ht="15.75" x14ac:dyDescent="0.25">
      <c r="A8" s="71" t="s">
        <v>444</v>
      </c>
      <c r="B8" s="269">
        <v>1083</v>
      </c>
      <c r="C8" s="276">
        <v>1377</v>
      </c>
      <c r="D8" s="276">
        <v>1409</v>
      </c>
      <c r="E8" s="276">
        <v>957</v>
      </c>
      <c r="F8" s="276">
        <v>1034</v>
      </c>
      <c r="G8" s="276">
        <v>1011</v>
      </c>
      <c r="H8" s="276">
        <v>1186</v>
      </c>
      <c r="I8" s="276">
        <v>865</v>
      </c>
      <c r="J8" s="276">
        <v>641</v>
      </c>
      <c r="K8" s="276">
        <v>319</v>
      </c>
      <c r="L8" s="276">
        <v>562</v>
      </c>
      <c r="M8" s="276">
        <v>1017</v>
      </c>
      <c r="N8" s="276">
        <v>848</v>
      </c>
      <c r="O8" s="276">
        <v>797</v>
      </c>
      <c r="P8" s="276">
        <v>790</v>
      </c>
      <c r="Q8" s="276">
        <v>841</v>
      </c>
      <c r="R8" s="276">
        <v>1207</v>
      </c>
      <c r="S8" s="276">
        <v>1533</v>
      </c>
      <c r="T8" s="276">
        <v>1925</v>
      </c>
      <c r="U8" s="270">
        <v>1922</v>
      </c>
    </row>
    <row r="9" spans="1:21" ht="15.75" x14ac:dyDescent="0.25">
      <c r="A9" s="71" t="s">
        <v>445</v>
      </c>
      <c r="B9" s="269">
        <v>965</v>
      </c>
      <c r="C9" s="276">
        <v>1156</v>
      </c>
      <c r="D9" s="276">
        <v>1147</v>
      </c>
      <c r="E9" s="276">
        <v>767</v>
      </c>
      <c r="F9" s="276">
        <v>707</v>
      </c>
      <c r="G9" s="276">
        <v>768</v>
      </c>
      <c r="H9" s="276">
        <v>877</v>
      </c>
      <c r="I9" s="276">
        <v>587</v>
      </c>
      <c r="J9" s="276">
        <v>484</v>
      </c>
      <c r="K9" s="276">
        <v>145</v>
      </c>
      <c r="L9" s="276">
        <v>387</v>
      </c>
      <c r="M9" s="276">
        <v>783</v>
      </c>
      <c r="N9" s="276">
        <v>545</v>
      </c>
      <c r="O9" s="276">
        <v>572</v>
      </c>
      <c r="P9" s="276">
        <v>542</v>
      </c>
      <c r="Q9" s="276">
        <v>593</v>
      </c>
      <c r="R9" s="276">
        <v>948</v>
      </c>
      <c r="S9" s="276">
        <v>1146</v>
      </c>
      <c r="T9" s="276">
        <v>1513</v>
      </c>
      <c r="U9" s="270">
        <v>1597</v>
      </c>
    </row>
    <row r="10" spans="1:21" ht="15.75" x14ac:dyDescent="0.25">
      <c r="A10" s="71" t="s">
        <v>446</v>
      </c>
      <c r="B10" s="269">
        <v>834</v>
      </c>
      <c r="C10" s="276">
        <v>976</v>
      </c>
      <c r="D10" s="276">
        <v>975</v>
      </c>
      <c r="E10" s="276">
        <v>706</v>
      </c>
      <c r="F10" s="276">
        <v>563</v>
      </c>
      <c r="G10" s="276">
        <v>554</v>
      </c>
      <c r="H10" s="276">
        <v>647</v>
      </c>
      <c r="I10" s="276">
        <v>468</v>
      </c>
      <c r="J10" s="276">
        <v>369</v>
      </c>
      <c r="K10" s="276">
        <v>93</v>
      </c>
      <c r="L10" s="276">
        <v>268</v>
      </c>
      <c r="M10" s="276">
        <v>578</v>
      </c>
      <c r="N10" s="276">
        <v>430</v>
      </c>
      <c r="O10" s="276">
        <v>404</v>
      </c>
      <c r="P10" s="276">
        <v>451</v>
      </c>
      <c r="Q10" s="276">
        <v>461</v>
      </c>
      <c r="R10" s="276">
        <v>727</v>
      </c>
      <c r="S10" s="276">
        <v>1030</v>
      </c>
      <c r="T10" s="276">
        <v>1370</v>
      </c>
      <c r="U10" s="270">
        <v>1565</v>
      </c>
    </row>
    <row r="11" spans="1:21" ht="15.75" x14ac:dyDescent="0.25">
      <c r="A11" s="71" t="s">
        <v>447</v>
      </c>
      <c r="B11" s="269">
        <v>756</v>
      </c>
      <c r="C11" s="276">
        <v>858</v>
      </c>
      <c r="D11" s="276">
        <v>771</v>
      </c>
      <c r="E11" s="276">
        <v>524</v>
      </c>
      <c r="F11" s="276">
        <v>452</v>
      </c>
      <c r="G11" s="276">
        <v>501</v>
      </c>
      <c r="H11" s="276">
        <v>579</v>
      </c>
      <c r="I11" s="276">
        <v>411</v>
      </c>
      <c r="J11" s="276">
        <v>261</v>
      </c>
      <c r="K11" s="276">
        <v>72</v>
      </c>
      <c r="L11" s="276">
        <v>216</v>
      </c>
      <c r="M11" s="276">
        <v>429</v>
      </c>
      <c r="N11" s="276">
        <v>351</v>
      </c>
      <c r="O11" s="276">
        <v>305</v>
      </c>
      <c r="P11" s="276">
        <v>354</v>
      </c>
      <c r="Q11" s="276">
        <v>363</v>
      </c>
      <c r="R11" s="276">
        <v>504</v>
      </c>
      <c r="S11" s="276">
        <v>803</v>
      </c>
      <c r="T11" s="276">
        <v>1252</v>
      </c>
      <c r="U11" s="270">
        <v>1397</v>
      </c>
    </row>
    <row r="12" spans="1:21" ht="15.75" x14ac:dyDescent="0.25">
      <c r="A12" s="71" t="s">
        <v>448</v>
      </c>
      <c r="B12" s="269">
        <v>638</v>
      </c>
      <c r="C12" s="276">
        <v>698</v>
      </c>
      <c r="D12" s="276">
        <v>675</v>
      </c>
      <c r="E12" s="276">
        <v>461</v>
      </c>
      <c r="F12" s="276">
        <v>381</v>
      </c>
      <c r="G12" s="276">
        <v>450</v>
      </c>
      <c r="H12" s="276">
        <v>507</v>
      </c>
      <c r="I12" s="276">
        <v>331</v>
      </c>
      <c r="J12" s="276">
        <v>192</v>
      </c>
      <c r="K12" s="276">
        <v>65</v>
      </c>
      <c r="L12" s="276">
        <v>155</v>
      </c>
      <c r="M12" s="276">
        <v>370</v>
      </c>
      <c r="N12" s="276">
        <v>282</v>
      </c>
      <c r="O12" s="276">
        <v>265</v>
      </c>
      <c r="P12" s="276">
        <v>327</v>
      </c>
      <c r="Q12" s="276">
        <v>292</v>
      </c>
      <c r="R12" s="276">
        <v>488</v>
      </c>
      <c r="S12" s="276">
        <v>608</v>
      </c>
      <c r="T12" s="276">
        <v>895</v>
      </c>
      <c r="U12" s="270">
        <v>1080</v>
      </c>
    </row>
    <row r="13" spans="1:21" ht="15.75" x14ac:dyDescent="0.25">
      <c r="A13" s="71" t="s">
        <v>449</v>
      </c>
      <c r="B13" s="269">
        <v>448</v>
      </c>
      <c r="C13" s="276">
        <v>485</v>
      </c>
      <c r="D13" s="276">
        <v>450</v>
      </c>
      <c r="E13" s="276">
        <v>349</v>
      </c>
      <c r="F13" s="276">
        <v>268</v>
      </c>
      <c r="G13" s="276">
        <v>319</v>
      </c>
      <c r="H13" s="276">
        <v>391</v>
      </c>
      <c r="I13" s="276">
        <v>231</v>
      </c>
      <c r="J13" s="276">
        <v>169</v>
      </c>
      <c r="K13" s="276">
        <v>42</v>
      </c>
      <c r="L13" s="276">
        <v>123</v>
      </c>
      <c r="M13" s="276">
        <v>272</v>
      </c>
      <c r="N13" s="276">
        <v>220</v>
      </c>
      <c r="O13" s="276">
        <v>216</v>
      </c>
      <c r="P13" s="276">
        <v>228</v>
      </c>
      <c r="Q13" s="276">
        <v>250</v>
      </c>
      <c r="R13" s="276">
        <v>354</v>
      </c>
      <c r="S13" s="276">
        <v>474</v>
      </c>
      <c r="T13" s="276">
        <v>730</v>
      </c>
      <c r="U13" s="270">
        <v>887</v>
      </c>
    </row>
    <row r="14" spans="1:21" ht="15.75" x14ac:dyDescent="0.25">
      <c r="A14" s="71" t="s">
        <v>450</v>
      </c>
      <c r="B14" s="269">
        <v>283</v>
      </c>
      <c r="C14" s="276">
        <v>320</v>
      </c>
      <c r="D14" s="276">
        <v>326</v>
      </c>
      <c r="E14" s="276">
        <v>276</v>
      </c>
      <c r="F14" s="276">
        <v>242</v>
      </c>
      <c r="G14" s="276">
        <v>249</v>
      </c>
      <c r="H14" s="276">
        <v>245</v>
      </c>
      <c r="I14" s="276">
        <v>172</v>
      </c>
      <c r="J14" s="276">
        <v>121</v>
      </c>
      <c r="K14" s="276">
        <v>30</v>
      </c>
      <c r="L14" s="276">
        <v>109</v>
      </c>
      <c r="M14" s="276">
        <v>187</v>
      </c>
      <c r="N14" s="276">
        <v>141</v>
      </c>
      <c r="O14" s="276">
        <v>135</v>
      </c>
      <c r="P14" s="276">
        <v>163</v>
      </c>
      <c r="Q14" s="276">
        <v>173</v>
      </c>
      <c r="R14" s="276">
        <v>263</v>
      </c>
      <c r="S14" s="276">
        <v>350</v>
      </c>
      <c r="T14" s="276">
        <v>516</v>
      </c>
      <c r="U14" s="270">
        <v>534</v>
      </c>
    </row>
    <row r="15" spans="1:21" ht="15.75" x14ac:dyDescent="0.25">
      <c r="A15" s="71" t="s">
        <v>451</v>
      </c>
      <c r="B15" s="269">
        <v>89</v>
      </c>
      <c r="C15" s="276">
        <v>117</v>
      </c>
      <c r="D15" s="276">
        <v>95</v>
      </c>
      <c r="E15" s="276">
        <v>109</v>
      </c>
      <c r="F15" s="276">
        <v>84</v>
      </c>
      <c r="G15" s="276">
        <v>120</v>
      </c>
      <c r="H15" s="276">
        <v>115</v>
      </c>
      <c r="I15" s="276">
        <v>83</v>
      </c>
      <c r="J15" s="276">
        <v>55</v>
      </c>
      <c r="K15" s="276">
        <v>24</v>
      </c>
      <c r="L15" s="276">
        <v>44</v>
      </c>
      <c r="M15" s="276">
        <v>74</v>
      </c>
      <c r="N15" s="276">
        <v>79</v>
      </c>
      <c r="O15" s="276">
        <v>61</v>
      </c>
      <c r="P15" s="276">
        <v>99</v>
      </c>
      <c r="Q15" s="276">
        <v>91</v>
      </c>
      <c r="R15" s="276">
        <v>171</v>
      </c>
      <c r="S15" s="276">
        <v>235</v>
      </c>
      <c r="T15" s="276">
        <v>414</v>
      </c>
      <c r="U15" s="270">
        <v>474</v>
      </c>
    </row>
    <row r="16" spans="1:21" ht="16.5" thickBot="1" x14ac:dyDescent="0.3">
      <c r="A16" s="88" t="s">
        <v>429</v>
      </c>
      <c r="B16" s="273">
        <v>6219</v>
      </c>
      <c r="C16" s="284">
        <v>7472</v>
      </c>
      <c r="D16" s="284">
        <v>7466</v>
      </c>
      <c r="E16" s="284">
        <v>5215</v>
      </c>
      <c r="F16" s="284">
        <v>4730</v>
      </c>
      <c r="G16" s="284">
        <v>4955</v>
      </c>
      <c r="H16" s="284">
        <v>5702</v>
      </c>
      <c r="I16" s="284">
        <v>4072</v>
      </c>
      <c r="J16" s="284">
        <v>2916</v>
      </c>
      <c r="K16" s="284">
        <v>1210</v>
      </c>
      <c r="L16" s="284">
        <v>2384</v>
      </c>
      <c r="M16" s="284">
        <v>4567</v>
      </c>
      <c r="N16" s="284">
        <v>3731</v>
      </c>
      <c r="O16" s="284">
        <v>3514</v>
      </c>
      <c r="P16" s="284">
        <v>3580</v>
      </c>
      <c r="Q16" s="284">
        <v>3854</v>
      </c>
      <c r="R16" s="284">
        <v>5743</v>
      </c>
      <c r="S16" s="284">
        <v>7564</v>
      </c>
      <c r="T16" s="284">
        <v>10665</v>
      </c>
      <c r="U16" s="274">
        <v>11347</v>
      </c>
    </row>
    <row r="18" spans="1:21" ht="16.5" thickBot="1" x14ac:dyDescent="0.3">
      <c r="A18" s="409" t="s">
        <v>187</v>
      </c>
      <c r="B18" s="409"/>
      <c r="C18" s="377"/>
      <c r="D18" s="377"/>
      <c r="E18" s="377"/>
      <c r="F18" s="377"/>
      <c r="G18" s="377"/>
      <c r="H18" s="377"/>
      <c r="I18" s="377"/>
      <c r="J18" s="377"/>
      <c r="K18" s="377"/>
      <c r="L18" s="377"/>
      <c r="M18" s="377"/>
      <c r="N18" s="377"/>
      <c r="O18" s="377"/>
      <c r="P18" s="377"/>
      <c r="Q18" s="377"/>
      <c r="R18" s="409"/>
      <c r="S18" s="409"/>
      <c r="T18" s="409"/>
      <c r="U18" s="409"/>
    </row>
    <row r="19" spans="1:21" ht="14.65" customHeight="1" x14ac:dyDescent="0.25">
      <c r="A19" s="402" t="s">
        <v>441</v>
      </c>
      <c r="B19" s="392" t="s">
        <v>652</v>
      </c>
      <c r="C19" s="393"/>
      <c r="D19" s="393"/>
      <c r="E19" s="393"/>
      <c r="F19" s="393"/>
      <c r="G19" s="393"/>
      <c r="H19" s="393"/>
      <c r="I19" s="393"/>
      <c r="J19" s="393"/>
      <c r="K19" s="393"/>
      <c r="L19" s="393"/>
      <c r="M19" s="393"/>
      <c r="N19" s="393"/>
      <c r="O19" s="393"/>
      <c r="P19" s="393"/>
      <c r="Q19" s="393"/>
      <c r="R19" s="393"/>
      <c r="S19" s="393"/>
      <c r="T19" s="393"/>
      <c r="U19" s="394"/>
    </row>
    <row r="20" spans="1:21" ht="15.75" thickBot="1" x14ac:dyDescent="0.3">
      <c r="A20" s="412"/>
      <c r="B20" s="33">
        <v>2005</v>
      </c>
      <c r="C20" s="34">
        <v>2006</v>
      </c>
      <c r="D20" s="34">
        <v>2007</v>
      </c>
      <c r="E20" s="34">
        <v>2008</v>
      </c>
      <c r="F20" s="34">
        <v>2009</v>
      </c>
      <c r="G20" s="34">
        <v>2010</v>
      </c>
      <c r="H20" s="34">
        <v>2011</v>
      </c>
      <c r="I20" s="34">
        <v>2012</v>
      </c>
      <c r="J20" s="34">
        <v>2013</v>
      </c>
      <c r="K20" s="34">
        <v>2014</v>
      </c>
      <c r="L20" s="34">
        <v>2015</v>
      </c>
      <c r="M20" s="34">
        <v>2016</v>
      </c>
      <c r="N20" s="34">
        <v>2017</v>
      </c>
      <c r="O20" s="34">
        <v>2018</v>
      </c>
      <c r="P20" s="34">
        <v>2019</v>
      </c>
      <c r="Q20" s="34">
        <v>2020</v>
      </c>
      <c r="R20" s="34">
        <v>2021</v>
      </c>
      <c r="S20" s="34">
        <v>2022</v>
      </c>
      <c r="T20" s="34">
        <v>2023</v>
      </c>
      <c r="U20" s="35">
        <v>2024</v>
      </c>
    </row>
    <row r="21" spans="1:21" ht="15.75" x14ac:dyDescent="0.25">
      <c r="A21" s="87" t="s">
        <v>442</v>
      </c>
      <c r="B21" s="287">
        <v>133</v>
      </c>
      <c r="C21" s="288">
        <v>247</v>
      </c>
      <c r="D21" s="288">
        <v>281</v>
      </c>
      <c r="E21" s="288">
        <v>215</v>
      </c>
      <c r="F21" s="288">
        <v>172</v>
      </c>
      <c r="G21" s="288">
        <v>145</v>
      </c>
      <c r="H21" s="288">
        <v>141</v>
      </c>
      <c r="I21" s="288">
        <v>129</v>
      </c>
      <c r="J21" s="288">
        <v>73</v>
      </c>
      <c r="K21" s="288">
        <v>52</v>
      </c>
      <c r="L21" s="288">
        <v>84</v>
      </c>
      <c r="M21" s="288">
        <v>110</v>
      </c>
      <c r="N21" s="288">
        <v>75</v>
      </c>
      <c r="O21" s="288">
        <v>86</v>
      </c>
      <c r="P21" s="288">
        <v>61</v>
      </c>
      <c r="Q21" s="288">
        <v>89</v>
      </c>
      <c r="R21" s="288">
        <v>124</v>
      </c>
      <c r="S21" s="288">
        <v>202</v>
      </c>
      <c r="T21" s="288">
        <v>323</v>
      </c>
      <c r="U21" s="289">
        <v>419</v>
      </c>
    </row>
    <row r="22" spans="1:21" ht="15.75" x14ac:dyDescent="0.25">
      <c r="A22" s="71" t="s">
        <v>443</v>
      </c>
      <c r="B22" s="269">
        <v>1799</v>
      </c>
      <c r="C22" s="276">
        <v>2590</v>
      </c>
      <c r="D22" s="276">
        <v>2653</v>
      </c>
      <c r="E22" s="276">
        <v>1895</v>
      </c>
      <c r="F22" s="276">
        <v>1669</v>
      </c>
      <c r="G22" s="276">
        <v>1451</v>
      </c>
      <c r="H22" s="276">
        <v>1646</v>
      </c>
      <c r="I22" s="276">
        <v>1197</v>
      </c>
      <c r="J22" s="276">
        <v>893</v>
      </c>
      <c r="K22" s="276">
        <v>455</v>
      </c>
      <c r="L22" s="276">
        <v>711</v>
      </c>
      <c r="M22" s="276">
        <v>1252</v>
      </c>
      <c r="N22" s="276">
        <v>1063</v>
      </c>
      <c r="O22" s="276">
        <v>920</v>
      </c>
      <c r="P22" s="276">
        <v>812</v>
      </c>
      <c r="Q22" s="276">
        <v>1012</v>
      </c>
      <c r="R22" s="276">
        <v>1555</v>
      </c>
      <c r="S22" s="276">
        <v>1870</v>
      </c>
      <c r="T22" s="276">
        <v>2259</v>
      </c>
      <c r="U22" s="270">
        <v>2366</v>
      </c>
    </row>
    <row r="23" spans="1:21" ht="15.75" x14ac:dyDescent="0.25">
      <c r="A23" s="71" t="s">
        <v>444</v>
      </c>
      <c r="B23" s="269">
        <v>1962</v>
      </c>
      <c r="C23" s="276">
        <v>2547</v>
      </c>
      <c r="D23" s="276">
        <v>2506</v>
      </c>
      <c r="E23" s="276">
        <v>1662</v>
      </c>
      <c r="F23" s="276">
        <v>1529</v>
      </c>
      <c r="G23" s="276">
        <v>1543</v>
      </c>
      <c r="H23" s="276">
        <v>1667</v>
      </c>
      <c r="I23" s="276">
        <v>1155</v>
      </c>
      <c r="J23" s="276">
        <v>842</v>
      </c>
      <c r="K23" s="276">
        <v>335</v>
      </c>
      <c r="L23" s="276">
        <v>807</v>
      </c>
      <c r="M23" s="276">
        <v>1572</v>
      </c>
      <c r="N23" s="276">
        <v>1212</v>
      </c>
      <c r="O23" s="276">
        <v>1033</v>
      </c>
      <c r="P23" s="276">
        <v>1030</v>
      </c>
      <c r="Q23" s="276">
        <v>1178</v>
      </c>
      <c r="R23" s="276">
        <v>1834</v>
      </c>
      <c r="S23" s="276">
        <v>2081</v>
      </c>
      <c r="T23" s="276">
        <v>2529</v>
      </c>
      <c r="U23" s="270">
        <v>2827</v>
      </c>
    </row>
    <row r="24" spans="1:21" ht="15.75" x14ac:dyDescent="0.25">
      <c r="A24" s="71" t="s">
        <v>445</v>
      </c>
      <c r="B24" s="269">
        <v>1678</v>
      </c>
      <c r="C24" s="276">
        <v>1747</v>
      </c>
      <c r="D24" s="276">
        <v>1734</v>
      </c>
      <c r="E24" s="276">
        <v>1040</v>
      </c>
      <c r="F24" s="276">
        <v>975</v>
      </c>
      <c r="G24" s="276">
        <v>906</v>
      </c>
      <c r="H24" s="276">
        <v>960</v>
      </c>
      <c r="I24" s="276">
        <v>687</v>
      </c>
      <c r="J24" s="276">
        <v>560</v>
      </c>
      <c r="K24" s="276">
        <v>169</v>
      </c>
      <c r="L24" s="276">
        <v>530</v>
      </c>
      <c r="M24" s="276">
        <v>1032</v>
      </c>
      <c r="N24" s="276">
        <v>820</v>
      </c>
      <c r="O24" s="276">
        <v>749</v>
      </c>
      <c r="P24" s="276">
        <v>779</v>
      </c>
      <c r="Q24" s="276">
        <v>802</v>
      </c>
      <c r="R24" s="276">
        <v>1313</v>
      </c>
      <c r="S24" s="276">
        <v>1609</v>
      </c>
      <c r="T24" s="276">
        <v>2224</v>
      </c>
      <c r="U24" s="270">
        <v>2513</v>
      </c>
    </row>
    <row r="25" spans="1:21" ht="15.75" x14ac:dyDescent="0.25">
      <c r="A25" s="71" t="s">
        <v>446</v>
      </c>
      <c r="B25" s="269">
        <v>1467</v>
      </c>
      <c r="C25" s="276">
        <v>1440</v>
      </c>
      <c r="D25" s="276">
        <v>1467</v>
      </c>
      <c r="E25" s="276">
        <v>876</v>
      </c>
      <c r="F25" s="276">
        <v>780</v>
      </c>
      <c r="G25" s="276">
        <v>708</v>
      </c>
      <c r="H25" s="276">
        <v>741</v>
      </c>
      <c r="I25" s="276">
        <v>529</v>
      </c>
      <c r="J25" s="276">
        <v>378</v>
      </c>
      <c r="K25" s="276">
        <v>108</v>
      </c>
      <c r="L25" s="276">
        <v>359</v>
      </c>
      <c r="M25" s="276">
        <v>706</v>
      </c>
      <c r="N25" s="276">
        <v>662</v>
      </c>
      <c r="O25" s="276">
        <v>584</v>
      </c>
      <c r="P25" s="276">
        <v>683</v>
      </c>
      <c r="Q25" s="276">
        <v>688</v>
      </c>
      <c r="R25" s="276">
        <v>1165</v>
      </c>
      <c r="S25" s="276">
        <v>1573</v>
      </c>
      <c r="T25" s="276">
        <v>2273</v>
      </c>
      <c r="U25" s="270">
        <v>2683</v>
      </c>
    </row>
    <row r="26" spans="1:21" ht="15.75" x14ac:dyDescent="0.25">
      <c r="A26" s="71" t="s">
        <v>447</v>
      </c>
      <c r="B26" s="269">
        <v>1475</v>
      </c>
      <c r="C26" s="276">
        <v>1224</v>
      </c>
      <c r="D26" s="276">
        <v>1167</v>
      </c>
      <c r="E26" s="276">
        <v>776</v>
      </c>
      <c r="F26" s="276">
        <v>617</v>
      </c>
      <c r="G26" s="276">
        <v>564</v>
      </c>
      <c r="H26" s="276">
        <v>661</v>
      </c>
      <c r="I26" s="276">
        <v>464</v>
      </c>
      <c r="J26" s="276">
        <v>362</v>
      </c>
      <c r="K26" s="276">
        <v>87</v>
      </c>
      <c r="L26" s="276">
        <v>304</v>
      </c>
      <c r="M26" s="276">
        <v>658</v>
      </c>
      <c r="N26" s="276">
        <v>546</v>
      </c>
      <c r="O26" s="276">
        <v>522</v>
      </c>
      <c r="P26" s="276">
        <v>565</v>
      </c>
      <c r="Q26" s="276">
        <v>524</v>
      </c>
      <c r="R26" s="276">
        <v>959</v>
      </c>
      <c r="S26" s="276">
        <v>1361</v>
      </c>
      <c r="T26" s="276">
        <v>2071</v>
      </c>
      <c r="U26" s="270">
        <v>2606</v>
      </c>
    </row>
    <row r="27" spans="1:21" ht="15.75" x14ac:dyDescent="0.25">
      <c r="A27" s="71" t="s">
        <v>448</v>
      </c>
      <c r="B27" s="269">
        <v>1293</v>
      </c>
      <c r="C27" s="276">
        <v>973</v>
      </c>
      <c r="D27" s="276">
        <v>1087</v>
      </c>
      <c r="E27" s="276">
        <v>684</v>
      </c>
      <c r="F27" s="276">
        <v>524</v>
      </c>
      <c r="G27" s="276">
        <v>447</v>
      </c>
      <c r="H27" s="276">
        <v>549</v>
      </c>
      <c r="I27" s="276">
        <v>365</v>
      </c>
      <c r="J27" s="276">
        <v>305</v>
      </c>
      <c r="K27" s="276">
        <v>85</v>
      </c>
      <c r="L27" s="276">
        <v>258</v>
      </c>
      <c r="M27" s="276">
        <v>567</v>
      </c>
      <c r="N27" s="276">
        <v>467</v>
      </c>
      <c r="O27" s="276">
        <v>445</v>
      </c>
      <c r="P27" s="276">
        <v>515</v>
      </c>
      <c r="Q27" s="276">
        <v>464</v>
      </c>
      <c r="R27" s="276">
        <v>787</v>
      </c>
      <c r="S27" s="276">
        <v>1143</v>
      </c>
      <c r="T27" s="276">
        <v>1627</v>
      </c>
      <c r="U27" s="270">
        <v>1927</v>
      </c>
    </row>
    <row r="28" spans="1:21" ht="15.75" x14ac:dyDescent="0.25">
      <c r="A28" s="71" t="s">
        <v>449</v>
      </c>
      <c r="B28" s="269">
        <v>965</v>
      </c>
      <c r="C28" s="276">
        <v>582</v>
      </c>
      <c r="D28" s="276">
        <v>632</v>
      </c>
      <c r="E28" s="276">
        <v>374</v>
      </c>
      <c r="F28" s="276">
        <v>364</v>
      </c>
      <c r="G28" s="276">
        <v>314</v>
      </c>
      <c r="H28" s="276">
        <v>374</v>
      </c>
      <c r="I28" s="276">
        <v>252</v>
      </c>
      <c r="J28" s="276">
        <v>209</v>
      </c>
      <c r="K28" s="276">
        <v>93</v>
      </c>
      <c r="L28" s="276">
        <v>211</v>
      </c>
      <c r="M28" s="276">
        <v>449</v>
      </c>
      <c r="N28" s="276">
        <v>336</v>
      </c>
      <c r="O28" s="276">
        <v>306</v>
      </c>
      <c r="P28" s="276">
        <v>363</v>
      </c>
      <c r="Q28" s="276">
        <v>337</v>
      </c>
      <c r="R28" s="276">
        <v>664</v>
      </c>
      <c r="S28" s="276">
        <v>920</v>
      </c>
      <c r="T28" s="276">
        <v>1346</v>
      </c>
      <c r="U28" s="270">
        <v>1656</v>
      </c>
    </row>
    <row r="29" spans="1:21" ht="15.75" x14ac:dyDescent="0.25">
      <c r="A29" s="71" t="s">
        <v>450</v>
      </c>
      <c r="B29" s="269">
        <v>570</v>
      </c>
      <c r="C29" s="276">
        <v>281</v>
      </c>
      <c r="D29" s="276">
        <v>345</v>
      </c>
      <c r="E29" s="276">
        <v>237</v>
      </c>
      <c r="F29" s="276">
        <v>208</v>
      </c>
      <c r="G29" s="276">
        <v>190</v>
      </c>
      <c r="H29" s="276">
        <v>207</v>
      </c>
      <c r="I29" s="276">
        <v>157</v>
      </c>
      <c r="J29" s="276">
        <v>130</v>
      </c>
      <c r="K29" s="276">
        <v>53</v>
      </c>
      <c r="L29" s="276">
        <v>139</v>
      </c>
      <c r="M29" s="276">
        <v>223</v>
      </c>
      <c r="N29" s="276">
        <v>214</v>
      </c>
      <c r="O29" s="276">
        <v>197</v>
      </c>
      <c r="P29" s="276">
        <v>226</v>
      </c>
      <c r="Q29" s="276">
        <v>218</v>
      </c>
      <c r="R29" s="276">
        <v>398</v>
      </c>
      <c r="S29" s="276">
        <v>527</v>
      </c>
      <c r="T29" s="276">
        <v>795</v>
      </c>
      <c r="U29" s="270">
        <v>1084</v>
      </c>
    </row>
    <row r="30" spans="1:21" ht="15.75" x14ac:dyDescent="0.25">
      <c r="A30" s="71" t="s">
        <v>451</v>
      </c>
      <c r="B30" s="269">
        <v>155</v>
      </c>
      <c r="C30" s="276">
        <v>56</v>
      </c>
      <c r="D30" s="276">
        <v>97</v>
      </c>
      <c r="E30" s="276">
        <v>60</v>
      </c>
      <c r="F30" s="276">
        <v>67</v>
      </c>
      <c r="G30" s="276">
        <v>53</v>
      </c>
      <c r="H30" s="276">
        <v>72</v>
      </c>
      <c r="I30" s="276">
        <v>65</v>
      </c>
      <c r="J30" s="276">
        <v>48</v>
      </c>
      <c r="K30" s="276">
        <v>55</v>
      </c>
      <c r="L30" s="276">
        <v>62</v>
      </c>
      <c r="M30" s="276">
        <v>86</v>
      </c>
      <c r="N30" s="276">
        <v>97</v>
      </c>
      <c r="O30" s="276">
        <v>97</v>
      </c>
      <c r="P30" s="276">
        <v>91</v>
      </c>
      <c r="Q30" s="276">
        <v>87</v>
      </c>
      <c r="R30" s="276">
        <v>203</v>
      </c>
      <c r="S30" s="276">
        <v>278</v>
      </c>
      <c r="T30" s="276">
        <v>541</v>
      </c>
      <c r="U30" s="270">
        <v>718</v>
      </c>
    </row>
    <row r="31" spans="1:21" ht="16.5" thickBot="1" x14ac:dyDescent="0.3">
      <c r="A31" s="88" t="s">
        <v>430</v>
      </c>
      <c r="B31" s="273">
        <v>11497</v>
      </c>
      <c r="C31" s="284">
        <v>11687</v>
      </c>
      <c r="D31" s="284">
        <v>11969</v>
      </c>
      <c r="E31" s="284">
        <v>7819</v>
      </c>
      <c r="F31" s="284">
        <v>6905</v>
      </c>
      <c r="G31" s="284">
        <v>6321</v>
      </c>
      <c r="H31" s="284">
        <v>7018</v>
      </c>
      <c r="I31" s="284">
        <v>5000</v>
      </c>
      <c r="J31" s="284">
        <v>3800</v>
      </c>
      <c r="K31" s="284">
        <v>1492</v>
      </c>
      <c r="L31" s="284">
        <v>3465</v>
      </c>
      <c r="M31" s="284">
        <v>6655</v>
      </c>
      <c r="N31" s="284">
        <v>5492</v>
      </c>
      <c r="O31" s="284">
        <v>4939</v>
      </c>
      <c r="P31" s="284">
        <v>5125</v>
      </c>
      <c r="Q31" s="284">
        <v>5399</v>
      </c>
      <c r="R31" s="284">
        <v>9002</v>
      </c>
      <c r="S31" s="284">
        <v>11564</v>
      </c>
      <c r="T31" s="284">
        <v>15988</v>
      </c>
      <c r="U31" s="274">
        <v>18799</v>
      </c>
    </row>
    <row r="33" spans="1:21" ht="16.5" thickBot="1" x14ac:dyDescent="0.3">
      <c r="A33" s="409" t="s">
        <v>193</v>
      </c>
      <c r="B33" s="409"/>
      <c r="C33" s="377"/>
      <c r="D33" s="377"/>
      <c r="E33" s="377"/>
      <c r="F33" s="377"/>
      <c r="G33" s="377"/>
      <c r="H33" s="377"/>
      <c r="I33" s="377"/>
      <c r="J33" s="377"/>
      <c r="K33" s="377"/>
      <c r="L33" s="377"/>
      <c r="M33" s="377"/>
      <c r="N33" s="377"/>
      <c r="O33" s="377"/>
      <c r="P33" s="377"/>
      <c r="Q33" s="377"/>
      <c r="R33" s="409"/>
      <c r="S33" s="409"/>
      <c r="T33" s="409"/>
      <c r="U33" s="409"/>
    </row>
    <row r="34" spans="1:21" ht="14.65" customHeight="1" x14ac:dyDescent="0.25">
      <c r="A34" s="402" t="s">
        <v>441</v>
      </c>
      <c r="B34" s="392" t="s">
        <v>652</v>
      </c>
      <c r="C34" s="393"/>
      <c r="D34" s="393"/>
      <c r="E34" s="393"/>
      <c r="F34" s="393"/>
      <c r="G34" s="393"/>
      <c r="H34" s="393"/>
      <c r="I34" s="393"/>
      <c r="J34" s="393"/>
      <c r="K34" s="393"/>
      <c r="L34" s="393"/>
      <c r="M34" s="393"/>
      <c r="N34" s="393"/>
      <c r="O34" s="393"/>
      <c r="P34" s="393"/>
      <c r="Q34" s="393"/>
      <c r="R34" s="393"/>
      <c r="S34" s="393"/>
      <c r="T34" s="393"/>
      <c r="U34" s="394"/>
    </row>
    <row r="35" spans="1:21" ht="15.75" thickBot="1" x14ac:dyDescent="0.3">
      <c r="A35" s="412"/>
      <c r="B35" s="33">
        <v>2005</v>
      </c>
      <c r="C35" s="34">
        <v>2006</v>
      </c>
      <c r="D35" s="34">
        <v>2007</v>
      </c>
      <c r="E35" s="34">
        <v>2008</v>
      </c>
      <c r="F35" s="34">
        <v>2009</v>
      </c>
      <c r="G35" s="34">
        <v>2010</v>
      </c>
      <c r="H35" s="34">
        <v>2011</v>
      </c>
      <c r="I35" s="34">
        <v>2012</v>
      </c>
      <c r="J35" s="34">
        <v>2013</v>
      </c>
      <c r="K35" s="34">
        <v>2014</v>
      </c>
      <c r="L35" s="34">
        <v>2015</v>
      </c>
      <c r="M35" s="34">
        <v>2016</v>
      </c>
      <c r="N35" s="34">
        <v>2017</v>
      </c>
      <c r="O35" s="34">
        <v>2018</v>
      </c>
      <c r="P35" s="34">
        <v>2019</v>
      </c>
      <c r="Q35" s="34">
        <v>2020</v>
      </c>
      <c r="R35" s="34">
        <v>2021</v>
      </c>
      <c r="S35" s="34">
        <v>2022</v>
      </c>
      <c r="T35" s="34">
        <v>2023</v>
      </c>
      <c r="U35" s="35">
        <v>2024</v>
      </c>
    </row>
    <row r="36" spans="1:21" ht="15.75" x14ac:dyDescent="0.25">
      <c r="A36" s="120" t="s">
        <v>442</v>
      </c>
      <c r="B36" s="287">
        <v>195</v>
      </c>
      <c r="C36" s="288">
        <v>372</v>
      </c>
      <c r="D36" s="288">
        <v>419</v>
      </c>
      <c r="E36" s="288">
        <v>308</v>
      </c>
      <c r="F36" s="288">
        <v>243</v>
      </c>
      <c r="G36" s="288">
        <v>198</v>
      </c>
      <c r="H36" s="288">
        <v>217</v>
      </c>
      <c r="I36" s="288">
        <v>210</v>
      </c>
      <c r="J36" s="288">
        <v>130</v>
      </c>
      <c r="K36" s="288">
        <v>90</v>
      </c>
      <c r="L36" s="288">
        <v>132</v>
      </c>
      <c r="M36" s="288">
        <v>169</v>
      </c>
      <c r="N36" s="288">
        <v>150</v>
      </c>
      <c r="O36" s="288">
        <v>142</v>
      </c>
      <c r="P36" s="288">
        <v>96</v>
      </c>
      <c r="Q36" s="288">
        <v>144</v>
      </c>
      <c r="R36" s="288">
        <v>197</v>
      </c>
      <c r="S36" s="288">
        <v>339</v>
      </c>
      <c r="T36" s="288">
        <v>549</v>
      </c>
      <c r="U36" s="289">
        <v>700</v>
      </c>
    </row>
    <row r="37" spans="1:21" ht="15.75" x14ac:dyDescent="0.25">
      <c r="A37" s="74" t="s">
        <v>443</v>
      </c>
      <c r="B37" s="269">
        <v>2861</v>
      </c>
      <c r="C37" s="276">
        <v>3953</v>
      </c>
      <c r="D37" s="276">
        <v>4138</v>
      </c>
      <c r="E37" s="276">
        <v>2870</v>
      </c>
      <c r="F37" s="276">
        <v>2599</v>
      </c>
      <c r="G37" s="276">
        <v>2386</v>
      </c>
      <c r="H37" s="276">
        <v>2726</v>
      </c>
      <c r="I37" s="276">
        <v>2041</v>
      </c>
      <c r="J37" s="276">
        <v>1462</v>
      </c>
      <c r="K37" s="276">
        <v>838</v>
      </c>
      <c r="L37" s="276">
        <v>1185</v>
      </c>
      <c r="M37" s="276">
        <v>2055</v>
      </c>
      <c r="N37" s="276">
        <v>1823</v>
      </c>
      <c r="O37" s="276">
        <v>1628</v>
      </c>
      <c r="P37" s="276">
        <v>1408</v>
      </c>
      <c r="Q37" s="276">
        <v>1756</v>
      </c>
      <c r="R37" s="276">
        <v>2583</v>
      </c>
      <c r="S37" s="276">
        <v>3143</v>
      </c>
      <c r="T37" s="276">
        <v>4138</v>
      </c>
      <c r="U37" s="270">
        <v>4063</v>
      </c>
    </row>
    <row r="38" spans="1:21" ht="15.75" x14ac:dyDescent="0.25">
      <c r="A38" s="74" t="s">
        <v>444</v>
      </c>
      <c r="B38" s="269">
        <v>3045</v>
      </c>
      <c r="C38" s="276">
        <v>3924</v>
      </c>
      <c r="D38" s="276">
        <v>3916</v>
      </c>
      <c r="E38" s="276">
        <v>2619</v>
      </c>
      <c r="F38" s="276">
        <v>2563</v>
      </c>
      <c r="G38" s="276">
        <v>2554</v>
      </c>
      <c r="H38" s="276">
        <v>2857</v>
      </c>
      <c r="I38" s="276">
        <v>2023</v>
      </c>
      <c r="J38" s="276">
        <v>1484</v>
      </c>
      <c r="K38" s="276">
        <v>654</v>
      </c>
      <c r="L38" s="276">
        <v>1371</v>
      </c>
      <c r="M38" s="276">
        <v>2595</v>
      </c>
      <c r="N38" s="276">
        <v>2062</v>
      </c>
      <c r="O38" s="276">
        <v>1835</v>
      </c>
      <c r="P38" s="276">
        <v>1825</v>
      </c>
      <c r="Q38" s="276">
        <v>2031</v>
      </c>
      <c r="R38" s="276">
        <v>3052</v>
      </c>
      <c r="S38" s="276">
        <v>3641</v>
      </c>
      <c r="T38" s="276">
        <v>4506</v>
      </c>
      <c r="U38" s="270">
        <v>4825</v>
      </c>
    </row>
    <row r="39" spans="1:21" ht="15.75" x14ac:dyDescent="0.25">
      <c r="A39" s="74" t="s">
        <v>445</v>
      </c>
      <c r="B39" s="269">
        <v>2644</v>
      </c>
      <c r="C39" s="276">
        <v>2905</v>
      </c>
      <c r="D39" s="276">
        <v>2883</v>
      </c>
      <c r="E39" s="276">
        <v>1807</v>
      </c>
      <c r="F39" s="276">
        <v>1682</v>
      </c>
      <c r="G39" s="276">
        <v>1674</v>
      </c>
      <c r="H39" s="276">
        <v>1839</v>
      </c>
      <c r="I39" s="276">
        <v>1275</v>
      </c>
      <c r="J39" s="276">
        <v>1044</v>
      </c>
      <c r="K39" s="276">
        <v>314</v>
      </c>
      <c r="L39" s="276">
        <v>918</v>
      </c>
      <c r="M39" s="276">
        <v>1817</v>
      </c>
      <c r="N39" s="276">
        <v>1368</v>
      </c>
      <c r="O39" s="276">
        <v>1323</v>
      </c>
      <c r="P39" s="276">
        <v>1325</v>
      </c>
      <c r="Q39" s="276">
        <v>1399</v>
      </c>
      <c r="R39" s="276">
        <v>2269</v>
      </c>
      <c r="S39" s="276">
        <v>2772</v>
      </c>
      <c r="T39" s="276">
        <v>3789</v>
      </c>
      <c r="U39" s="270">
        <v>4183</v>
      </c>
    </row>
    <row r="40" spans="1:21" ht="15.75" x14ac:dyDescent="0.25">
      <c r="A40" s="74" t="s">
        <v>446</v>
      </c>
      <c r="B40" s="269">
        <v>2301</v>
      </c>
      <c r="C40" s="276">
        <v>2416</v>
      </c>
      <c r="D40" s="276">
        <v>2443</v>
      </c>
      <c r="E40" s="276">
        <v>1582</v>
      </c>
      <c r="F40" s="276">
        <v>1344</v>
      </c>
      <c r="G40" s="276">
        <v>1265</v>
      </c>
      <c r="H40" s="276">
        <v>1388</v>
      </c>
      <c r="I40" s="276">
        <v>998</v>
      </c>
      <c r="J40" s="276">
        <v>748</v>
      </c>
      <c r="K40" s="276">
        <v>201</v>
      </c>
      <c r="L40" s="276">
        <v>627</v>
      </c>
      <c r="M40" s="276">
        <v>1285</v>
      </c>
      <c r="N40" s="276">
        <v>1093</v>
      </c>
      <c r="O40" s="276">
        <v>988</v>
      </c>
      <c r="P40" s="276">
        <v>1136</v>
      </c>
      <c r="Q40" s="276">
        <v>1152</v>
      </c>
      <c r="R40" s="276">
        <v>1899</v>
      </c>
      <c r="S40" s="276">
        <v>2623</v>
      </c>
      <c r="T40" s="276">
        <v>3683</v>
      </c>
      <c r="U40" s="270">
        <v>4290</v>
      </c>
    </row>
    <row r="41" spans="1:21" ht="15.75" x14ac:dyDescent="0.25">
      <c r="A41" s="74" t="s">
        <v>447</v>
      </c>
      <c r="B41" s="269">
        <v>2231</v>
      </c>
      <c r="C41" s="276">
        <v>2082</v>
      </c>
      <c r="D41" s="276">
        <v>1939</v>
      </c>
      <c r="E41" s="276">
        <v>1300</v>
      </c>
      <c r="F41" s="276">
        <v>1070</v>
      </c>
      <c r="G41" s="276">
        <v>1065</v>
      </c>
      <c r="H41" s="276">
        <v>1240</v>
      </c>
      <c r="I41" s="276">
        <v>875</v>
      </c>
      <c r="J41" s="276">
        <v>623</v>
      </c>
      <c r="K41" s="276">
        <v>160</v>
      </c>
      <c r="L41" s="276">
        <v>520</v>
      </c>
      <c r="M41" s="276">
        <v>1088</v>
      </c>
      <c r="N41" s="276">
        <v>898</v>
      </c>
      <c r="O41" s="276">
        <v>827</v>
      </c>
      <c r="P41" s="276">
        <v>921</v>
      </c>
      <c r="Q41" s="276">
        <v>887</v>
      </c>
      <c r="R41" s="276">
        <v>1471</v>
      </c>
      <c r="S41" s="276">
        <v>2189</v>
      </c>
      <c r="T41" s="276">
        <v>3366</v>
      </c>
      <c r="U41" s="270">
        <v>4043</v>
      </c>
    </row>
    <row r="42" spans="1:21" ht="15.75" x14ac:dyDescent="0.25">
      <c r="A42" s="74" t="s">
        <v>448</v>
      </c>
      <c r="B42" s="269">
        <v>1932</v>
      </c>
      <c r="C42" s="276">
        <v>1672</v>
      </c>
      <c r="D42" s="276">
        <v>1762</v>
      </c>
      <c r="E42" s="276">
        <v>1145</v>
      </c>
      <c r="F42" s="276">
        <v>905</v>
      </c>
      <c r="G42" s="276">
        <v>897</v>
      </c>
      <c r="H42" s="276">
        <v>1056</v>
      </c>
      <c r="I42" s="276">
        <v>696</v>
      </c>
      <c r="J42" s="276">
        <v>497</v>
      </c>
      <c r="K42" s="276">
        <v>150</v>
      </c>
      <c r="L42" s="276">
        <v>413</v>
      </c>
      <c r="M42" s="276">
        <v>938</v>
      </c>
      <c r="N42" s="276">
        <v>749</v>
      </c>
      <c r="O42" s="276">
        <v>711</v>
      </c>
      <c r="P42" s="276">
        <v>844</v>
      </c>
      <c r="Q42" s="276">
        <v>761</v>
      </c>
      <c r="R42" s="276">
        <v>1282</v>
      </c>
      <c r="S42" s="276">
        <v>1763</v>
      </c>
      <c r="T42" s="276">
        <v>2556</v>
      </c>
      <c r="U42" s="270">
        <v>3042</v>
      </c>
    </row>
    <row r="43" spans="1:21" ht="15.75" x14ac:dyDescent="0.25">
      <c r="A43" s="74" t="s">
        <v>449</v>
      </c>
      <c r="B43" s="269">
        <v>1413</v>
      </c>
      <c r="C43" s="276">
        <v>1067</v>
      </c>
      <c r="D43" s="276">
        <v>1083</v>
      </c>
      <c r="E43" s="276">
        <v>723</v>
      </c>
      <c r="F43" s="276">
        <v>632</v>
      </c>
      <c r="G43" s="276">
        <v>633</v>
      </c>
      <c r="H43" s="276">
        <v>765</v>
      </c>
      <c r="I43" s="276">
        <v>483</v>
      </c>
      <c r="J43" s="276">
        <v>378</v>
      </c>
      <c r="K43" s="276">
        <v>135</v>
      </c>
      <c r="L43" s="276">
        <v>334</v>
      </c>
      <c r="M43" s="276">
        <v>722</v>
      </c>
      <c r="N43" s="276">
        <v>556</v>
      </c>
      <c r="O43" s="276">
        <v>522</v>
      </c>
      <c r="P43" s="276">
        <v>592</v>
      </c>
      <c r="Q43" s="276">
        <v>589</v>
      </c>
      <c r="R43" s="276">
        <v>1020</v>
      </c>
      <c r="S43" s="276">
        <v>1401</v>
      </c>
      <c r="T43" s="276">
        <v>2091</v>
      </c>
      <c r="U43" s="270">
        <v>2573</v>
      </c>
    </row>
    <row r="44" spans="1:21" ht="15.75" x14ac:dyDescent="0.25">
      <c r="A44" s="74" t="s">
        <v>450</v>
      </c>
      <c r="B44" s="269">
        <v>853</v>
      </c>
      <c r="C44" s="276">
        <v>601</v>
      </c>
      <c r="D44" s="276">
        <v>671</v>
      </c>
      <c r="E44" s="276">
        <v>513</v>
      </c>
      <c r="F44" s="276">
        <v>450</v>
      </c>
      <c r="G44" s="276">
        <v>439</v>
      </c>
      <c r="H44" s="276">
        <v>452</v>
      </c>
      <c r="I44" s="276">
        <v>329</v>
      </c>
      <c r="J44" s="276">
        <v>251</v>
      </c>
      <c r="K44" s="276">
        <v>83</v>
      </c>
      <c r="L44" s="276">
        <v>249</v>
      </c>
      <c r="M44" s="276">
        <v>410</v>
      </c>
      <c r="N44" s="276">
        <v>356</v>
      </c>
      <c r="O44" s="276">
        <v>332</v>
      </c>
      <c r="P44" s="276">
        <v>390</v>
      </c>
      <c r="Q44" s="276">
        <v>391</v>
      </c>
      <c r="R44" s="276">
        <v>664</v>
      </c>
      <c r="S44" s="276">
        <v>885</v>
      </c>
      <c r="T44" s="276">
        <v>1318</v>
      </c>
      <c r="U44" s="270">
        <v>1623</v>
      </c>
    </row>
    <row r="45" spans="1:21" ht="15.75" x14ac:dyDescent="0.25">
      <c r="A45" s="74" t="s">
        <v>451</v>
      </c>
      <c r="B45" s="269">
        <v>244</v>
      </c>
      <c r="C45" s="276">
        <v>173</v>
      </c>
      <c r="D45" s="276">
        <v>192</v>
      </c>
      <c r="E45" s="276">
        <v>169</v>
      </c>
      <c r="F45" s="276">
        <v>151</v>
      </c>
      <c r="G45" s="276">
        <v>173</v>
      </c>
      <c r="H45" s="276">
        <v>187</v>
      </c>
      <c r="I45" s="276">
        <v>148</v>
      </c>
      <c r="J45" s="276">
        <v>103</v>
      </c>
      <c r="K45" s="276">
        <v>79</v>
      </c>
      <c r="L45" s="276">
        <v>106</v>
      </c>
      <c r="M45" s="276">
        <v>160</v>
      </c>
      <c r="N45" s="276">
        <v>176</v>
      </c>
      <c r="O45" s="276">
        <v>158</v>
      </c>
      <c r="P45" s="276">
        <v>190</v>
      </c>
      <c r="Q45" s="276">
        <v>178</v>
      </c>
      <c r="R45" s="276">
        <v>374</v>
      </c>
      <c r="S45" s="276">
        <v>517</v>
      </c>
      <c r="T45" s="276">
        <v>964</v>
      </c>
      <c r="U45" s="270">
        <v>1200</v>
      </c>
    </row>
    <row r="46" spans="1:21" ht="16.5" thickBot="1" x14ac:dyDescent="0.3">
      <c r="A46" s="78" t="s">
        <v>193</v>
      </c>
      <c r="B46" s="273">
        <v>17719</v>
      </c>
      <c r="C46" s="284">
        <v>19165</v>
      </c>
      <c r="D46" s="284">
        <v>19446</v>
      </c>
      <c r="E46" s="284">
        <v>13036</v>
      </c>
      <c r="F46" s="284">
        <v>11639</v>
      </c>
      <c r="G46" s="284">
        <v>11284</v>
      </c>
      <c r="H46" s="284">
        <v>12727</v>
      </c>
      <c r="I46" s="284">
        <v>9078</v>
      </c>
      <c r="J46" s="284">
        <v>6720</v>
      </c>
      <c r="K46" s="284">
        <v>2704</v>
      </c>
      <c r="L46" s="284">
        <v>5855</v>
      </c>
      <c r="M46" s="284">
        <v>11239</v>
      </c>
      <c r="N46" s="284">
        <v>9231</v>
      </c>
      <c r="O46" s="284">
        <v>8466</v>
      </c>
      <c r="P46" s="284">
        <v>8727</v>
      </c>
      <c r="Q46" s="284">
        <v>9288</v>
      </c>
      <c r="R46" s="284">
        <v>14811</v>
      </c>
      <c r="S46" s="284">
        <v>19273</v>
      </c>
      <c r="T46" s="284">
        <v>26960</v>
      </c>
      <c r="U46" s="274">
        <v>30542</v>
      </c>
    </row>
    <row r="48" spans="1:21" x14ac:dyDescent="0.25">
      <c r="A48" s="111" t="s">
        <v>194</v>
      </c>
    </row>
  </sheetData>
  <mergeCells count="9">
    <mergeCell ref="A3:U3"/>
    <mergeCell ref="A19:A20"/>
    <mergeCell ref="B19:U19"/>
    <mergeCell ref="A18:U18"/>
    <mergeCell ref="A34:A35"/>
    <mergeCell ref="B34:U34"/>
    <mergeCell ref="A33:U33"/>
    <mergeCell ref="A4:A5"/>
    <mergeCell ref="B4:U4"/>
  </mergeCells>
  <hyperlinks>
    <hyperlink ref="I1" location="'Table of Contents'!C2" display="Back to Table of Contents"/>
  </hyperlinks>
  <pageMargins left="0.75" right="0.75" top="1" bottom="1" header="0.5" footer="0.5"/>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ySplit="2" topLeftCell="B3" activePane="bottomRight" state="frozen"/>
      <selection pane="topRight" activeCell="B1" sqref="B1"/>
      <selection pane="bottomLeft" activeCell="A6" sqref="A6"/>
      <selection pane="bottomRight"/>
    </sheetView>
  </sheetViews>
  <sheetFormatPr defaultRowHeight="15" x14ac:dyDescent="0.25"/>
  <cols>
    <col min="1" max="1" width="20.7109375" customWidth="1"/>
    <col min="2" max="21" width="9.7109375" customWidth="1"/>
  </cols>
  <sheetData>
    <row r="1" spans="1:21" x14ac:dyDescent="0.25">
      <c r="A1" s="24" t="s">
        <v>153</v>
      </c>
      <c r="J1" s="23" t="s">
        <v>87</v>
      </c>
    </row>
    <row r="2" spans="1:21" x14ac:dyDescent="0.25">
      <c r="A2" s="2"/>
    </row>
    <row r="3" spans="1:21" ht="16.5" thickBot="1" x14ac:dyDescent="0.3">
      <c r="A3" s="409" t="s">
        <v>186</v>
      </c>
      <c r="B3" s="377"/>
      <c r="C3" s="377"/>
      <c r="D3" s="377"/>
      <c r="E3" s="377"/>
      <c r="F3" s="377"/>
      <c r="G3" s="377"/>
      <c r="H3" s="377"/>
      <c r="I3" s="377"/>
      <c r="J3" s="377"/>
      <c r="K3" s="377"/>
      <c r="L3" s="377"/>
      <c r="M3" s="377"/>
      <c r="N3" s="377"/>
      <c r="O3" s="377"/>
      <c r="P3" s="377"/>
      <c r="Q3" s="409"/>
      <c r="R3" s="409"/>
      <c r="S3" s="409"/>
      <c r="T3" s="409"/>
      <c r="U3" s="109"/>
    </row>
    <row r="4" spans="1:21" ht="14.65" customHeight="1" x14ac:dyDescent="0.25">
      <c r="A4" s="410" t="s">
        <v>0</v>
      </c>
      <c r="B4" s="467" t="s">
        <v>652</v>
      </c>
      <c r="C4" s="468"/>
      <c r="D4" s="468"/>
      <c r="E4" s="468"/>
      <c r="F4" s="468"/>
      <c r="G4" s="468"/>
      <c r="H4" s="468"/>
      <c r="I4" s="468"/>
      <c r="J4" s="468"/>
      <c r="K4" s="468"/>
      <c r="L4" s="468"/>
      <c r="M4" s="468"/>
      <c r="N4" s="468"/>
      <c r="O4" s="468"/>
      <c r="P4" s="468"/>
      <c r="Q4" s="468"/>
      <c r="R4" s="468"/>
      <c r="S4" s="468"/>
      <c r="T4" s="468"/>
      <c r="U4" s="469"/>
    </row>
    <row r="5" spans="1:21" ht="15.75" thickBot="1" x14ac:dyDescent="0.3">
      <c r="A5" s="403"/>
      <c r="B5" s="93">
        <v>2005</v>
      </c>
      <c r="C5" s="94">
        <v>2006</v>
      </c>
      <c r="D5" s="94">
        <v>2007</v>
      </c>
      <c r="E5" s="94">
        <v>2008</v>
      </c>
      <c r="F5" s="94">
        <v>2009</v>
      </c>
      <c r="G5" s="94">
        <v>2010</v>
      </c>
      <c r="H5" s="94">
        <v>2011</v>
      </c>
      <c r="I5" s="94">
        <v>2012</v>
      </c>
      <c r="J5" s="94">
        <v>2013</v>
      </c>
      <c r="K5" s="94">
        <v>2014</v>
      </c>
      <c r="L5" s="94">
        <v>2015</v>
      </c>
      <c r="M5" s="94">
        <v>2016</v>
      </c>
      <c r="N5" s="94">
        <v>2017</v>
      </c>
      <c r="O5" s="94">
        <v>2018</v>
      </c>
      <c r="P5" s="94">
        <v>2019</v>
      </c>
      <c r="Q5" s="94">
        <v>2020</v>
      </c>
      <c r="R5" s="94">
        <v>2021</v>
      </c>
      <c r="S5" s="94">
        <v>2022</v>
      </c>
      <c r="T5" s="94">
        <v>2023</v>
      </c>
      <c r="U5" s="95">
        <v>2024</v>
      </c>
    </row>
    <row r="6" spans="1:21" ht="15.75" x14ac:dyDescent="0.25">
      <c r="A6" s="87" t="s">
        <v>300</v>
      </c>
      <c r="B6" s="287">
        <v>311</v>
      </c>
      <c r="C6" s="288">
        <v>241</v>
      </c>
      <c r="D6" s="288">
        <v>316</v>
      </c>
      <c r="E6" s="288">
        <v>175</v>
      </c>
      <c r="F6" s="288">
        <v>60</v>
      </c>
      <c r="G6" s="288">
        <v>123</v>
      </c>
      <c r="H6" s="288">
        <v>108</v>
      </c>
      <c r="I6" s="288">
        <v>177</v>
      </c>
      <c r="J6" s="288">
        <v>83</v>
      </c>
      <c r="K6" s="288">
        <v>96</v>
      </c>
      <c r="L6" s="288">
        <v>179</v>
      </c>
      <c r="M6" s="288">
        <v>284</v>
      </c>
      <c r="N6" s="288">
        <v>293</v>
      </c>
      <c r="O6" s="288">
        <v>279</v>
      </c>
      <c r="P6" s="288">
        <v>119</v>
      </c>
      <c r="Q6" s="288">
        <v>286</v>
      </c>
      <c r="R6" s="288">
        <v>242</v>
      </c>
      <c r="S6" s="288">
        <v>489</v>
      </c>
      <c r="T6" s="288">
        <v>476</v>
      </c>
      <c r="U6" s="289">
        <v>322</v>
      </c>
    </row>
    <row r="7" spans="1:21" ht="15.75" x14ac:dyDescent="0.25">
      <c r="A7" s="71" t="s">
        <v>301</v>
      </c>
      <c r="B7" s="269">
        <v>438</v>
      </c>
      <c r="C7" s="276">
        <v>511</v>
      </c>
      <c r="D7" s="276">
        <v>583</v>
      </c>
      <c r="E7" s="276">
        <v>557</v>
      </c>
      <c r="F7" s="276">
        <v>592</v>
      </c>
      <c r="G7" s="276">
        <v>583</v>
      </c>
      <c r="H7" s="276">
        <v>748</v>
      </c>
      <c r="I7" s="276">
        <v>672</v>
      </c>
      <c r="J7" s="276">
        <v>556</v>
      </c>
      <c r="K7" s="276">
        <v>585</v>
      </c>
      <c r="L7" s="276">
        <v>575</v>
      </c>
      <c r="M7" s="276">
        <v>669</v>
      </c>
      <c r="N7" s="276">
        <v>709</v>
      </c>
      <c r="O7" s="276">
        <v>634</v>
      </c>
      <c r="P7" s="276">
        <v>625</v>
      </c>
      <c r="Q7" s="276">
        <v>666</v>
      </c>
      <c r="R7" s="276">
        <v>717</v>
      </c>
      <c r="S7" s="276">
        <v>903</v>
      </c>
      <c r="T7" s="276">
        <v>1205</v>
      </c>
      <c r="U7" s="270">
        <v>911</v>
      </c>
    </row>
    <row r="8" spans="1:21" ht="15.75" x14ac:dyDescent="0.25">
      <c r="A8" s="71" t="s">
        <v>302</v>
      </c>
      <c r="B8" s="269">
        <v>177</v>
      </c>
      <c r="C8" s="276">
        <v>218</v>
      </c>
      <c r="D8" s="276">
        <v>207</v>
      </c>
      <c r="E8" s="276">
        <v>122</v>
      </c>
      <c r="F8" s="276">
        <v>76</v>
      </c>
      <c r="G8" s="276">
        <v>70</v>
      </c>
      <c r="H8" s="276">
        <v>157</v>
      </c>
      <c r="I8" s="276">
        <v>50</v>
      </c>
      <c r="J8" s="276">
        <v>87</v>
      </c>
      <c r="K8" s="276">
        <v>19</v>
      </c>
      <c r="L8" s="276">
        <v>29</v>
      </c>
      <c r="M8" s="276">
        <v>27</v>
      </c>
      <c r="N8" s="276">
        <v>23</v>
      </c>
      <c r="O8" s="276">
        <v>9</v>
      </c>
      <c r="P8" s="276">
        <v>20</v>
      </c>
      <c r="Q8" s="276">
        <v>31</v>
      </c>
      <c r="R8" s="276">
        <v>39</v>
      </c>
      <c r="S8" s="276">
        <v>46</v>
      </c>
      <c r="T8" s="276">
        <v>64</v>
      </c>
      <c r="U8" s="270">
        <v>66</v>
      </c>
    </row>
    <row r="9" spans="1:21" ht="15.75" x14ac:dyDescent="0.25">
      <c r="A9" s="71" t="s">
        <v>303</v>
      </c>
      <c r="B9" s="269">
        <v>410</v>
      </c>
      <c r="C9" s="276">
        <v>373</v>
      </c>
      <c r="D9" s="276">
        <v>406</v>
      </c>
      <c r="E9" s="276">
        <v>296</v>
      </c>
      <c r="F9" s="276">
        <v>140</v>
      </c>
      <c r="G9" s="276">
        <v>186</v>
      </c>
      <c r="H9" s="276">
        <v>214</v>
      </c>
      <c r="I9" s="276">
        <v>114</v>
      </c>
      <c r="J9" s="276">
        <v>106</v>
      </c>
      <c r="K9" s="276">
        <v>55</v>
      </c>
      <c r="L9" s="276">
        <v>137</v>
      </c>
      <c r="M9" s="276">
        <v>107</v>
      </c>
      <c r="N9" s="276">
        <v>175</v>
      </c>
      <c r="O9" s="276">
        <v>95</v>
      </c>
      <c r="P9" s="276">
        <v>30</v>
      </c>
      <c r="Q9" s="276">
        <v>94</v>
      </c>
      <c r="R9" s="276">
        <v>196</v>
      </c>
      <c r="S9" s="276">
        <v>100</v>
      </c>
      <c r="T9" s="276">
        <v>328</v>
      </c>
      <c r="U9" s="270">
        <v>236</v>
      </c>
    </row>
    <row r="10" spans="1:21" ht="15.75" x14ac:dyDescent="0.25">
      <c r="A10" s="71" t="s">
        <v>304</v>
      </c>
      <c r="B10" s="269">
        <v>1508</v>
      </c>
      <c r="C10" s="276">
        <v>2013</v>
      </c>
      <c r="D10" s="276">
        <v>2154</v>
      </c>
      <c r="E10" s="276">
        <v>1043</v>
      </c>
      <c r="F10" s="276">
        <v>1090</v>
      </c>
      <c r="G10" s="276">
        <v>789</v>
      </c>
      <c r="H10" s="276">
        <v>981</v>
      </c>
      <c r="I10" s="276">
        <v>518</v>
      </c>
      <c r="J10" s="276">
        <v>399</v>
      </c>
      <c r="K10" s="276">
        <v>57</v>
      </c>
      <c r="L10" s="276">
        <v>230</v>
      </c>
      <c r="M10" s="276">
        <v>1014</v>
      </c>
      <c r="N10" s="276">
        <v>637</v>
      </c>
      <c r="O10" s="276">
        <v>345</v>
      </c>
      <c r="P10" s="276">
        <v>297</v>
      </c>
      <c r="Q10" s="276">
        <v>528</v>
      </c>
      <c r="R10" s="276">
        <v>791</v>
      </c>
      <c r="S10" s="276">
        <v>1141</v>
      </c>
      <c r="T10" s="276">
        <v>1974</v>
      </c>
      <c r="U10" s="270">
        <v>1935</v>
      </c>
    </row>
    <row r="11" spans="1:21" ht="15.75" x14ac:dyDescent="0.25">
      <c r="A11" s="71" t="s">
        <v>305</v>
      </c>
      <c r="B11" s="269">
        <v>688</v>
      </c>
      <c r="C11" s="276">
        <v>918</v>
      </c>
      <c r="D11" s="276">
        <v>905</v>
      </c>
      <c r="E11" s="276">
        <v>609</v>
      </c>
      <c r="F11" s="276">
        <v>488</v>
      </c>
      <c r="G11" s="276">
        <v>561</v>
      </c>
      <c r="H11" s="276">
        <v>704</v>
      </c>
      <c r="I11" s="276">
        <v>516</v>
      </c>
      <c r="J11" s="276">
        <v>355</v>
      </c>
      <c r="K11" s="276">
        <v>52</v>
      </c>
      <c r="L11" s="276">
        <v>290</v>
      </c>
      <c r="M11" s="276">
        <v>649</v>
      </c>
      <c r="N11" s="276">
        <v>385</v>
      </c>
      <c r="O11" s="276">
        <v>553</v>
      </c>
      <c r="P11" s="276">
        <v>525</v>
      </c>
      <c r="Q11" s="276">
        <v>441</v>
      </c>
      <c r="R11" s="276">
        <v>896</v>
      </c>
      <c r="S11" s="276">
        <v>1413</v>
      </c>
      <c r="T11" s="276">
        <v>2263</v>
      </c>
      <c r="U11" s="270">
        <v>3056</v>
      </c>
    </row>
    <row r="12" spans="1:21" ht="15.75" x14ac:dyDescent="0.25">
      <c r="A12" s="71" t="s">
        <v>306</v>
      </c>
      <c r="B12" s="269">
        <v>584</v>
      </c>
      <c r="C12" s="276">
        <v>886</v>
      </c>
      <c r="D12" s="276">
        <v>796</v>
      </c>
      <c r="E12" s="276">
        <v>570</v>
      </c>
      <c r="F12" s="276">
        <v>528</v>
      </c>
      <c r="G12" s="276">
        <v>629</v>
      </c>
      <c r="H12" s="276">
        <v>734</v>
      </c>
      <c r="I12" s="276">
        <v>543</v>
      </c>
      <c r="J12" s="276">
        <v>294</v>
      </c>
      <c r="K12" s="276">
        <v>66</v>
      </c>
      <c r="L12" s="276">
        <v>197</v>
      </c>
      <c r="M12" s="276">
        <v>608</v>
      </c>
      <c r="N12" s="276">
        <v>452</v>
      </c>
      <c r="O12" s="276">
        <v>507</v>
      </c>
      <c r="P12" s="276">
        <v>578</v>
      </c>
      <c r="Q12" s="276">
        <v>526</v>
      </c>
      <c r="R12" s="276">
        <v>933</v>
      </c>
      <c r="S12" s="276">
        <v>1115</v>
      </c>
      <c r="T12" s="276">
        <v>1551</v>
      </c>
      <c r="U12" s="270">
        <v>1520</v>
      </c>
    </row>
    <row r="13" spans="1:21" ht="15.75" x14ac:dyDescent="0.25">
      <c r="A13" s="71" t="s">
        <v>307</v>
      </c>
      <c r="B13" s="269">
        <v>931</v>
      </c>
      <c r="C13" s="276">
        <v>1107</v>
      </c>
      <c r="D13" s="276">
        <v>1079</v>
      </c>
      <c r="E13" s="276">
        <v>827</v>
      </c>
      <c r="F13" s="276">
        <v>740</v>
      </c>
      <c r="G13" s="276">
        <v>918</v>
      </c>
      <c r="H13" s="276">
        <v>991</v>
      </c>
      <c r="I13" s="276">
        <v>706</v>
      </c>
      <c r="J13" s="276">
        <v>418</v>
      </c>
      <c r="K13" s="276">
        <v>145</v>
      </c>
      <c r="L13" s="276">
        <v>282</v>
      </c>
      <c r="M13" s="276">
        <v>652</v>
      </c>
      <c r="N13" s="276">
        <v>509</v>
      </c>
      <c r="O13" s="276">
        <v>608</v>
      </c>
      <c r="P13" s="276">
        <v>780</v>
      </c>
      <c r="Q13" s="276">
        <v>728</v>
      </c>
      <c r="R13" s="276">
        <v>986</v>
      </c>
      <c r="S13" s="276">
        <v>1311</v>
      </c>
      <c r="T13" s="276">
        <v>1587</v>
      </c>
      <c r="U13" s="270">
        <v>1757</v>
      </c>
    </row>
    <row r="14" spans="1:21" ht="15.75" x14ac:dyDescent="0.25">
      <c r="A14" s="71" t="s">
        <v>308</v>
      </c>
      <c r="B14" s="269">
        <v>731</v>
      </c>
      <c r="C14" s="276">
        <v>746</v>
      </c>
      <c r="D14" s="276">
        <v>679</v>
      </c>
      <c r="E14" s="276">
        <v>637</v>
      </c>
      <c r="F14" s="276">
        <v>698</v>
      </c>
      <c r="G14" s="276">
        <v>756</v>
      </c>
      <c r="H14" s="276">
        <v>727</v>
      </c>
      <c r="I14" s="276">
        <v>501</v>
      </c>
      <c r="J14" s="276">
        <v>403</v>
      </c>
      <c r="K14" s="276">
        <v>84</v>
      </c>
      <c r="L14" s="276">
        <v>226</v>
      </c>
      <c r="M14" s="276">
        <v>365</v>
      </c>
      <c r="N14" s="276">
        <v>344</v>
      </c>
      <c r="O14" s="276">
        <v>310</v>
      </c>
      <c r="P14" s="276">
        <v>402</v>
      </c>
      <c r="Q14" s="276">
        <v>355</v>
      </c>
      <c r="R14" s="276">
        <v>662</v>
      </c>
      <c r="S14" s="276">
        <v>763</v>
      </c>
      <c r="T14" s="276">
        <v>916</v>
      </c>
      <c r="U14" s="270">
        <v>1164</v>
      </c>
    </row>
    <row r="15" spans="1:21" ht="15.75" x14ac:dyDescent="0.25">
      <c r="A15" s="71" t="s">
        <v>309</v>
      </c>
      <c r="B15" s="269">
        <v>386</v>
      </c>
      <c r="C15" s="276">
        <v>370</v>
      </c>
      <c r="D15" s="276">
        <v>283</v>
      </c>
      <c r="E15" s="276">
        <v>314</v>
      </c>
      <c r="F15" s="276">
        <v>270</v>
      </c>
      <c r="G15" s="276">
        <v>288</v>
      </c>
      <c r="H15" s="276">
        <v>286</v>
      </c>
      <c r="I15" s="276">
        <v>232</v>
      </c>
      <c r="J15" s="276">
        <v>174</v>
      </c>
      <c r="K15" s="276">
        <v>38</v>
      </c>
      <c r="L15" s="276">
        <v>138</v>
      </c>
      <c r="M15" s="276">
        <v>156</v>
      </c>
      <c r="N15" s="276">
        <v>151</v>
      </c>
      <c r="O15" s="276">
        <v>125</v>
      </c>
      <c r="P15" s="276">
        <v>163</v>
      </c>
      <c r="Q15" s="276">
        <v>156</v>
      </c>
      <c r="R15" s="276">
        <v>233</v>
      </c>
      <c r="S15" s="276">
        <v>249</v>
      </c>
      <c r="T15" s="276">
        <v>243</v>
      </c>
      <c r="U15" s="270">
        <v>325</v>
      </c>
    </row>
    <row r="16" spans="1:21" ht="15.75" x14ac:dyDescent="0.25">
      <c r="A16" s="71" t="s">
        <v>310</v>
      </c>
      <c r="B16" s="269">
        <v>43</v>
      </c>
      <c r="C16" s="276">
        <v>64</v>
      </c>
      <c r="D16" s="276">
        <v>44</v>
      </c>
      <c r="E16" s="276">
        <v>41</v>
      </c>
      <c r="F16" s="276">
        <v>33</v>
      </c>
      <c r="G16" s="276">
        <v>33</v>
      </c>
      <c r="H16" s="276">
        <v>32</v>
      </c>
      <c r="I16" s="276">
        <v>28</v>
      </c>
      <c r="J16" s="276">
        <v>25</v>
      </c>
      <c r="K16" s="276">
        <v>5</v>
      </c>
      <c r="L16" s="276">
        <v>74</v>
      </c>
      <c r="M16" s="276">
        <v>25</v>
      </c>
      <c r="N16" s="276">
        <v>34</v>
      </c>
      <c r="O16" s="276">
        <v>29</v>
      </c>
      <c r="P16" s="276">
        <v>29</v>
      </c>
      <c r="Q16" s="276">
        <v>30</v>
      </c>
      <c r="R16" s="276">
        <v>34</v>
      </c>
      <c r="S16" s="276">
        <v>30</v>
      </c>
      <c r="T16" s="276">
        <v>34</v>
      </c>
      <c r="U16" s="270">
        <v>42</v>
      </c>
    </row>
    <row r="17" spans="1:21" ht="15.75" x14ac:dyDescent="0.25">
      <c r="A17" s="71" t="s">
        <v>311</v>
      </c>
      <c r="B17" s="269">
        <v>10</v>
      </c>
      <c r="C17" s="276">
        <v>22</v>
      </c>
      <c r="D17" s="276">
        <v>12</v>
      </c>
      <c r="E17" s="276">
        <v>19</v>
      </c>
      <c r="F17" s="276">
        <v>14</v>
      </c>
      <c r="G17" s="276">
        <v>16</v>
      </c>
      <c r="H17" s="276">
        <v>12</v>
      </c>
      <c r="I17" s="276">
        <v>12</v>
      </c>
      <c r="J17" s="276">
        <v>14</v>
      </c>
      <c r="K17" s="276">
        <v>8</v>
      </c>
      <c r="L17" s="276">
        <v>19</v>
      </c>
      <c r="M17" s="276">
        <v>8</v>
      </c>
      <c r="N17" s="276">
        <v>14</v>
      </c>
      <c r="O17" s="276">
        <v>14</v>
      </c>
      <c r="P17" s="276">
        <v>8</v>
      </c>
      <c r="Q17" s="276">
        <v>13</v>
      </c>
      <c r="R17" s="276">
        <v>12</v>
      </c>
      <c r="S17" s="276">
        <v>3</v>
      </c>
      <c r="T17" s="276">
        <v>19</v>
      </c>
      <c r="U17" s="270">
        <v>11</v>
      </c>
    </row>
    <row r="18" spans="1:21" ht="15.75" x14ac:dyDescent="0.25">
      <c r="A18" s="71" t="s">
        <v>312</v>
      </c>
      <c r="B18" s="269">
        <v>2</v>
      </c>
      <c r="C18" s="276">
        <v>3</v>
      </c>
      <c r="D18" s="276">
        <v>2</v>
      </c>
      <c r="E18" s="276">
        <v>5</v>
      </c>
      <c r="F18" s="276">
        <v>1</v>
      </c>
      <c r="G18" s="276">
        <v>3</v>
      </c>
      <c r="H18" s="276">
        <v>8</v>
      </c>
      <c r="I18" s="276">
        <v>3</v>
      </c>
      <c r="J18" s="276">
        <v>2</v>
      </c>
      <c r="K18" s="276" t="s">
        <v>189</v>
      </c>
      <c r="L18" s="276">
        <v>8</v>
      </c>
      <c r="M18" s="276">
        <v>3</v>
      </c>
      <c r="N18" s="276">
        <v>5</v>
      </c>
      <c r="O18" s="276">
        <v>6</v>
      </c>
      <c r="P18" s="276">
        <v>4</v>
      </c>
      <c r="Q18" s="276" t="s">
        <v>189</v>
      </c>
      <c r="R18" s="276">
        <v>2</v>
      </c>
      <c r="S18" s="276">
        <v>1</v>
      </c>
      <c r="T18" s="276">
        <v>5</v>
      </c>
      <c r="U18" s="270">
        <v>2</v>
      </c>
    </row>
    <row r="19" spans="1:21" ht="16.5" thickBot="1" x14ac:dyDescent="0.3">
      <c r="A19" s="88" t="s">
        <v>429</v>
      </c>
      <c r="B19" s="273">
        <v>6219</v>
      </c>
      <c r="C19" s="284">
        <v>7472</v>
      </c>
      <c r="D19" s="284">
        <v>7466</v>
      </c>
      <c r="E19" s="284">
        <v>5215</v>
      </c>
      <c r="F19" s="284">
        <v>4730</v>
      </c>
      <c r="G19" s="284">
        <v>4955</v>
      </c>
      <c r="H19" s="284">
        <v>5702</v>
      </c>
      <c r="I19" s="284">
        <v>4072</v>
      </c>
      <c r="J19" s="284">
        <v>2916</v>
      </c>
      <c r="K19" s="284">
        <v>1210</v>
      </c>
      <c r="L19" s="284">
        <v>2384</v>
      </c>
      <c r="M19" s="284">
        <v>4567</v>
      </c>
      <c r="N19" s="284">
        <v>3731</v>
      </c>
      <c r="O19" s="284">
        <v>3514</v>
      </c>
      <c r="P19" s="284">
        <v>3580</v>
      </c>
      <c r="Q19" s="284">
        <v>3854</v>
      </c>
      <c r="R19" s="284">
        <v>5743</v>
      </c>
      <c r="S19" s="284">
        <v>7564</v>
      </c>
      <c r="T19" s="284">
        <v>10665</v>
      </c>
      <c r="U19" s="274">
        <v>11347</v>
      </c>
    </row>
    <row r="20" spans="1:21" x14ac:dyDescent="0.25">
      <c r="A20" s="2"/>
    </row>
    <row r="21" spans="1:21" ht="16.5" thickBot="1" x14ac:dyDescent="0.3">
      <c r="A21" s="409" t="s">
        <v>187</v>
      </c>
      <c r="B21" s="377"/>
      <c r="C21" s="377"/>
      <c r="D21" s="377"/>
      <c r="E21" s="377"/>
      <c r="F21" s="377"/>
      <c r="G21" s="377"/>
      <c r="H21" s="377"/>
      <c r="I21" s="377"/>
      <c r="J21" s="377"/>
      <c r="K21" s="377"/>
      <c r="L21" s="377"/>
      <c r="M21" s="377"/>
      <c r="N21" s="377"/>
      <c r="O21" s="377"/>
      <c r="P21" s="377"/>
      <c r="Q21" s="409"/>
      <c r="R21" s="409"/>
      <c r="S21" s="409"/>
      <c r="T21" s="409"/>
      <c r="U21" s="109"/>
    </row>
    <row r="22" spans="1:21" ht="14.65" customHeight="1" x14ac:dyDescent="0.25">
      <c r="A22" s="410" t="s">
        <v>0</v>
      </c>
      <c r="B22" s="467" t="s">
        <v>652</v>
      </c>
      <c r="C22" s="468"/>
      <c r="D22" s="468"/>
      <c r="E22" s="468"/>
      <c r="F22" s="468"/>
      <c r="G22" s="468"/>
      <c r="H22" s="468"/>
      <c r="I22" s="468"/>
      <c r="J22" s="468"/>
      <c r="K22" s="468"/>
      <c r="L22" s="468"/>
      <c r="M22" s="468"/>
      <c r="N22" s="468"/>
      <c r="O22" s="468"/>
      <c r="P22" s="468"/>
      <c r="Q22" s="468"/>
      <c r="R22" s="468"/>
      <c r="S22" s="468"/>
      <c r="T22" s="468"/>
      <c r="U22" s="469"/>
    </row>
    <row r="23" spans="1:21" ht="15.75" thickBot="1" x14ac:dyDescent="0.3">
      <c r="A23" s="403"/>
      <c r="B23" s="93">
        <v>2005</v>
      </c>
      <c r="C23" s="94">
        <v>2006</v>
      </c>
      <c r="D23" s="94">
        <v>2007</v>
      </c>
      <c r="E23" s="94">
        <v>2008</v>
      </c>
      <c r="F23" s="94">
        <v>2009</v>
      </c>
      <c r="G23" s="94">
        <v>2010</v>
      </c>
      <c r="H23" s="94">
        <v>2011</v>
      </c>
      <c r="I23" s="94">
        <v>2012</v>
      </c>
      <c r="J23" s="94">
        <v>2013</v>
      </c>
      <c r="K23" s="94">
        <v>2014</v>
      </c>
      <c r="L23" s="94">
        <v>2015</v>
      </c>
      <c r="M23" s="94">
        <v>2016</v>
      </c>
      <c r="N23" s="94">
        <v>2017</v>
      </c>
      <c r="O23" s="94">
        <v>2018</v>
      </c>
      <c r="P23" s="94">
        <v>2019</v>
      </c>
      <c r="Q23" s="94">
        <v>2020</v>
      </c>
      <c r="R23" s="94">
        <v>2021</v>
      </c>
      <c r="S23" s="94">
        <v>2022</v>
      </c>
      <c r="T23" s="94">
        <v>2023</v>
      </c>
      <c r="U23" s="95">
        <v>2024</v>
      </c>
    </row>
    <row r="24" spans="1:21" ht="15.75" x14ac:dyDescent="0.25">
      <c r="A24" s="87" t="s">
        <v>300</v>
      </c>
      <c r="B24" s="287">
        <v>259</v>
      </c>
      <c r="C24" s="288">
        <v>204</v>
      </c>
      <c r="D24" s="288">
        <v>211</v>
      </c>
      <c r="E24" s="288">
        <v>142</v>
      </c>
      <c r="F24" s="288">
        <v>64</v>
      </c>
      <c r="G24" s="288">
        <v>146</v>
      </c>
      <c r="H24" s="288">
        <v>105</v>
      </c>
      <c r="I24" s="288">
        <v>157</v>
      </c>
      <c r="J24" s="288">
        <v>153</v>
      </c>
      <c r="K24" s="288">
        <v>149</v>
      </c>
      <c r="L24" s="288">
        <v>258</v>
      </c>
      <c r="M24" s="288">
        <v>284</v>
      </c>
      <c r="N24" s="288">
        <v>301</v>
      </c>
      <c r="O24" s="288">
        <v>312</v>
      </c>
      <c r="P24" s="288">
        <v>95</v>
      </c>
      <c r="Q24" s="288">
        <v>313</v>
      </c>
      <c r="R24" s="288">
        <v>325</v>
      </c>
      <c r="S24" s="288">
        <v>505</v>
      </c>
      <c r="T24" s="288">
        <v>448</v>
      </c>
      <c r="U24" s="289">
        <v>305</v>
      </c>
    </row>
    <row r="25" spans="1:21" ht="15.75" x14ac:dyDescent="0.25">
      <c r="A25" s="71" t="s">
        <v>301</v>
      </c>
      <c r="B25" s="269">
        <v>544</v>
      </c>
      <c r="C25" s="276">
        <v>669</v>
      </c>
      <c r="D25" s="276">
        <v>829</v>
      </c>
      <c r="E25" s="276">
        <v>773</v>
      </c>
      <c r="F25" s="276">
        <v>661</v>
      </c>
      <c r="G25" s="276">
        <v>636</v>
      </c>
      <c r="H25" s="276">
        <v>760</v>
      </c>
      <c r="I25" s="276">
        <v>667</v>
      </c>
      <c r="J25" s="276">
        <v>635</v>
      </c>
      <c r="K25" s="276">
        <v>572</v>
      </c>
      <c r="L25" s="276">
        <v>567</v>
      </c>
      <c r="M25" s="276">
        <v>705</v>
      </c>
      <c r="N25" s="276">
        <v>771</v>
      </c>
      <c r="O25" s="276">
        <v>611</v>
      </c>
      <c r="P25" s="276">
        <v>571</v>
      </c>
      <c r="Q25" s="276">
        <v>693</v>
      </c>
      <c r="R25" s="276">
        <v>756</v>
      </c>
      <c r="S25" s="276">
        <v>888</v>
      </c>
      <c r="T25" s="276">
        <v>941</v>
      </c>
      <c r="U25" s="270">
        <v>787</v>
      </c>
    </row>
    <row r="26" spans="1:21" ht="15.75" x14ac:dyDescent="0.25">
      <c r="A26" s="71" t="s">
        <v>302</v>
      </c>
      <c r="B26" s="269">
        <v>728</v>
      </c>
      <c r="C26" s="276">
        <v>785</v>
      </c>
      <c r="D26" s="276">
        <v>674</v>
      </c>
      <c r="E26" s="276">
        <v>284</v>
      </c>
      <c r="F26" s="276">
        <v>151</v>
      </c>
      <c r="G26" s="276">
        <v>162</v>
      </c>
      <c r="H26" s="276">
        <v>202</v>
      </c>
      <c r="I26" s="276">
        <v>73</v>
      </c>
      <c r="J26" s="276">
        <v>135</v>
      </c>
      <c r="K26" s="276">
        <v>16</v>
      </c>
      <c r="L26" s="276">
        <v>23</v>
      </c>
      <c r="M26" s="276">
        <v>27</v>
      </c>
      <c r="N26" s="276">
        <v>21</v>
      </c>
      <c r="O26" s="276">
        <v>30</v>
      </c>
      <c r="P26" s="276">
        <v>24</v>
      </c>
      <c r="Q26" s="276">
        <v>30</v>
      </c>
      <c r="R26" s="276">
        <v>56</v>
      </c>
      <c r="S26" s="276">
        <v>63</v>
      </c>
      <c r="T26" s="276">
        <v>60</v>
      </c>
      <c r="U26" s="270">
        <v>89</v>
      </c>
    </row>
    <row r="27" spans="1:21" ht="15.75" x14ac:dyDescent="0.25">
      <c r="A27" s="71" t="s">
        <v>303</v>
      </c>
      <c r="B27" s="269">
        <v>978</v>
      </c>
      <c r="C27" s="276">
        <v>780</v>
      </c>
      <c r="D27" s="276">
        <v>793</v>
      </c>
      <c r="E27" s="276">
        <v>612</v>
      </c>
      <c r="F27" s="276">
        <v>309</v>
      </c>
      <c r="G27" s="276">
        <v>372</v>
      </c>
      <c r="H27" s="276">
        <v>444</v>
      </c>
      <c r="I27" s="276">
        <v>244</v>
      </c>
      <c r="J27" s="276">
        <v>179</v>
      </c>
      <c r="K27" s="276">
        <v>86</v>
      </c>
      <c r="L27" s="276">
        <v>308</v>
      </c>
      <c r="M27" s="276">
        <v>165</v>
      </c>
      <c r="N27" s="276">
        <v>234</v>
      </c>
      <c r="O27" s="276">
        <v>148</v>
      </c>
      <c r="P27" s="276">
        <v>52</v>
      </c>
      <c r="Q27" s="276">
        <v>171</v>
      </c>
      <c r="R27" s="276">
        <v>350</v>
      </c>
      <c r="S27" s="276">
        <v>197</v>
      </c>
      <c r="T27" s="276">
        <v>342</v>
      </c>
      <c r="U27" s="270">
        <v>384</v>
      </c>
    </row>
    <row r="28" spans="1:21" ht="15.75" x14ac:dyDescent="0.25">
      <c r="A28" s="71" t="s">
        <v>304</v>
      </c>
      <c r="B28" s="269">
        <v>4844</v>
      </c>
      <c r="C28" s="276">
        <v>4673</v>
      </c>
      <c r="D28" s="276">
        <v>4728</v>
      </c>
      <c r="E28" s="276">
        <v>2255</v>
      </c>
      <c r="F28" s="276">
        <v>2495</v>
      </c>
      <c r="G28" s="276">
        <v>1653</v>
      </c>
      <c r="H28" s="276">
        <v>1662</v>
      </c>
      <c r="I28" s="276">
        <v>931</v>
      </c>
      <c r="J28" s="276">
        <v>731</v>
      </c>
      <c r="K28" s="276">
        <v>123</v>
      </c>
      <c r="L28" s="276">
        <v>431</v>
      </c>
      <c r="M28" s="276">
        <v>1888</v>
      </c>
      <c r="N28" s="276">
        <v>1513</v>
      </c>
      <c r="O28" s="276">
        <v>709</v>
      </c>
      <c r="P28" s="276">
        <v>536</v>
      </c>
      <c r="Q28" s="276">
        <v>918</v>
      </c>
      <c r="R28" s="276">
        <v>1494</v>
      </c>
      <c r="S28" s="276">
        <v>2254</v>
      </c>
      <c r="T28" s="276">
        <v>3811</v>
      </c>
      <c r="U28" s="270">
        <v>4033</v>
      </c>
    </row>
    <row r="29" spans="1:21" ht="15.75" x14ac:dyDescent="0.25">
      <c r="A29" s="71" t="s">
        <v>305</v>
      </c>
      <c r="B29" s="269">
        <v>1136</v>
      </c>
      <c r="C29" s="276">
        <v>1463</v>
      </c>
      <c r="D29" s="276">
        <v>1574</v>
      </c>
      <c r="E29" s="276">
        <v>1278</v>
      </c>
      <c r="F29" s="276">
        <v>932</v>
      </c>
      <c r="G29" s="276">
        <v>1023</v>
      </c>
      <c r="H29" s="276">
        <v>1200</v>
      </c>
      <c r="I29" s="276">
        <v>921</v>
      </c>
      <c r="J29" s="276">
        <v>554</v>
      </c>
      <c r="K29" s="276">
        <v>92</v>
      </c>
      <c r="L29" s="276">
        <v>739</v>
      </c>
      <c r="M29" s="276">
        <v>1366</v>
      </c>
      <c r="N29" s="276">
        <v>855</v>
      </c>
      <c r="O29" s="276">
        <v>1074</v>
      </c>
      <c r="P29" s="276">
        <v>1122</v>
      </c>
      <c r="Q29" s="276">
        <v>887</v>
      </c>
      <c r="R29" s="276">
        <v>1835</v>
      </c>
      <c r="S29" s="276">
        <v>2565</v>
      </c>
      <c r="T29" s="276">
        <v>4127</v>
      </c>
      <c r="U29" s="270">
        <v>6150</v>
      </c>
    </row>
    <row r="30" spans="1:21" ht="15.75" x14ac:dyDescent="0.25">
      <c r="A30" s="71" t="s">
        <v>306</v>
      </c>
      <c r="B30" s="269">
        <v>1149</v>
      </c>
      <c r="C30" s="276">
        <v>1050</v>
      </c>
      <c r="D30" s="276">
        <v>1047</v>
      </c>
      <c r="E30" s="276">
        <v>789</v>
      </c>
      <c r="F30" s="276">
        <v>685</v>
      </c>
      <c r="G30" s="276">
        <v>787</v>
      </c>
      <c r="H30" s="276">
        <v>945</v>
      </c>
      <c r="I30" s="276">
        <v>661</v>
      </c>
      <c r="J30" s="276">
        <v>435</v>
      </c>
      <c r="K30" s="276">
        <v>97</v>
      </c>
      <c r="L30" s="276">
        <v>363</v>
      </c>
      <c r="M30" s="276">
        <v>819</v>
      </c>
      <c r="N30" s="276">
        <v>586</v>
      </c>
      <c r="O30" s="276">
        <v>698</v>
      </c>
      <c r="P30" s="276">
        <v>1001</v>
      </c>
      <c r="Q30" s="276">
        <v>795</v>
      </c>
      <c r="R30" s="276">
        <v>1504</v>
      </c>
      <c r="S30" s="276">
        <v>1940</v>
      </c>
      <c r="T30" s="276">
        <v>2449</v>
      </c>
      <c r="U30" s="270">
        <v>2563</v>
      </c>
    </row>
    <row r="31" spans="1:21" ht="15.75" x14ac:dyDescent="0.25">
      <c r="A31" s="71" t="s">
        <v>307</v>
      </c>
      <c r="B31" s="269">
        <v>1019</v>
      </c>
      <c r="C31" s="276">
        <v>1273</v>
      </c>
      <c r="D31" s="276">
        <v>1297</v>
      </c>
      <c r="E31" s="276">
        <v>1000</v>
      </c>
      <c r="F31" s="276">
        <v>935</v>
      </c>
      <c r="G31" s="276">
        <v>885</v>
      </c>
      <c r="H31" s="276">
        <v>958</v>
      </c>
      <c r="I31" s="276">
        <v>722</v>
      </c>
      <c r="J31" s="276">
        <v>553</v>
      </c>
      <c r="K31" s="276">
        <v>215</v>
      </c>
      <c r="L31" s="276">
        <v>336</v>
      </c>
      <c r="M31" s="276">
        <v>872</v>
      </c>
      <c r="N31" s="276">
        <v>675</v>
      </c>
      <c r="O31" s="276">
        <v>792</v>
      </c>
      <c r="P31" s="276">
        <v>1027</v>
      </c>
      <c r="Q31" s="276">
        <v>918</v>
      </c>
      <c r="R31" s="276">
        <v>1539</v>
      </c>
      <c r="S31" s="276">
        <v>1889</v>
      </c>
      <c r="T31" s="276">
        <v>2271</v>
      </c>
      <c r="U31" s="270">
        <v>2660</v>
      </c>
    </row>
    <row r="32" spans="1:21" ht="15.75" x14ac:dyDescent="0.25">
      <c r="A32" s="71" t="s">
        <v>308</v>
      </c>
      <c r="B32" s="269">
        <v>595</v>
      </c>
      <c r="C32" s="276">
        <v>581</v>
      </c>
      <c r="D32" s="276">
        <v>593</v>
      </c>
      <c r="E32" s="276">
        <v>525</v>
      </c>
      <c r="F32" s="276">
        <v>463</v>
      </c>
      <c r="G32" s="276">
        <v>462</v>
      </c>
      <c r="H32" s="276">
        <v>555</v>
      </c>
      <c r="I32" s="276">
        <v>450</v>
      </c>
      <c r="J32" s="276">
        <v>304</v>
      </c>
      <c r="K32" s="276">
        <v>83</v>
      </c>
      <c r="L32" s="276">
        <v>239</v>
      </c>
      <c r="M32" s="276">
        <v>365</v>
      </c>
      <c r="N32" s="276">
        <v>381</v>
      </c>
      <c r="O32" s="276">
        <v>368</v>
      </c>
      <c r="P32" s="276">
        <v>490</v>
      </c>
      <c r="Q32" s="276">
        <v>463</v>
      </c>
      <c r="R32" s="276">
        <v>798</v>
      </c>
      <c r="S32" s="276">
        <v>961</v>
      </c>
      <c r="T32" s="276">
        <v>1158</v>
      </c>
      <c r="U32" s="270">
        <v>1385</v>
      </c>
    </row>
    <row r="33" spans="1:21" ht="15.75" x14ac:dyDescent="0.25">
      <c r="A33" s="71" t="s">
        <v>309</v>
      </c>
      <c r="B33" s="269">
        <v>209</v>
      </c>
      <c r="C33" s="276">
        <v>169</v>
      </c>
      <c r="D33" s="276">
        <v>192</v>
      </c>
      <c r="E33" s="276">
        <v>138</v>
      </c>
      <c r="F33" s="276">
        <v>178</v>
      </c>
      <c r="G33" s="276">
        <v>172</v>
      </c>
      <c r="H33" s="276">
        <v>164</v>
      </c>
      <c r="I33" s="276">
        <v>152</v>
      </c>
      <c r="J33" s="276">
        <v>101</v>
      </c>
      <c r="K33" s="276">
        <v>46</v>
      </c>
      <c r="L33" s="276">
        <v>123</v>
      </c>
      <c r="M33" s="276">
        <v>130</v>
      </c>
      <c r="N33" s="276">
        <v>135</v>
      </c>
      <c r="O33" s="276">
        <v>162</v>
      </c>
      <c r="P33" s="276">
        <v>177</v>
      </c>
      <c r="Q33" s="276">
        <v>175</v>
      </c>
      <c r="R33" s="276">
        <v>298</v>
      </c>
      <c r="S33" s="276">
        <v>267</v>
      </c>
      <c r="T33" s="276">
        <v>303</v>
      </c>
      <c r="U33" s="270">
        <v>375</v>
      </c>
    </row>
    <row r="34" spans="1:21" ht="15.75" x14ac:dyDescent="0.25">
      <c r="A34" s="71" t="s">
        <v>310</v>
      </c>
      <c r="B34" s="269">
        <v>26</v>
      </c>
      <c r="C34" s="276">
        <v>29</v>
      </c>
      <c r="D34" s="276">
        <v>23</v>
      </c>
      <c r="E34" s="276">
        <v>14</v>
      </c>
      <c r="F34" s="276">
        <v>22</v>
      </c>
      <c r="G34" s="276">
        <v>14</v>
      </c>
      <c r="H34" s="276">
        <v>17</v>
      </c>
      <c r="I34" s="276">
        <v>15</v>
      </c>
      <c r="J34" s="276">
        <v>18</v>
      </c>
      <c r="K34" s="276">
        <v>9</v>
      </c>
      <c r="L34" s="276">
        <v>68</v>
      </c>
      <c r="M34" s="276">
        <v>26</v>
      </c>
      <c r="N34" s="276">
        <v>14</v>
      </c>
      <c r="O34" s="276">
        <v>24</v>
      </c>
      <c r="P34" s="276">
        <v>22</v>
      </c>
      <c r="Q34" s="276">
        <v>24</v>
      </c>
      <c r="R34" s="276">
        <v>39</v>
      </c>
      <c r="S34" s="276">
        <v>22</v>
      </c>
      <c r="T34" s="276">
        <v>53</v>
      </c>
      <c r="U34" s="270">
        <v>46</v>
      </c>
    </row>
    <row r="35" spans="1:21" ht="15.75" x14ac:dyDescent="0.25">
      <c r="A35" s="71" t="s">
        <v>311</v>
      </c>
      <c r="B35" s="269">
        <v>9</v>
      </c>
      <c r="C35" s="276">
        <v>10</v>
      </c>
      <c r="D35" s="276">
        <v>6</v>
      </c>
      <c r="E35" s="276">
        <v>7</v>
      </c>
      <c r="F35" s="276">
        <v>9</v>
      </c>
      <c r="G35" s="276">
        <v>8</v>
      </c>
      <c r="H35" s="276">
        <v>5</v>
      </c>
      <c r="I35" s="276">
        <v>7</v>
      </c>
      <c r="J35" s="276">
        <v>2</v>
      </c>
      <c r="K35" s="276">
        <v>3</v>
      </c>
      <c r="L35" s="276">
        <v>9</v>
      </c>
      <c r="M35" s="276">
        <v>5</v>
      </c>
      <c r="N35" s="276">
        <v>6</v>
      </c>
      <c r="O35" s="276">
        <v>9</v>
      </c>
      <c r="P35" s="276">
        <v>7</v>
      </c>
      <c r="Q35" s="276">
        <v>9</v>
      </c>
      <c r="R35" s="276">
        <v>7</v>
      </c>
      <c r="S35" s="276">
        <v>11</v>
      </c>
      <c r="T35" s="276">
        <v>16</v>
      </c>
      <c r="U35" s="270">
        <v>19</v>
      </c>
    </row>
    <row r="36" spans="1:21" ht="15.75" x14ac:dyDescent="0.25">
      <c r="A36" s="71" t="s">
        <v>312</v>
      </c>
      <c r="B36" s="269">
        <v>1</v>
      </c>
      <c r="C36" s="276">
        <v>1</v>
      </c>
      <c r="D36" s="276">
        <v>2</v>
      </c>
      <c r="E36" s="276">
        <v>2</v>
      </c>
      <c r="F36" s="276">
        <v>1</v>
      </c>
      <c r="G36" s="276">
        <v>1</v>
      </c>
      <c r="H36" s="276">
        <v>1</v>
      </c>
      <c r="I36" s="276" t="s">
        <v>189</v>
      </c>
      <c r="J36" s="276" t="s">
        <v>189</v>
      </c>
      <c r="K36" s="276">
        <v>1</v>
      </c>
      <c r="L36" s="276">
        <v>1</v>
      </c>
      <c r="M36" s="276">
        <v>3</v>
      </c>
      <c r="N36" s="276" t="s">
        <v>189</v>
      </c>
      <c r="O36" s="276">
        <v>2</v>
      </c>
      <c r="P36" s="276">
        <v>1</v>
      </c>
      <c r="Q36" s="276">
        <v>3</v>
      </c>
      <c r="R36" s="276">
        <v>1</v>
      </c>
      <c r="S36" s="276">
        <v>2</v>
      </c>
      <c r="T36" s="276">
        <v>9</v>
      </c>
      <c r="U36" s="270">
        <v>3</v>
      </c>
    </row>
    <row r="37" spans="1:21" ht="16.5" thickBot="1" x14ac:dyDescent="0.3">
      <c r="A37" s="88" t="s">
        <v>430</v>
      </c>
      <c r="B37" s="273">
        <v>11497</v>
      </c>
      <c r="C37" s="284">
        <v>11687</v>
      </c>
      <c r="D37" s="284">
        <v>11969</v>
      </c>
      <c r="E37" s="284">
        <v>7819</v>
      </c>
      <c r="F37" s="284">
        <v>6905</v>
      </c>
      <c r="G37" s="284">
        <v>6321</v>
      </c>
      <c r="H37" s="284">
        <v>7018</v>
      </c>
      <c r="I37" s="284">
        <v>5000</v>
      </c>
      <c r="J37" s="284">
        <v>3800</v>
      </c>
      <c r="K37" s="284">
        <v>1492</v>
      </c>
      <c r="L37" s="284">
        <v>3465</v>
      </c>
      <c r="M37" s="284">
        <v>6655</v>
      </c>
      <c r="N37" s="284">
        <v>5492</v>
      </c>
      <c r="O37" s="284">
        <v>4939</v>
      </c>
      <c r="P37" s="284">
        <v>5125</v>
      </c>
      <c r="Q37" s="284">
        <v>5399</v>
      </c>
      <c r="R37" s="284">
        <v>9002</v>
      </c>
      <c r="S37" s="284">
        <v>11564</v>
      </c>
      <c r="T37" s="284">
        <v>15988</v>
      </c>
      <c r="U37" s="274">
        <v>18799</v>
      </c>
    </row>
    <row r="39" spans="1:21" ht="16.5" thickBot="1" x14ac:dyDescent="0.3">
      <c r="A39" s="409" t="s">
        <v>193</v>
      </c>
      <c r="B39" s="377"/>
      <c r="C39" s="377"/>
      <c r="D39" s="377"/>
      <c r="E39" s="377"/>
      <c r="F39" s="377"/>
      <c r="G39" s="377"/>
      <c r="H39" s="377"/>
      <c r="I39" s="377"/>
      <c r="J39" s="377"/>
      <c r="K39" s="377"/>
      <c r="L39" s="377"/>
      <c r="M39" s="377"/>
      <c r="N39" s="377"/>
      <c r="O39" s="377"/>
      <c r="P39" s="377"/>
      <c r="Q39" s="409"/>
      <c r="R39" s="409"/>
      <c r="S39" s="409"/>
      <c r="T39" s="409"/>
      <c r="U39" s="109"/>
    </row>
    <row r="40" spans="1:21" ht="14.65" customHeight="1" x14ac:dyDescent="0.25">
      <c r="A40" s="410" t="s">
        <v>0</v>
      </c>
      <c r="B40" s="467" t="s">
        <v>652</v>
      </c>
      <c r="C40" s="468"/>
      <c r="D40" s="468"/>
      <c r="E40" s="468"/>
      <c r="F40" s="468"/>
      <c r="G40" s="468"/>
      <c r="H40" s="468"/>
      <c r="I40" s="468"/>
      <c r="J40" s="468"/>
      <c r="K40" s="468"/>
      <c r="L40" s="468"/>
      <c r="M40" s="468"/>
      <c r="N40" s="468"/>
      <c r="O40" s="468"/>
      <c r="P40" s="468"/>
      <c r="Q40" s="468"/>
      <c r="R40" s="468"/>
      <c r="S40" s="468"/>
      <c r="T40" s="468"/>
      <c r="U40" s="469"/>
    </row>
    <row r="41" spans="1:21" ht="15.75" thickBot="1" x14ac:dyDescent="0.3">
      <c r="A41" s="403"/>
      <c r="B41" s="93">
        <v>2005</v>
      </c>
      <c r="C41" s="94">
        <v>2006</v>
      </c>
      <c r="D41" s="94">
        <v>2007</v>
      </c>
      <c r="E41" s="94">
        <v>2008</v>
      </c>
      <c r="F41" s="94">
        <v>2009</v>
      </c>
      <c r="G41" s="94">
        <v>2010</v>
      </c>
      <c r="H41" s="94">
        <v>2011</v>
      </c>
      <c r="I41" s="94">
        <v>2012</v>
      </c>
      <c r="J41" s="94">
        <v>2013</v>
      </c>
      <c r="K41" s="94">
        <v>2014</v>
      </c>
      <c r="L41" s="94">
        <v>2015</v>
      </c>
      <c r="M41" s="94">
        <v>2016</v>
      </c>
      <c r="N41" s="94">
        <v>2017</v>
      </c>
      <c r="O41" s="94">
        <v>2018</v>
      </c>
      <c r="P41" s="94">
        <v>2019</v>
      </c>
      <c r="Q41" s="94">
        <v>2020</v>
      </c>
      <c r="R41" s="94">
        <v>2021</v>
      </c>
      <c r="S41" s="94">
        <v>2022</v>
      </c>
      <c r="T41" s="94">
        <v>2023</v>
      </c>
      <c r="U41" s="95">
        <v>2024</v>
      </c>
    </row>
    <row r="42" spans="1:21" ht="15.75" x14ac:dyDescent="0.25">
      <c r="A42" s="87" t="s">
        <v>300</v>
      </c>
      <c r="B42" s="287">
        <v>570</v>
      </c>
      <c r="C42" s="288">
        <v>445</v>
      </c>
      <c r="D42" s="288">
        <v>527</v>
      </c>
      <c r="E42" s="288">
        <v>317</v>
      </c>
      <c r="F42" s="288">
        <v>124</v>
      </c>
      <c r="G42" s="288">
        <v>269</v>
      </c>
      <c r="H42" s="288">
        <v>213</v>
      </c>
      <c r="I42" s="288">
        <v>334</v>
      </c>
      <c r="J42" s="288">
        <v>236</v>
      </c>
      <c r="K42" s="288">
        <v>245</v>
      </c>
      <c r="L42" s="288">
        <v>437</v>
      </c>
      <c r="M42" s="288">
        <v>570</v>
      </c>
      <c r="N42" s="288">
        <v>595</v>
      </c>
      <c r="O42" s="288">
        <v>592</v>
      </c>
      <c r="P42" s="288">
        <v>214</v>
      </c>
      <c r="Q42" s="288">
        <v>601</v>
      </c>
      <c r="R42" s="288">
        <v>573</v>
      </c>
      <c r="S42" s="288">
        <v>1002</v>
      </c>
      <c r="T42" s="288">
        <v>933</v>
      </c>
      <c r="U42" s="289">
        <v>639</v>
      </c>
    </row>
    <row r="43" spans="1:21" ht="15.75" x14ac:dyDescent="0.25">
      <c r="A43" s="71" t="s">
        <v>301</v>
      </c>
      <c r="B43" s="269">
        <v>983</v>
      </c>
      <c r="C43" s="276">
        <v>1181</v>
      </c>
      <c r="D43" s="276">
        <v>1414</v>
      </c>
      <c r="E43" s="276">
        <v>1330</v>
      </c>
      <c r="F43" s="276">
        <v>1254</v>
      </c>
      <c r="G43" s="276">
        <v>1220</v>
      </c>
      <c r="H43" s="276">
        <v>1510</v>
      </c>
      <c r="I43" s="276">
        <v>1340</v>
      </c>
      <c r="J43" s="276">
        <v>1193</v>
      </c>
      <c r="K43" s="276">
        <v>1158</v>
      </c>
      <c r="L43" s="276">
        <v>1144</v>
      </c>
      <c r="M43" s="276">
        <v>1377</v>
      </c>
      <c r="N43" s="276">
        <v>1482</v>
      </c>
      <c r="O43" s="276">
        <v>1250</v>
      </c>
      <c r="P43" s="276">
        <v>1205</v>
      </c>
      <c r="Q43" s="276">
        <v>1366</v>
      </c>
      <c r="R43" s="276">
        <v>1481</v>
      </c>
      <c r="S43" s="276">
        <v>1805</v>
      </c>
      <c r="T43" s="276">
        <v>2164</v>
      </c>
      <c r="U43" s="270">
        <v>1719</v>
      </c>
    </row>
    <row r="44" spans="1:21" ht="15.75" x14ac:dyDescent="0.25">
      <c r="A44" s="71" t="s">
        <v>302</v>
      </c>
      <c r="B44" s="269">
        <v>906</v>
      </c>
      <c r="C44" s="276">
        <v>1003</v>
      </c>
      <c r="D44" s="276">
        <v>881</v>
      </c>
      <c r="E44" s="276">
        <v>406</v>
      </c>
      <c r="F44" s="276">
        <v>227</v>
      </c>
      <c r="G44" s="276">
        <v>232</v>
      </c>
      <c r="H44" s="276">
        <v>359</v>
      </c>
      <c r="I44" s="276">
        <v>123</v>
      </c>
      <c r="J44" s="276">
        <v>223</v>
      </c>
      <c r="K44" s="276">
        <v>35</v>
      </c>
      <c r="L44" s="276">
        <v>52</v>
      </c>
      <c r="M44" s="276">
        <v>55</v>
      </c>
      <c r="N44" s="276">
        <v>44</v>
      </c>
      <c r="O44" s="276">
        <v>39</v>
      </c>
      <c r="P44" s="276">
        <v>44</v>
      </c>
      <c r="Q44" s="276">
        <v>63</v>
      </c>
      <c r="R44" s="276">
        <v>95</v>
      </c>
      <c r="S44" s="276">
        <v>109</v>
      </c>
      <c r="T44" s="276">
        <v>126</v>
      </c>
      <c r="U44" s="270">
        <v>158</v>
      </c>
    </row>
    <row r="45" spans="1:21" ht="15.75" x14ac:dyDescent="0.25">
      <c r="A45" s="71" t="s">
        <v>303</v>
      </c>
      <c r="B45" s="269">
        <v>1388</v>
      </c>
      <c r="C45" s="276">
        <v>1154</v>
      </c>
      <c r="D45" s="276">
        <v>1199</v>
      </c>
      <c r="E45" s="276">
        <v>908</v>
      </c>
      <c r="F45" s="276">
        <v>449</v>
      </c>
      <c r="G45" s="276">
        <v>558</v>
      </c>
      <c r="H45" s="276">
        <v>658</v>
      </c>
      <c r="I45" s="276">
        <v>358</v>
      </c>
      <c r="J45" s="276">
        <v>285</v>
      </c>
      <c r="K45" s="276">
        <v>141</v>
      </c>
      <c r="L45" s="276">
        <v>445</v>
      </c>
      <c r="M45" s="276">
        <v>272</v>
      </c>
      <c r="N45" s="276">
        <v>410</v>
      </c>
      <c r="O45" s="276">
        <v>243</v>
      </c>
      <c r="P45" s="276">
        <v>82</v>
      </c>
      <c r="Q45" s="276">
        <v>265</v>
      </c>
      <c r="R45" s="276">
        <v>549</v>
      </c>
      <c r="S45" s="276">
        <v>299</v>
      </c>
      <c r="T45" s="276">
        <v>673</v>
      </c>
      <c r="U45" s="270">
        <v>622</v>
      </c>
    </row>
    <row r="46" spans="1:21" ht="15.75" x14ac:dyDescent="0.25">
      <c r="A46" s="71" t="s">
        <v>304</v>
      </c>
      <c r="B46" s="269">
        <v>6352</v>
      </c>
      <c r="C46" s="276">
        <v>6687</v>
      </c>
      <c r="D46" s="276">
        <v>6886</v>
      </c>
      <c r="E46" s="276">
        <v>3298</v>
      </c>
      <c r="F46" s="276">
        <v>3586</v>
      </c>
      <c r="G46" s="276">
        <v>2443</v>
      </c>
      <c r="H46" s="276">
        <v>2644</v>
      </c>
      <c r="I46" s="276">
        <v>1451</v>
      </c>
      <c r="J46" s="276">
        <v>1130</v>
      </c>
      <c r="K46" s="276">
        <v>180</v>
      </c>
      <c r="L46" s="276">
        <v>661</v>
      </c>
      <c r="M46" s="276">
        <v>2904</v>
      </c>
      <c r="N46" s="276">
        <v>2150</v>
      </c>
      <c r="O46" s="276">
        <v>1057</v>
      </c>
      <c r="P46" s="276">
        <v>834</v>
      </c>
      <c r="Q46" s="276">
        <v>1453</v>
      </c>
      <c r="R46" s="276">
        <v>2299</v>
      </c>
      <c r="S46" s="276">
        <v>3437</v>
      </c>
      <c r="T46" s="276">
        <v>5891</v>
      </c>
      <c r="U46" s="270">
        <v>6080</v>
      </c>
    </row>
    <row r="47" spans="1:21" ht="15.75" x14ac:dyDescent="0.25">
      <c r="A47" s="71" t="s">
        <v>305</v>
      </c>
      <c r="B47" s="269">
        <v>1824</v>
      </c>
      <c r="C47" s="276">
        <v>2382</v>
      </c>
      <c r="D47" s="276">
        <v>2479</v>
      </c>
      <c r="E47" s="276">
        <v>1889</v>
      </c>
      <c r="F47" s="276">
        <v>1420</v>
      </c>
      <c r="G47" s="276">
        <v>1585</v>
      </c>
      <c r="H47" s="276">
        <v>1906</v>
      </c>
      <c r="I47" s="276">
        <v>1438</v>
      </c>
      <c r="J47" s="276">
        <v>909</v>
      </c>
      <c r="K47" s="276">
        <v>144</v>
      </c>
      <c r="L47" s="276">
        <v>1032</v>
      </c>
      <c r="M47" s="276">
        <v>2018</v>
      </c>
      <c r="N47" s="276">
        <v>1241</v>
      </c>
      <c r="O47" s="276">
        <v>1630</v>
      </c>
      <c r="P47" s="276">
        <v>1653</v>
      </c>
      <c r="Q47" s="276">
        <v>1335</v>
      </c>
      <c r="R47" s="276">
        <v>2746</v>
      </c>
      <c r="S47" s="276">
        <v>4018</v>
      </c>
      <c r="T47" s="276">
        <v>6475</v>
      </c>
      <c r="U47" s="270">
        <v>9353</v>
      </c>
    </row>
    <row r="48" spans="1:21" ht="15.75" x14ac:dyDescent="0.25">
      <c r="A48" s="71" t="s">
        <v>306</v>
      </c>
      <c r="B48" s="269">
        <v>1734</v>
      </c>
      <c r="C48" s="276">
        <v>1936</v>
      </c>
      <c r="D48" s="276">
        <v>1847</v>
      </c>
      <c r="E48" s="276">
        <v>1359</v>
      </c>
      <c r="F48" s="276">
        <v>1214</v>
      </c>
      <c r="G48" s="276">
        <v>1420</v>
      </c>
      <c r="H48" s="276">
        <v>1679</v>
      </c>
      <c r="I48" s="276">
        <v>1205</v>
      </c>
      <c r="J48" s="276">
        <v>729</v>
      </c>
      <c r="K48" s="276">
        <v>163</v>
      </c>
      <c r="L48" s="276">
        <v>560</v>
      </c>
      <c r="M48" s="276">
        <v>1429</v>
      </c>
      <c r="N48" s="276">
        <v>1038</v>
      </c>
      <c r="O48" s="276">
        <v>1206</v>
      </c>
      <c r="P48" s="276">
        <v>1581</v>
      </c>
      <c r="Q48" s="276">
        <v>1325</v>
      </c>
      <c r="R48" s="276">
        <v>2446</v>
      </c>
      <c r="S48" s="276">
        <v>3066</v>
      </c>
      <c r="T48" s="276">
        <v>4028</v>
      </c>
      <c r="U48" s="270">
        <v>4126</v>
      </c>
    </row>
    <row r="49" spans="1:21" ht="15.75" x14ac:dyDescent="0.25">
      <c r="A49" s="71" t="s">
        <v>307</v>
      </c>
      <c r="B49" s="269">
        <v>1950</v>
      </c>
      <c r="C49" s="276">
        <v>2381</v>
      </c>
      <c r="D49" s="276">
        <v>2376</v>
      </c>
      <c r="E49" s="276">
        <v>1827</v>
      </c>
      <c r="F49" s="276">
        <v>1676</v>
      </c>
      <c r="G49" s="276">
        <v>1804</v>
      </c>
      <c r="H49" s="276">
        <v>1950</v>
      </c>
      <c r="I49" s="276">
        <v>1429</v>
      </c>
      <c r="J49" s="276">
        <v>971</v>
      </c>
      <c r="K49" s="276">
        <v>360</v>
      </c>
      <c r="L49" s="276">
        <v>619</v>
      </c>
      <c r="M49" s="276">
        <v>1525</v>
      </c>
      <c r="N49" s="276">
        <v>1185</v>
      </c>
      <c r="O49" s="276">
        <v>1400</v>
      </c>
      <c r="P49" s="276">
        <v>1809</v>
      </c>
      <c r="Q49" s="276">
        <v>1649</v>
      </c>
      <c r="R49" s="276">
        <v>2530</v>
      </c>
      <c r="S49" s="276">
        <v>3218</v>
      </c>
      <c r="T49" s="276">
        <v>3895</v>
      </c>
      <c r="U49" s="270">
        <v>4447</v>
      </c>
    </row>
    <row r="50" spans="1:21" ht="15.75" x14ac:dyDescent="0.25">
      <c r="A50" s="71" t="s">
        <v>308</v>
      </c>
      <c r="B50" s="269">
        <v>1326</v>
      </c>
      <c r="C50" s="276">
        <v>1328</v>
      </c>
      <c r="D50" s="276">
        <v>1273</v>
      </c>
      <c r="E50" s="276">
        <v>1162</v>
      </c>
      <c r="F50" s="276">
        <v>1161</v>
      </c>
      <c r="G50" s="276">
        <v>1218</v>
      </c>
      <c r="H50" s="276">
        <v>1283</v>
      </c>
      <c r="I50" s="276">
        <v>951</v>
      </c>
      <c r="J50" s="276">
        <v>708</v>
      </c>
      <c r="K50" s="276">
        <v>168</v>
      </c>
      <c r="L50" s="276">
        <v>465</v>
      </c>
      <c r="M50" s="276">
        <v>731</v>
      </c>
      <c r="N50" s="276">
        <v>727</v>
      </c>
      <c r="O50" s="276">
        <v>678</v>
      </c>
      <c r="P50" s="276">
        <v>893</v>
      </c>
      <c r="Q50" s="276">
        <v>819</v>
      </c>
      <c r="R50" s="276">
        <v>1463</v>
      </c>
      <c r="S50" s="276">
        <v>1731</v>
      </c>
      <c r="T50" s="276">
        <v>2085</v>
      </c>
      <c r="U50" s="270">
        <v>2565</v>
      </c>
    </row>
    <row r="51" spans="1:21" ht="15.75" x14ac:dyDescent="0.25">
      <c r="A51" s="71" t="s">
        <v>309</v>
      </c>
      <c r="B51" s="269">
        <v>595</v>
      </c>
      <c r="C51" s="276">
        <v>539</v>
      </c>
      <c r="D51" s="276">
        <v>475</v>
      </c>
      <c r="E51" s="276">
        <v>452</v>
      </c>
      <c r="F51" s="276">
        <v>448</v>
      </c>
      <c r="G51" s="276">
        <v>460</v>
      </c>
      <c r="H51" s="276">
        <v>450</v>
      </c>
      <c r="I51" s="276">
        <v>384</v>
      </c>
      <c r="J51" s="276">
        <v>275</v>
      </c>
      <c r="K51" s="276">
        <v>84</v>
      </c>
      <c r="L51" s="276">
        <v>261</v>
      </c>
      <c r="M51" s="276">
        <v>288</v>
      </c>
      <c r="N51" s="276">
        <v>286</v>
      </c>
      <c r="O51" s="276">
        <v>287</v>
      </c>
      <c r="P51" s="276">
        <v>341</v>
      </c>
      <c r="Q51" s="276">
        <v>332</v>
      </c>
      <c r="R51" s="276">
        <v>533</v>
      </c>
      <c r="S51" s="276">
        <v>517</v>
      </c>
      <c r="T51" s="276">
        <v>553</v>
      </c>
      <c r="U51" s="270">
        <v>708</v>
      </c>
    </row>
    <row r="52" spans="1:21" ht="15.75" x14ac:dyDescent="0.25">
      <c r="A52" s="71" t="s">
        <v>310</v>
      </c>
      <c r="B52" s="269">
        <v>69</v>
      </c>
      <c r="C52" s="276">
        <v>93</v>
      </c>
      <c r="D52" s="276">
        <v>67</v>
      </c>
      <c r="E52" s="276">
        <v>55</v>
      </c>
      <c r="F52" s="276">
        <v>55</v>
      </c>
      <c r="G52" s="276">
        <v>47</v>
      </c>
      <c r="H52" s="276">
        <v>49</v>
      </c>
      <c r="I52" s="276">
        <v>43</v>
      </c>
      <c r="J52" s="276">
        <v>43</v>
      </c>
      <c r="K52" s="276">
        <v>14</v>
      </c>
      <c r="L52" s="276">
        <v>142</v>
      </c>
      <c r="M52" s="276">
        <v>51</v>
      </c>
      <c r="N52" s="276">
        <v>48</v>
      </c>
      <c r="O52" s="276">
        <v>53</v>
      </c>
      <c r="P52" s="276">
        <v>51</v>
      </c>
      <c r="Q52" s="276">
        <v>54</v>
      </c>
      <c r="R52" s="276">
        <v>74</v>
      </c>
      <c r="S52" s="276">
        <v>54</v>
      </c>
      <c r="T52" s="276">
        <v>87</v>
      </c>
      <c r="U52" s="270">
        <v>90</v>
      </c>
    </row>
    <row r="53" spans="1:21" ht="15.75" x14ac:dyDescent="0.25">
      <c r="A53" s="71" t="s">
        <v>311</v>
      </c>
      <c r="B53" s="269">
        <v>19</v>
      </c>
      <c r="C53" s="276">
        <v>32</v>
      </c>
      <c r="D53" s="276">
        <v>18</v>
      </c>
      <c r="E53" s="276">
        <v>26</v>
      </c>
      <c r="F53" s="276">
        <v>23</v>
      </c>
      <c r="G53" s="276">
        <v>24</v>
      </c>
      <c r="H53" s="276">
        <v>17</v>
      </c>
      <c r="I53" s="276">
        <v>19</v>
      </c>
      <c r="J53" s="276">
        <v>16</v>
      </c>
      <c r="K53" s="276">
        <v>11</v>
      </c>
      <c r="L53" s="276">
        <v>28</v>
      </c>
      <c r="M53" s="276">
        <v>13</v>
      </c>
      <c r="N53" s="276">
        <v>20</v>
      </c>
      <c r="O53" s="276">
        <v>23</v>
      </c>
      <c r="P53" s="276">
        <v>15</v>
      </c>
      <c r="Q53" s="276">
        <v>23</v>
      </c>
      <c r="R53" s="276">
        <v>19</v>
      </c>
      <c r="S53" s="276">
        <v>14</v>
      </c>
      <c r="T53" s="276">
        <v>36</v>
      </c>
      <c r="U53" s="270">
        <v>30</v>
      </c>
    </row>
    <row r="54" spans="1:21" ht="15.75" x14ac:dyDescent="0.25">
      <c r="A54" s="71" t="s">
        <v>312</v>
      </c>
      <c r="B54" s="269">
        <v>3</v>
      </c>
      <c r="C54" s="276">
        <v>4</v>
      </c>
      <c r="D54" s="276">
        <v>4</v>
      </c>
      <c r="E54" s="276">
        <v>7</v>
      </c>
      <c r="F54" s="276">
        <v>2</v>
      </c>
      <c r="G54" s="276">
        <v>4</v>
      </c>
      <c r="H54" s="276">
        <v>9</v>
      </c>
      <c r="I54" s="276">
        <v>3</v>
      </c>
      <c r="J54" s="276">
        <v>2</v>
      </c>
      <c r="K54" s="276">
        <v>1</v>
      </c>
      <c r="L54" s="276">
        <v>9</v>
      </c>
      <c r="M54" s="276">
        <v>6</v>
      </c>
      <c r="N54" s="276">
        <v>5</v>
      </c>
      <c r="O54" s="276">
        <v>8</v>
      </c>
      <c r="P54" s="276">
        <v>5</v>
      </c>
      <c r="Q54" s="276">
        <v>3</v>
      </c>
      <c r="R54" s="276">
        <v>3</v>
      </c>
      <c r="S54" s="276">
        <v>3</v>
      </c>
      <c r="T54" s="276">
        <v>14</v>
      </c>
      <c r="U54" s="270">
        <v>5</v>
      </c>
    </row>
    <row r="55" spans="1:21" ht="16.5" thickBot="1" x14ac:dyDescent="0.3">
      <c r="A55" s="88" t="s">
        <v>193</v>
      </c>
      <c r="B55" s="273">
        <v>17719</v>
      </c>
      <c r="C55" s="284">
        <v>19165</v>
      </c>
      <c r="D55" s="284">
        <v>19446</v>
      </c>
      <c r="E55" s="284">
        <v>13036</v>
      </c>
      <c r="F55" s="284">
        <v>11639</v>
      </c>
      <c r="G55" s="284">
        <v>11284</v>
      </c>
      <c r="H55" s="284">
        <v>12727</v>
      </c>
      <c r="I55" s="284">
        <v>9078</v>
      </c>
      <c r="J55" s="284">
        <v>6720</v>
      </c>
      <c r="K55" s="284">
        <v>2704</v>
      </c>
      <c r="L55" s="284">
        <v>5855</v>
      </c>
      <c r="M55" s="284">
        <v>11239</v>
      </c>
      <c r="N55" s="284">
        <v>9231</v>
      </c>
      <c r="O55" s="284">
        <v>8466</v>
      </c>
      <c r="P55" s="284">
        <v>8727</v>
      </c>
      <c r="Q55" s="284">
        <v>9288</v>
      </c>
      <c r="R55" s="284">
        <v>14811</v>
      </c>
      <c r="S55" s="284">
        <v>19273</v>
      </c>
      <c r="T55" s="284">
        <v>26960</v>
      </c>
      <c r="U55" s="274">
        <v>30542</v>
      </c>
    </row>
    <row r="57" spans="1:21" x14ac:dyDescent="0.25">
      <c r="A57" s="111" t="s">
        <v>194</v>
      </c>
    </row>
  </sheetData>
  <mergeCells count="9">
    <mergeCell ref="A40:A41"/>
    <mergeCell ref="B40:U40"/>
    <mergeCell ref="A3:T3"/>
    <mergeCell ref="A21:T21"/>
    <mergeCell ref="A39:T39"/>
    <mergeCell ref="A4:A5"/>
    <mergeCell ref="B4:U4"/>
    <mergeCell ref="A22:A23"/>
    <mergeCell ref="B22:U22"/>
  </mergeCells>
  <hyperlinks>
    <hyperlink ref="J1" location="'Table of Contents'!C2" display="Back to Table of Contents"/>
  </hyperlinks>
  <pageMargins left="0.75" right="0.75" top="1" bottom="1" header="0.5" footer="0.5"/>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2"/>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80.7109375" customWidth="1"/>
    <col min="2" max="11" width="9.7109375" customWidth="1"/>
  </cols>
  <sheetData>
    <row r="1" spans="1:11" x14ac:dyDescent="0.25">
      <c r="A1" s="24" t="s">
        <v>154</v>
      </c>
      <c r="F1" s="23" t="s">
        <v>87</v>
      </c>
    </row>
    <row r="2" spans="1:11" ht="15.75" thickBot="1" x14ac:dyDescent="0.3">
      <c r="A2" s="2"/>
    </row>
    <row r="3" spans="1:11" ht="15.75" thickBot="1" x14ac:dyDescent="0.3">
      <c r="A3" s="402" t="s">
        <v>1</v>
      </c>
      <c r="B3" s="428" t="s">
        <v>0</v>
      </c>
      <c r="C3" s="429"/>
      <c r="D3" s="429"/>
      <c r="E3" s="429"/>
      <c r="F3" s="429"/>
      <c r="G3" s="429"/>
      <c r="H3" s="429"/>
      <c r="I3" s="430"/>
      <c r="J3" s="397" t="s">
        <v>193</v>
      </c>
      <c r="K3" s="399"/>
    </row>
    <row r="4" spans="1:11" x14ac:dyDescent="0.25">
      <c r="A4" s="448"/>
      <c r="B4" s="471" t="s">
        <v>431</v>
      </c>
      <c r="C4" s="472"/>
      <c r="D4" s="471" t="s">
        <v>634</v>
      </c>
      <c r="E4" s="472"/>
      <c r="F4" s="471" t="s">
        <v>435</v>
      </c>
      <c r="G4" s="472"/>
      <c r="H4" s="471" t="s">
        <v>436</v>
      </c>
      <c r="I4" s="472"/>
      <c r="J4" s="470"/>
      <c r="K4" s="427"/>
    </row>
    <row r="5" spans="1:11" ht="15.75" thickBot="1" x14ac:dyDescent="0.3">
      <c r="A5" s="412"/>
      <c r="B5" s="33">
        <v>2023</v>
      </c>
      <c r="C5" s="35">
        <v>2024</v>
      </c>
      <c r="D5" s="33">
        <v>2023</v>
      </c>
      <c r="E5" s="35">
        <v>2024</v>
      </c>
      <c r="F5" s="33">
        <v>2023</v>
      </c>
      <c r="G5" s="35">
        <v>2024</v>
      </c>
      <c r="H5" s="33">
        <v>2023</v>
      </c>
      <c r="I5" s="35">
        <v>2024</v>
      </c>
      <c r="J5" s="33">
        <v>2023</v>
      </c>
      <c r="K5" s="35">
        <v>2024</v>
      </c>
    </row>
    <row r="6" spans="1:11" ht="15.75" x14ac:dyDescent="0.25">
      <c r="A6" s="71" t="s">
        <v>195</v>
      </c>
      <c r="B6" s="269">
        <v>8</v>
      </c>
      <c r="C6" s="270">
        <v>26</v>
      </c>
      <c r="D6" s="269">
        <v>619</v>
      </c>
      <c r="E6" s="270">
        <v>864</v>
      </c>
      <c r="F6" s="269">
        <v>34</v>
      </c>
      <c r="G6" s="270">
        <v>90</v>
      </c>
      <c r="H6" s="269">
        <v>2</v>
      </c>
      <c r="I6" s="270">
        <v>5</v>
      </c>
      <c r="J6" s="330">
        <v>663</v>
      </c>
      <c r="K6" s="272">
        <v>985</v>
      </c>
    </row>
    <row r="7" spans="1:11" ht="15.75" x14ac:dyDescent="0.25">
      <c r="A7" s="71" t="s">
        <v>196</v>
      </c>
      <c r="B7" s="269">
        <v>2</v>
      </c>
      <c r="C7" s="270">
        <v>2</v>
      </c>
      <c r="D7" s="269">
        <v>16</v>
      </c>
      <c r="E7" s="270">
        <v>14</v>
      </c>
      <c r="F7" s="269">
        <v>3</v>
      </c>
      <c r="G7" s="270">
        <v>4</v>
      </c>
      <c r="H7" s="269">
        <v>1</v>
      </c>
      <c r="I7" s="270" t="s">
        <v>189</v>
      </c>
      <c r="J7" s="330">
        <v>22</v>
      </c>
      <c r="K7" s="272">
        <v>20</v>
      </c>
    </row>
    <row r="8" spans="1:11" ht="15.75" x14ac:dyDescent="0.25">
      <c r="A8" s="71" t="s">
        <v>197</v>
      </c>
      <c r="B8" s="269" t="s">
        <v>189</v>
      </c>
      <c r="C8" s="270" t="s">
        <v>189</v>
      </c>
      <c r="D8" s="269">
        <v>19</v>
      </c>
      <c r="E8" s="270">
        <v>28</v>
      </c>
      <c r="F8" s="269">
        <v>4</v>
      </c>
      <c r="G8" s="270">
        <v>5</v>
      </c>
      <c r="H8" s="269" t="s">
        <v>189</v>
      </c>
      <c r="I8" s="270" t="s">
        <v>189</v>
      </c>
      <c r="J8" s="330">
        <v>23</v>
      </c>
      <c r="K8" s="272">
        <v>33</v>
      </c>
    </row>
    <row r="9" spans="1:11" ht="15.75" x14ac:dyDescent="0.25">
      <c r="A9" s="71" t="s">
        <v>198</v>
      </c>
      <c r="B9" s="269">
        <v>48</v>
      </c>
      <c r="C9" s="270">
        <v>58</v>
      </c>
      <c r="D9" s="269">
        <v>274</v>
      </c>
      <c r="E9" s="270">
        <v>202</v>
      </c>
      <c r="F9" s="269">
        <v>77</v>
      </c>
      <c r="G9" s="270">
        <v>68</v>
      </c>
      <c r="H9" s="269">
        <v>2</v>
      </c>
      <c r="I9" s="270">
        <v>4</v>
      </c>
      <c r="J9" s="330">
        <v>401</v>
      </c>
      <c r="K9" s="272">
        <v>332</v>
      </c>
    </row>
    <row r="10" spans="1:11" ht="15.75" x14ac:dyDescent="0.25">
      <c r="A10" s="71" t="s">
        <v>199</v>
      </c>
      <c r="B10" s="269" t="s">
        <v>189</v>
      </c>
      <c r="C10" s="270" t="s">
        <v>189</v>
      </c>
      <c r="D10" s="269">
        <v>122</v>
      </c>
      <c r="E10" s="270">
        <v>62</v>
      </c>
      <c r="F10" s="269">
        <v>28</v>
      </c>
      <c r="G10" s="270">
        <v>26</v>
      </c>
      <c r="H10" s="269">
        <v>2</v>
      </c>
      <c r="I10" s="270" t="s">
        <v>189</v>
      </c>
      <c r="J10" s="330">
        <v>152</v>
      </c>
      <c r="K10" s="272">
        <v>88</v>
      </c>
    </row>
    <row r="11" spans="1:11" ht="15.75" x14ac:dyDescent="0.25">
      <c r="A11" s="71" t="s">
        <v>200</v>
      </c>
      <c r="B11" s="269" t="s">
        <v>189</v>
      </c>
      <c r="C11" s="270" t="s">
        <v>189</v>
      </c>
      <c r="D11" s="269">
        <v>53</v>
      </c>
      <c r="E11" s="270">
        <v>63</v>
      </c>
      <c r="F11" s="269">
        <v>10</v>
      </c>
      <c r="G11" s="270">
        <v>34</v>
      </c>
      <c r="H11" s="269">
        <v>1</v>
      </c>
      <c r="I11" s="270">
        <v>1</v>
      </c>
      <c r="J11" s="330">
        <v>64</v>
      </c>
      <c r="K11" s="272">
        <v>98</v>
      </c>
    </row>
    <row r="12" spans="1:11" ht="15.75" x14ac:dyDescent="0.25">
      <c r="A12" s="71" t="s">
        <v>201</v>
      </c>
      <c r="B12" s="269" t="s">
        <v>189</v>
      </c>
      <c r="C12" s="270" t="s">
        <v>189</v>
      </c>
      <c r="D12" s="269">
        <v>9</v>
      </c>
      <c r="E12" s="270">
        <v>28</v>
      </c>
      <c r="F12" s="269">
        <v>7</v>
      </c>
      <c r="G12" s="270">
        <v>10</v>
      </c>
      <c r="H12" s="269" t="s">
        <v>189</v>
      </c>
      <c r="I12" s="270" t="s">
        <v>189</v>
      </c>
      <c r="J12" s="330">
        <v>16</v>
      </c>
      <c r="K12" s="272">
        <v>38</v>
      </c>
    </row>
    <row r="13" spans="1:11" ht="15.75" x14ac:dyDescent="0.25">
      <c r="A13" s="71" t="s">
        <v>202</v>
      </c>
      <c r="B13" s="269" t="s">
        <v>189</v>
      </c>
      <c r="C13" s="270" t="s">
        <v>189</v>
      </c>
      <c r="D13" s="269">
        <v>5</v>
      </c>
      <c r="E13" s="270" t="s">
        <v>189</v>
      </c>
      <c r="F13" s="269" t="s">
        <v>189</v>
      </c>
      <c r="G13" s="270">
        <v>2</v>
      </c>
      <c r="H13" s="269" t="s">
        <v>189</v>
      </c>
      <c r="I13" s="270">
        <v>1</v>
      </c>
      <c r="J13" s="330">
        <v>5</v>
      </c>
      <c r="K13" s="272">
        <v>3</v>
      </c>
    </row>
    <row r="14" spans="1:11" ht="15.75" x14ac:dyDescent="0.25">
      <c r="A14" s="71" t="s">
        <v>203</v>
      </c>
      <c r="B14" s="269" t="s">
        <v>189</v>
      </c>
      <c r="C14" s="270" t="s">
        <v>189</v>
      </c>
      <c r="D14" s="269" t="s">
        <v>189</v>
      </c>
      <c r="E14" s="270">
        <v>61</v>
      </c>
      <c r="F14" s="269" t="s">
        <v>189</v>
      </c>
      <c r="G14" s="270">
        <v>3</v>
      </c>
      <c r="H14" s="269" t="s">
        <v>189</v>
      </c>
      <c r="I14" s="270" t="s">
        <v>189</v>
      </c>
      <c r="J14" s="330" t="s">
        <v>189</v>
      </c>
      <c r="K14" s="272">
        <v>64</v>
      </c>
    </row>
    <row r="15" spans="1:11" ht="15.75" x14ac:dyDescent="0.25">
      <c r="A15" s="71" t="s">
        <v>204</v>
      </c>
      <c r="B15" s="269" t="s">
        <v>189</v>
      </c>
      <c r="C15" s="270" t="s">
        <v>189</v>
      </c>
      <c r="D15" s="269">
        <v>35</v>
      </c>
      <c r="E15" s="270">
        <v>73</v>
      </c>
      <c r="F15" s="269">
        <v>6</v>
      </c>
      <c r="G15" s="270">
        <v>19</v>
      </c>
      <c r="H15" s="269">
        <v>1</v>
      </c>
      <c r="I15" s="270">
        <v>3</v>
      </c>
      <c r="J15" s="330">
        <v>42</v>
      </c>
      <c r="K15" s="272">
        <v>95</v>
      </c>
    </row>
    <row r="16" spans="1:11" ht="15.75" x14ac:dyDescent="0.25">
      <c r="A16" s="71" t="s">
        <v>205</v>
      </c>
      <c r="B16" s="269" t="s">
        <v>189</v>
      </c>
      <c r="C16" s="270" t="s">
        <v>189</v>
      </c>
      <c r="D16" s="269">
        <v>86</v>
      </c>
      <c r="E16" s="270">
        <v>127</v>
      </c>
      <c r="F16" s="269">
        <v>55</v>
      </c>
      <c r="G16" s="270">
        <v>60</v>
      </c>
      <c r="H16" s="269">
        <v>3</v>
      </c>
      <c r="I16" s="270" t="s">
        <v>189</v>
      </c>
      <c r="J16" s="330">
        <v>144</v>
      </c>
      <c r="K16" s="272">
        <v>187</v>
      </c>
    </row>
    <row r="17" spans="1:11" ht="15.75" x14ac:dyDescent="0.25">
      <c r="A17" s="71" t="s">
        <v>206</v>
      </c>
      <c r="B17" s="269" t="s">
        <v>189</v>
      </c>
      <c r="C17" s="270" t="s">
        <v>189</v>
      </c>
      <c r="D17" s="269">
        <v>29</v>
      </c>
      <c r="E17" s="270">
        <v>28</v>
      </c>
      <c r="F17" s="269">
        <v>7</v>
      </c>
      <c r="G17" s="270">
        <v>17</v>
      </c>
      <c r="H17" s="269">
        <v>1</v>
      </c>
      <c r="I17" s="270" t="s">
        <v>189</v>
      </c>
      <c r="J17" s="330">
        <v>37</v>
      </c>
      <c r="K17" s="272">
        <v>45</v>
      </c>
    </row>
    <row r="18" spans="1:11" ht="15.75" x14ac:dyDescent="0.25">
      <c r="A18" s="71" t="s">
        <v>207</v>
      </c>
      <c r="B18" s="269" t="s">
        <v>189</v>
      </c>
      <c r="C18" s="270" t="s">
        <v>189</v>
      </c>
      <c r="D18" s="269">
        <v>20</v>
      </c>
      <c r="E18" s="270">
        <v>16</v>
      </c>
      <c r="F18" s="269">
        <v>12</v>
      </c>
      <c r="G18" s="270">
        <v>6</v>
      </c>
      <c r="H18" s="269">
        <v>1</v>
      </c>
      <c r="I18" s="270" t="s">
        <v>189</v>
      </c>
      <c r="J18" s="330">
        <v>33</v>
      </c>
      <c r="K18" s="272">
        <v>22</v>
      </c>
    </row>
    <row r="19" spans="1:11" ht="15.75" x14ac:dyDescent="0.25">
      <c r="A19" s="71" t="s">
        <v>208</v>
      </c>
      <c r="B19" s="269" t="s">
        <v>189</v>
      </c>
      <c r="C19" s="270" t="s">
        <v>189</v>
      </c>
      <c r="D19" s="269">
        <v>47</v>
      </c>
      <c r="E19" s="270">
        <v>57</v>
      </c>
      <c r="F19" s="269">
        <v>4</v>
      </c>
      <c r="G19" s="270">
        <v>6</v>
      </c>
      <c r="H19" s="269" t="s">
        <v>189</v>
      </c>
      <c r="I19" s="270">
        <v>2</v>
      </c>
      <c r="J19" s="330">
        <v>51</v>
      </c>
      <c r="K19" s="272">
        <v>65</v>
      </c>
    </row>
    <row r="20" spans="1:11" ht="15.75" x14ac:dyDescent="0.25">
      <c r="A20" s="71" t="s">
        <v>209</v>
      </c>
      <c r="B20" s="269" t="s">
        <v>189</v>
      </c>
      <c r="C20" s="270" t="s">
        <v>189</v>
      </c>
      <c r="D20" s="269">
        <v>57</v>
      </c>
      <c r="E20" s="270">
        <v>60</v>
      </c>
      <c r="F20" s="269">
        <v>19</v>
      </c>
      <c r="G20" s="270">
        <v>16</v>
      </c>
      <c r="H20" s="269" t="s">
        <v>189</v>
      </c>
      <c r="I20" s="270" t="s">
        <v>189</v>
      </c>
      <c r="J20" s="330">
        <v>76</v>
      </c>
      <c r="K20" s="272">
        <v>76</v>
      </c>
    </row>
    <row r="21" spans="1:11" ht="15.75" x14ac:dyDescent="0.25">
      <c r="A21" s="71" t="s">
        <v>210</v>
      </c>
      <c r="B21" s="269" t="s">
        <v>189</v>
      </c>
      <c r="C21" s="270" t="s">
        <v>189</v>
      </c>
      <c r="D21" s="269">
        <v>1</v>
      </c>
      <c r="E21" s="270">
        <v>5</v>
      </c>
      <c r="F21" s="269">
        <v>1</v>
      </c>
      <c r="G21" s="270">
        <v>6</v>
      </c>
      <c r="H21" s="269" t="s">
        <v>189</v>
      </c>
      <c r="I21" s="270" t="s">
        <v>189</v>
      </c>
      <c r="J21" s="330">
        <v>2</v>
      </c>
      <c r="K21" s="272">
        <v>11</v>
      </c>
    </row>
    <row r="22" spans="1:11" ht="15.75" x14ac:dyDescent="0.25">
      <c r="A22" s="71" t="s">
        <v>211</v>
      </c>
      <c r="B22" s="269" t="s">
        <v>189</v>
      </c>
      <c r="C22" s="270" t="s">
        <v>189</v>
      </c>
      <c r="D22" s="269">
        <v>11</v>
      </c>
      <c r="E22" s="270">
        <v>9</v>
      </c>
      <c r="F22" s="269" t="s">
        <v>189</v>
      </c>
      <c r="G22" s="270">
        <v>3</v>
      </c>
      <c r="H22" s="269" t="s">
        <v>189</v>
      </c>
      <c r="I22" s="270" t="s">
        <v>189</v>
      </c>
      <c r="J22" s="330">
        <v>11</v>
      </c>
      <c r="K22" s="272">
        <v>12</v>
      </c>
    </row>
    <row r="23" spans="1:11" ht="15.75" x14ac:dyDescent="0.25">
      <c r="A23" s="71" t="s">
        <v>213</v>
      </c>
      <c r="B23" s="269">
        <v>32</v>
      </c>
      <c r="C23" s="270">
        <v>47</v>
      </c>
      <c r="D23" s="269">
        <v>564</v>
      </c>
      <c r="E23" s="270">
        <v>431</v>
      </c>
      <c r="F23" s="269">
        <v>218</v>
      </c>
      <c r="G23" s="270">
        <v>166</v>
      </c>
      <c r="H23" s="269">
        <v>9</v>
      </c>
      <c r="I23" s="270">
        <v>5</v>
      </c>
      <c r="J23" s="330">
        <v>823</v>
      </c>
      <c r="K23" s="272">
        <v>649</v>
      </c>
    </row>
    <row r="24" spans="1:11" ht="15.75" x14ac:dyDescent="0.25">
      <c r="A24" s="71" t="s">
        <v>214</v>
      </c>
      <c r="B24" s="269">
        <v>39</v>
      </c>
      <c r="C24" s="270">
        <v>30</v>
      </c>
      <c r="D24" s="269">
        <v>94</v>
      </c>
      <c r="E24" s="270">
        <v>97</v>
      </c>
      <c r="F24" s="269">
        <v>80</v>
      </c>
      <c r="G24" s="270">
        <v>91</v>
      </c>
      <c r="H24" s="269">
        <v>2</v>
      </c>
      <c r="I24" s="270" t="s">
        <v>189</v>
      </c>
      <c r="J24" s="330">
        <v>215</v>
      </c>
      <c r="K24" s="272">
        <v>218</v>
      </c>
    </row>
    <row r="25" spans="1:11" ht="15.75" x14ac:dyDescent="0.25">
      <c r="A25" s="71" t="s">
        <v>215</v>
      </c>
      <c r="B25" s="269">
        <v>8</v>
      </c>
      <c r="C25" s="270">
        <v>8</v>
      </c>
      <c r="D25" s="269">
        <v>76</v>
      </c>
      <c r="E25" s="270">
        <v>69</v>
      </c>
      <c r="F25" s="269">
        <v>13</v>
      </c>
      <c r="G25" s="270">
        <v>5</v>
      </c>
      <c r="H25" s="269" t="s">
        <v>189</v>
      </c>
      <c r="I25" s="270">
        <v>1</v>
      </c>
      <c r="J25" s="330">
        <v>97</v>
      </c>
      <c r="K25" s="272">
        <v>83</v>
      </c>
    </row>
    <row r="26" spans="1:11" ht="15.75" x14ac:dyDescent="0.25">
      <c r="A26" s="71" t="s">
        <v>216</v>
      </c>
      <c r="B26" s="269" t="s">
        <v>189</v>
      </c>
      <c r="C26" s="270" t="s">
        <v>189</v>
      </c>
      <c r="D26" s="269">
        <v>8</v>
      </c>
      <c r="E26" s="270">
        <v>7</v>
      </c>
      <c r="F26" s="269">
        <v>6</v>
      </c>
      <c r="G26" s="270">
        <v>3</v>
      </c>
      <c r="H26" s="269" t="s">
        <v>189</v>
      </c>
      <c r="I26" s="270" t="s">
        <v>189</v>
      </c>
      <c r="J26" s="330">
        <v>14</v>
      </c>
      <c r="K26" s="272">
        <v>10</v>
      </c>
    </row>
    <row r="27" spans="1:11" ht="15.75" x14ac:dyDescent="0.25">
      <c r="A27" s="71" t="s">
        <v>217</v>
      </c>
      <c r="B27" s="269" t="s">
        <v>189</v>
      </c>
      <c r="C27" s="270" t="s">
        <v>189</v>
      </c>
      <c r="D27" s="269">
        <v>49</v>
      </c>
      <c r="E27" s="270">
        <v>25</v>
      </c>
      <c r="F27" s="269">
        <v>7</v>
      </c>
      <c r="G27" s="270">
        <v>3</v>
      </c>
      <c r="H27" s="269" t="s">
        <v>189</v>
      </c>
      <c r="I27" s="270" t="s">
        <v>189</v>
      </c>
      <c r="J27" s="330">
        <v>56</v>
      </c>
      <c r="K27" s="272">
        <v>28</v>
      </c>
    </row>
    <row r="28" spans="1:11" ht="15.75" x14ac:dyDescent="0.25">
      <c r="A28" s="71" t="s">
        <v>218</v>
      </c>
      <c r="B28" s="269">
        <v>4</v>
      </c>
      <c r="C28" s="270">
        <v>7</v>
      </c>
      <c r="D28" s="269">
        <v>21</v>
      </c>
      <c r="E28" s="270">
        <v>36</v>
      </c>
      <c r="F28" s="269">
        <v>23</v>
      </c>
      <c r="G28" s="270">
        <v>31</v>
      </c>
      <c r="H28" s="269">
        <v>1</v>
      </c>
      <c r="I28" s="270" t="s">
        <v>189</v>
      </c>
      <c r="J28" s="330">
        <v>49</v>
      </c>
      <c r="K28" s="272">
        <v>74</v>
      </c>
    </row>
    <row r="29" spans="1:11" ht="15.75" x14ac:dyDescent="0.25">
      <c r="A29" s="71" t="s">
        <v>219</v>
      </c>
      <c r="B29" s="269">
        <v>449</v>
      </c>
      <c r="C29" s="270">
        <v>325</v>
      </c>
      <c r="D29" s="269">
        <v>2257</v>
      </c>
      <c r="E29" s="270">
        <v>1758</v>
      </c>
      <c r="F29" s="269">
        <v>354</v>
      </c>
      <c r="G29" s="270">
        <v>432</v>
      </c>
      <c r="H29" s="269">
        <v>8</v>
      </c>
      <c r="I29" s="270">
        <v>9</v>
      </c>
      <c r="J29" s="330">
        <v>3068</v>
      </c>
      <c r="K29" s="272">
        <v>2524</v>
      </c>
    </row>
    <row r="30" spans="1:11" ht="15.75" x14ac:dyDescent="0.25">
      <c r="A30" s="71" t="s">
        <v>220</v>
      </c>
      <c r="B30" s="269" t="s">
        <v>189</v>
      </c>
      <c r="C30" s="270">
        <v>41</v>
      </c>
      <c r="D30" s="269">
        <v>21</v>
      </c>
      <c r="E30" s="270">
        <v>53</v>
      </c>
      <c r="F30" s="269">
        <v>14</v>
      </c>
      <c r="G30" s="270">
        <v>46</v>
      </c>
      <c r="H30" s="269" t="s">
        <v>189</v>
      </c>
      <c r="I30" s="270">
        <v>2</v>
      </c>
      <c r="J30" s="330">
        <v>35</v>
      </c>
      <c r="K30" s="272">
        <v>142</v>
      </c>
    </row>
    <row r="31" spans="1:11" ht="15.75" x14ac:dyDescent="0.25">
      <c r="A31" s="71" t="s">
        <v>221</v>
      </c>
      <c r="B31" s="269" t="s">
        <v>189</v>
      </c>
      <c r="C31" s="270" t="s">
        <v>189</v>
      </c>
      <c r="D31" s="269">
        <v>128</v>
      </c>
      <c r="E31" s="270">
        <v>104</v>
      </c>
      <c r="F31" s="269">
        <v>9</v>
      </c>
      <c r="G31" s="270">
        <v>13</v>
      </c>
      <c r="H31" s="269">
        <v>1</v>
      </c>
      <c r="I31" s="270" t="s">
        <v>189</v>
      </c>
      <c r="J31" s="330">
        <v>138</v>
      </c>
      <c r="K31" s="272">
        <v>117</v>
      </c>
    </row>
    <row r="32" spans="1:11" ht="15.75" x14ac:dyDescent="0.25">
      <c r="A32" s="71" t="s">
        <v>9</v>
      </c>
      <c r="B32" s="269">
        <v>42</v>
      </c>
      <c r="C32" s="270">
        <v>42</v>
      </c>
      <c r="D32" s="269">
        <v>159</v>
      </c>
      <c r="E32" s="270">
        <v>125</v>
      </c>
      <c r="F32" s="269">
        <v>40</v>
      </c>
      <c r="G32" s="270">
        <v>31</v>
      </c>
      <c r="H32" s="269">
        <v>4</v>
      </c>
      <c r="I32" s="270">
        <v>4</v>
      </c>
      <c r="J32" s="330">
        <v>245</v>
      </c>
      <c r="K32" s="272">
        <v>202</v>
      </c>
    </row>
    <row r="33" spans="1:11" ht="15.75" x14ac:dyDescent="0.25">
      <c r="A33" s="71" t="s">
        <v>222</v>
      </c>
      <c r="B33" s="269" t="s">
        <v>189</v>
      </c>
      <c r="C33" s="270" t="s">
        <v>189</v>
      </c>
      <c r="D33" s="269">
        <v>13</v>
      </c>
      <c r="E33" s="270">
        <v>8</v>
      </c>
      <c r="F33" s="269">
        <v>1</v>
      </c>
      <c r="G33" s="270">
        <v>5</v>
      </c>
      <c r="H33" s="269">
        <v>1</v>
      </c>
      <c r="I33" s="270" t="s">
        <v>189</v>
      </c>
      <c r="J33" s="330">
        <v>15</v>
      </c>
      <c r="K33" s="272">
        <v>13</v>
      </c>
    </row>
    <row r="34" spans="1:11" ht="15.75" x14ac:dyDescent="0.25">
      <c r="A34" s="71" t="s">
        <v>223</v>
      </c>
      <c r="B34" s="269" t="s">
        <v>189</v>
      </c>
      <c r="C34" s="270" t="s">
        <v>189</v>
      </c>
      <c r="D34" s="269">
        <v>23</v>
      </c>
      <c r="E34" s="270">
        <v>11</v>
      </c>
      <c r="F34" s="269">
        <v>2</v>
      </c>
      <c r="G34" s="270">
        <v>4</v>
      </c>
      <c r="H34" s="269" t="s">
        <v>189</v>
      </c>
      <c r="I34" s="270" t="s">
        <v>189</v>
      </c>
      <c r="J34" s="330">
        <v>25</v>
      </c>
      <c r="K34" s="272">
        <v>15</v>
      </c>
    </row>
    <row r="35" spans="1:11" ht="15.75" x14ac:dyDescent="0.25">
      <c r="A35" s="71" t="s">
        <v>224</v>
      </c>
      <c r="B35" s="269">
        <v>74</v>
      </c>
      <c r="C35" s="270">
        <v>64</v>
      </c>
      <c r="D35" s="269">
        <v>580</v>
      </c>
      <c r="E35" s="270">
        <v>419</v>
      </c>
      <c r="F35" s="269">
        <v>99</v>
      </c>
      <c r="G35" s="270">
        <v>74</v>
      </c>
      <c r="H35" s="269">
        <v>3</v>
      </c>
      <c r="I35" s="270">
        <v>4</v>
      </c>
      <c r="J35" s="330">
        <v>756</v>
      </c>
      <c r="K35" s="272">
        <v>561</v>
      </c>
    </row>
    <row r="36" spans="1:11" ht="15.75" x14ac:dyDescent="0.25">
      <c r="A36" s="71" t="s">
        <v>225</v>
      </c>
      <c r="B36" s="269">
        <v>1</v>
      </c>
      <c r="C36" s="270" t="s">
        <v>189</v>
      </c>
      <c r="D36" s="269" t="s">
        <v>189</v>
      </c>
      <c r="E36" s="270">
        <v>1</v>
      </c>
      <c r="F36" s="269">
        <v>1</v>
      </c>
      <c r="G36" s="270">
        <v>2</v>
      </c>
      <c r="H36" s="269" t="s">
        <v>189</v>
      </c>
      <c r="I36" s="270" t="s">
        <v>189</v>
      </c>
      <c r="J36" s="330">
        <v>2</v>
      </c>
      <c r="K36" s="272">
        <v>3</v>
      </c>
    </row>
    <row r="37" spans="1:11" ht="15.75" x14ac:dyDescent="0.25">
      <c r="A37" s="71" t="s">
        <v>226</v>
      </c>
      <c r="B37" s="269" t="s">
        <v>189</v>
      </c>
      <c r="C37" s="270" t="s">
        <v>189</v>
      </c>
      <c r="D37" s="269">
        <v>32</v>
      </c>
      <c r="E37" s="270">
        <v>24</v>
      </c>
      <c r="F37" s="269">
        <v>8</v>
      </c>
      <c r="G37" s="270">
        <v>9</v>
      </c>
      <c r="H37" s="269" t="s">
        <v>189</v>
      </c>
      <c r="I37" s="270" t="s">
        <v>189</v>
      </c>
      <c r="J37" s="330">
        <v>40</v>
      </c>
      <c r="K37" s="272">
        <v>33</v>
      </c>
    </row>
    <row r="38" spans="1:11" ht="15.75" x14ac:dyDescent="0.25">
      <c r="A38" s="71" t="s">
        <v>227</v>
      </c>
      <c r="B38" s="269">
        <v>2</v>
      </c>
      <c r="C38" s="270">
        <v>4</v>
      </c>
      <c r="D38" s="269">
        <v>92</v>
      </c>
      <c r="E38" s="270">
        <v>74</v>
      </c>
      <c r="F38" s="269">
        <v>13</v>
      </c>
      <c r="G38" s="270">
        <v>15</v>
      </c>
      <c r="H38" s="269">
        <v>1</v>
      </c>
      <c r="I38" s="270" t="s">
        <v>189</v>
      </c>
      <c r="J38" s="330">
        <v>108</v>
      </c>
      <c r="K38" s="272">
        <v>93</v>
      </c>
    </row>
    <row r="39" spans="1:11" ht="15.75" x14ac:dyDescent="0.25">
      <c r="A39" s="71" t="s">
        <v>228</v>
      </c>
      <c r="B39" s="269" t="s">
        <v>189</v>
      </c>
      <c r="C39" s="270" t="s">
        <v>189</v>
      </c>
      <c r="D39" s="269">
        <v>67</v>
      </c>
      <c r="E39" s="270">
        <v>76</v>
      </c>
      <c r="F39" s="269">
        <v>2</v>
      </c>
      <c r="G39" s="270">
        <v>4</v>
      </c>
      <c r="H39" s="269" t="s">
        <v>189</v>
      </c>
      <c r="I39" s="270" t="s">
        <v>189</v>
      </c>
      <c r="J39" s="330">
        <v>69</v>
      </c>
      <c r="K39" s="272">
        <v>80</v>
      </c>
    </row>
    <row r="40" spans="1:11" ht="15.75" x14ac:dyDescent="0.25">
      <c r="A40" s="71" t="s">
        <v>229</v>
      </c>
      <c r="B40" s="269">
        <v>1</v>
      </c>
      <c r="C40" s="270" t="s">
        <v>189</v>
      </c>
      <c r="D40" s="269">
        <v>169</v>
      </c>
      <c r="E40" s="270">
        <v>115</v>
      </c>
      <c r="F40" s="269">
        <v>8</v>
      </c>
      <c r="G40" s="270">
        <v>8</v>
      </c>
      <c r="H40" s="269" t="s">
        <v>189</v>
      </c>
      <c r="I40" s="270" t="s">
        <v>189</v>
      </c>
      <c r="J40" s="330">
        <v>178</v>
      </c>
      <c r="K40" s="272">
        <v>123</v>
      </c>
    </row>
    <row r="41" spans="1:11" ht="15.75" x14ac:dyDescent="0.25">
      <c r="A41" s="71" t="s">
        <v>230</v>
      </c>
      <c r="B41" s="269">
        <v>3</v>
      </c>
      <c r="C41" s="270">
        <v>4</v>
      </c>
      <c r="D41" s="269">
        <v>6</v>
      </c>
      <c r="E41" s="270">
        <v>14</v>
      </c>
      <c r="F41" s="269">
        <v>2</v>
      </c>
      <c r="G41" s="270">
        <v>2</v>
      </c>
      <c r="H41" s="269" t="s">
        <v>189</v>
      </c>
      <c r="I41" s="270" t="s">
        <v>189</v>
      </c>
      <c r="J41" s="330">
        <v>11</v>
      </c>
      <c r="K41" s="272">
        <v>20</v>
      </c>
    </row>
    <row r="42" spans="1:11" ht="15.75" x14ac:dyDescent="0.25">
      <c r="A42" s="71" t="s">
        <v>231</v>
      </c>
      <c r="B42" s="269">
        <v>61</v>
      </c>
      <c r="C42" s="270">
        <v>44</v>
      </c>
      <c r="D42" s="269">
        <v>142</v>
      </c>
      <c r="E42" s="270">
        <v>146</v>
      </c>
      <c r="F42" s="269">
        <v>29</v>
      </c>
      <c r="G42" s="270">
        <v>41</v>
      </c>
      <c r="H42" s="269">
        <v>2</v>
      </c>
      <c r="I42" s="270">
        <v>2</v>
      </c>
      <c r="J42" s="330">
        <v>234</v>
      </c>
      <c r="K42" s="272">
        <v>233</v>
      </c>
    </row>
    <row r="43" spans="1:11" ht="15.75" x14ac:dyDescent="0.25">
      <c r="A43" s="71" t="s">
        <v>232</v>
      </c>
      <c r="B43" s="269">
        <v>12</v>
      </c>
      <c r="C43" s="270">
        <v>17</v>
      </c>
      <c r="D43" s="269">
        <v>166</v>
      </c>
      <c r="E43" s="270">
        <v>307</v>
      </c>
      <c r="F43" s="269">
        <v>20</v>
      </c>
      <c r="G43" s="270">
        <v>27</v>
      </c>
      <c r="H43" s="269">
        <v>1</v>
      </c>
      <c r="I43" s="270" t="s">
        <v>189</v>
      </c>
      <c r="J43" s="330">
        <v>199</v>
      </c>
      <c r="K43" s="272">
        <v>351</v>
      </c>
    </row>
    <row r="44" spans="1:11" ht="15.75" x14ac:dyDescent="0.25">
      <c r="A44" s="71" t="s">
        <v>233</v>
      </c>
      <c r="B44" s="269">
        <v>4</v>
      </c>
      <c r="C44" s="270">
        <v>8</v>
      </c>
      <c r="D44" s="269">
        <v>27</v>
      </c>
      <c r="E44" s="270">
        <v>28</v>
      </c>
      <c r="F44" s="269">
        <v>15</v>
      </c>
      <c r="G44" s="270">
        <v>11</v>
      </c>
      <c r="H44" s="269">
        <v>1</v>
      </c>
      <c r="I44" s="270" t="s">
        <v>189</v>
      </c>
      <c r="J44" s="330">
        <v>47</v>
      </c>
      <c r="K44" s="272">
        <v>47</v>
      </c>
    </row>
    <row r="45" spans="1:11" ht="15.75" x14ac:dyDescent="0.25">
      <c r="A45" s="71" t="s">
        <v>234</v>
      </c>
      <c r="B45" s="269" t="s">
        <v>189</v>
      </c>
      <c r="C45" s="270" t="s">
        <v>189</v>
      </c>
      <c r="D45" s="269">
        <v>43</v>
      </c>
      <c r="E45" s="270">
        <v>76</v>
      </c>
      <c r="F45" s="269">
        <v>15</v>
      </c>
      <c r="G45" s="270">
        <v>6</v>
      </c>
      <c r="H45" s="269" t="s">
        <v>189</v>
      </c>
      <c r="I45" s="270" t="s">
        <v>189</v>
      </c>
      <c r="J45" s="330">
        <v>58</v>
      </c>
      <c r="K45" s="272">
        <v>82</v>
      </c>
    </row>
    <row r="46" spans="1:11" ht="15.75" x14ac:dyDescent="0.25">
      <c r="A46" s="71" t="s">
        <v>235</v>
      </c>
      <c r="B46" s="269" t="s">
        <v>189</v>
      </c>
      <c r="C46" s="270" t="s">
        <v>189</v>
      </c>
      <c r="D46" s="269">
        <v>8</v>
      </c>
      <c r="E46" s="270">
        <v>8</v>
      </c>
      <c r="F46" s="269">
        <v>2</v>
      </c>
      <c r="G46" s="270">
        <v>1</v>
      </c>
      <c r="H46" s="269" t="s">
        <v>189</v>
      </c>
      <c r="I46" s="270" t="s">
        <v>189</v>
      </c>
      <c r="J46" s="330">
        <v>10</v>
      </c>
      <c r="K46" s="272">
        <v>9</v>
      </c>
    </row>
    <row r="47" spans="1:11" ht="15.75" x14ac:dyDescent="0.25">
      <c r="A47" s="71" t="s">
        <v>236</v>
      </c>
      <c r="B47" s="269" t="s">
        <v>189</v>
      </c>
      <c r="C47" s="270" t="s">
        <v>189</v>
      </c>
      <c r="D47" s="269" t="s">
        <v>189</v>
      </c>
      <c r="E47" s="270">
        <v>2</v>
      </c>
      <c r="F47" s="269" t="s">
        <v>189</v>
      </c>
      <c r="G47" s="270" t="s">
        <v>189</v>
      </c>
      <c r="H47" s="269" t="s">
        <v>189</v>
      </c>
      <c r="I47" s="270" t="s">
        <v>189</v>
      </c>
      <c r="J47" s="330" t="s">
        <v>189</v>
      </c>
      <c r="K47" s="272">
        <v>2</v>
      </c>
    </row>
    <row r="48" spans="1:11" ht="15.75" x14ac:dyDescent="0.25">
      <c r="A48" s="71" t="s">
        <v>237</v>
      </c>
      <c r="B48" s="269">
        <v>80</v>
      </c>
      <c r="C48" s="270">
        <v>65</v>
      </c>
      <c r="D48" s="269">
        <v>132</v>
      </c>
      <c r="E48" s="270">
        <v>253</v>
      </c>
      <c r="F48" s="269">
        <v>43</v>
      </c>
      <c r="G48" s="270">
        <v>36</v>
      </c>
      <c r="H48" s="269">
        <v>4</v>
      </c>
      <c r="I48" s="270">
        <v>2</v>
      </c>
      <c r="J48" s="330">
        <v>259</v>
      </c>
      <c r="K48" s="272">
        <v>356</v>
      </c>
    </row>
    <row r="49" spans="1:11" ht="15.75" x14ac:dyDescent="0.25">
      <c r="A49" s="71" t="s">
        <v>238</v>
      </c>
      <c r="B49" s="269" t="s">
        <v>189</v>
      </c>
      <c r="C49" s="270" t="s">
        <v>189</v>
      </c>
      <c r="D49" s="269">
        <v>5</v>
      </c>
      <c r="E49" s="270">
        <v>1</v>
      </c>
      <c r="F49" s="269">
        <v>1</v>
      </c>
      <c r="G49" s="270" t="s">
        <v>189</v>
      </c>
      <c r="H49" s="269" t="s">
        <v>189</v>
      </c>
      <c r="I49" s="270" t="s">
        <v>189</v>
      </c>
      <c r="J49" s="330">
        <v>6</v>
      </c>
      <c r="K49" s="272">
        <v>1</v>
      </c>
    </row>
    <row r="50" spans="1:11" ht="15.75" x14ac:dyDescent="0.25">
      <c r="A50" s="71" t="s">
        <v>239</v>
      </c>
      <c r="B50" s="269">
        <v>9</v>
      </c>
      <c r="C50" s="270">
        <v>6</v>
      </c>
      <c r="D50" s="269">
        <v>43</v>
      </c>
      <c r="E50" s="270">
        <v>38</v>
      </c>
      <c r="F50" s="269">
        <v>14</v>
      </c>
      <c r="G50" s="270">
        <v>19</v>
      </c>
      <c r="H50" s="269">
        <v>1</v>
      </c>
      <c r="I50" s="270">
        <v>2</v>
      </c>
      <c r="J50" s="330">
        <v>67</v>
      </c>
      <c r="K50" s="272">
        <v>65</v>
      </c>
    </row>
    <row r="51" spans="1:11" ht="15.75" x14ac:dyDescent="0.25">
      <c r="A51" s="71" t="s">
        <v>240</v>
      </c>
      <c r="B51" s="269">
        <v>112</v>
      </c>
      <c r="C51" s="270">
        <v>142</v>
      </c>
      <c r="D51" s="269">
        <v>616</v>
      </c>
      <c r="E51" s="270">
        <v>729</v>
      </c>
      <c r="F51" s="269">
        <v>180</v>
      </c>
      <c r="G51" s="270">
        <v>239</v>
      </c>
      <c r="H51" s="269">
        <v>4</v>
      </c>
      <c r="I51" s="270">
        <v>11</v>
      </c>
      <c r="J51" s="330">
        <v>912</v>
      </c>
      <c r="K51" s="272">
        <v>1121</v>
      </c>
    </row>
    <row r="52" spans="1:11" ht="15.75" x14ac:dyDescent="0.25">
      <c r="A52" s="71" t="s">
        <v>241</v>
      </c>
      <c r="B52" s="269" t="s">
        <v>189</v>
      </c>
      <c r="C52" s="270" t="s">
        <v>189</v>
      </c>
      <c r="D52" s="269">
        <v>233</v>
      </c>
      <c r="E52" s="270">
        <v>267</v>
      </c>
      <c r="F52" s="269">
        <v>36</v>
      </c>
      <c r="G52" s="270">
        <v>34</v>
      </c>
      <c r="H52" s="269">
        <v>1</v>
      </c>
      <c r="I52" s="270" t="s">
        <v>189</v>
      </c>
      <c r="J52" s="330">
        <v>270</v>
      </c>
      <c r="K52" s="272">
        <v>301</v>
      </c>
    </row>
    <row r="53" spans="1:11" ht="15.75" x14ac:dyDescent="0.25">
      <c r="A53" s="71" t="s">
        <v>242</v>
      </c>
      <c r="B53" s="269" t="s">
        <v>189</v>
      </c>
      <c r="C53" s="270" t="s">
        <v>189</v>
      </c>
      <c r="D53" s="269">
        <v>11</v>
      </c>
      <c r="E53" s="270">
        <v>13</v>
      </c>
      <c r="F53" s="269">
        <v>17</v>
      </c>
      <c r="G53" s="270">
        <v>18</v>
      </c>
      <c r="H53" s="269">
        <v>1</v>
      </c>
      <c r="I53" s="270" t="s">
        <v>189</v>
      </c>
      <c r="J53" s="330">
        <v>29</v>
      </c>
      <c r="K53" s="272">
        <v>31</v>
      </c>
    </row>
    <row r="54" spans="1:11" ht="15.75" x14ac:dyDescent="0.25">
      <c r="A54" s="71" t="s">
        <v>243</v>
      </c>
      <c r="B54" s="269">
        <v>8</v>
      </c>
      <c r="C54" s="270">
        <v>4</v>
      </c>
      <c r="D54" s="269">
        <v>76</v>
      </c>
      <c r="E54" s="270">
        <v>115</v>
      </c>
      <c r="F54" s="269">
        <v>40</v>
      </c>
      <c r="G54" s="270">
        <v>64</v>
      </c>
      <c r="H54" s="269">
        <v>6</v>
      </c>
      <c r="I54" s="270">
        <v>5</v>
      </c>
      <c r="J54" s="330">
        <v>130</v>
      </c>
      <c r="K54" s="272">
        <v>188</v>
      </c>
    </row>
    <row r="55" spans="1:11" ht="15.75" x14ac:dyDescent="0.25">
      <c r="A55" s="71" t="s">
        <v>244</v>
      </c>
      <c r="B55" s="269">
        <v>8</v>
      </c>
      <c r="C55" s="270">
        <v>10</v>
      </c>
      <c r="D55" s="269">
        <v>79</v>
      </c>
      <c r="E55" s="270">
        <v>59</v>
      </c>
      <c r="F55" s="269">
        <v>19</v>
      </c>
      <c r="G55" s="270">
        <v>28</v>
      </c>
      <c r="H55" s="269" t="s">
        <v>189</v>
      </c>
      <c r="I55" s="270" t="s">
        <v>189</v>
      </c>
      <c r="J55" s="330">
        <v>106</v>
      </c>
      <c r="K55" s="272">
        <v>97</v>
      </c>
    </row>
    <row r="56" spans="1:11" ht="15.75" x14ac:dyDescent="0.25">
      <c r="A56" s="71" t="s">
        <v>245</v>
      </c>
      <c r="B56" s="269" t="s">
        <v>189</v>
      </c>
      <c r="C56" s="270" t="s">
        <v>189</v>
      </c>
      <c r="D56" s="269">
        <v>9</v>
      </c>
      <c r="E56" s="270">
        <v>12</v>
      </c>
      <c r="F56" s="269">
        <v>4</v>
      </c>
      <c r="G56" s="270">
        <v>7</v>
      </c>
      <c r="H56" s="269" t="s">
        <v>189</v>
      </c>
      <c r="I56" s="270" t="s">
        <v>189</v>
      </c>
      <c r="J56" s="330">
        <v>13</v>
      </c>
      <c r="K56" s="272">
        <v>19</v>
      </c>
    </row>
    <row r="57" spans="1:11" ht="15.75" x14ac:dyDescent="0.25">
      <c r="A57" s="71" t="s">
        <v>246</v>
      </c>
      <c r="B57" s="269" t="s">
        <v>189</v>
      </c>
      <c r="C57" s="270" t="s">
        <v>189</v>
      </c>
      <c r="D57" s="269">
        <v>11</v>
      </c>
      <c r="E57" s="270">
        <v>12</v>
      </c>
      <c r="F57" s="269">
        <v>3</v>
      </c>
      <c r="G57" s="270">
        <v>3</v>
      </c>
      <c r="H57" s="269" t="s">
        <v>189</v>
      </c>
      <c r="I57" s="270" t="s">
        <v>189</v>
      </c>
      <c r="J57" s="330">
        <v>14</v>
      </c>
      <c r="K57" s="272">
        <v>15</v>
      </c>
    </row>
    <row r="58" spans="1:11" ht="15.75" x14ac:dyDescent="0.25">
      <c r="A58" s="71" t="s">
        <v>247</v>
      </c>
      <c r="B58" s="269" t="s">
        <v>189</v>
      </c>
      <c r="C58" s="270" t="s">
        <v>189</v>
      </c>
      <c r="D58" s="269">
        <v>6</v>
      </c>
      <c r="E58" s="270">
        <v>12</v>
      </c>
      <c r="F58" s="269" t="s">
        <v>189</v>
      </c>
      <c r="G58" s="270">
        <v>2</v>
      </c>
      <c r="H58" s="269" t="s">
        <v>189</v>
      </c>
      <c r="I58" s="270" t="s">
        <v>189</v>
      </c>
      <c r="J58" s="330">
        <v>6</v>
      </c>
      <c r="K58" s="272">
        <v>14</v>
      </c>
    </row>
    <row r="59" spans="1:11" ht="15.75" x14ac:dyDescent="0.25">
      <c r="A59" s="71" t="s">
        <v>248</v>
      </c>
      <c r="B59" s="269" t="s">
        <v>189</v>
      </c>
      <c r="C59" s="270" t="s">
        <v>189</v>
      </c>
      <c r="D59" s="269">
        <v>11</v>
      </c>
      <c r="E59" s="270">
        <v>15</v>
      </c>
      <c r="F59" s="269">
        <v>2</v>
      </c>
      <c r="G59" s="270">
        <v>5</v>
      </c>
      <c r="H59" s="269" t="s">
        <v>189</v>
      </c>
      <c r="I59" s="270" t="s">
        <v>189</v>
      </c>
      <c r="J59" s="330">
        <v>13</v>
      </c>
      <c r="K59" s="272">
        <v>20</v>
      </c>
    </row>
    <row r="60" spans="1:11" ht="15.75" x14ac:dyDescent="0.25">
      <c r="A60" s="71" t="s">
        <v>249</v>
      </c>
      <c r="B60" s="269" t="s">
        <v>189</v>
      </c>
      <c r="C60" s="270" t="s">
        <v>189</v>
      </c>
      <c r="D60" s="269">
        <v>23</v>
      </c>
      <c r="E60" s="270">
        <v>34</v>
      </c>
      <c r="F60" s="269">
        <v>5</v>
      </c>
      <c r="G60" s="270">
        <v>13</v>
      </c>
      <c r="H60" s="269" t="s">
        <v>189</v>
      </c>
      <c r="I60" s="270" t="s">
        <v>189</v>
      </c>
      <c r="J60" s="330">
        <v>28</v>
      </c>
      <c r="K60" s="272">
        <v>47</v>
      </c>
    </row>
    <row r="61" spans="1:11" ht="15.75" x14ac:dyDescent="0.25">
      <c r="A61" s="71" t="s">
        <v>250</v>
      </c>
      <c r="B61" s="269" t="s">
        <v>189</v>
      </c>
      <c r="C61" s="270">
        <v>1</v>
      </c>
      <c r="D61" s="269">
        <v>4</v>
      </c>
      <c r="E61" s="270">
        <v>7</v>
      </c>
      <c r="F61" s="269" t="s">
        <v>189</v>
      </c>
      <c r="G61" s="270" t="s">
        <v>189</v>
      </c>
      <c r="H61" s="269" t="s">
        <v>189</v>
      </c>
      <c r="I61" s="270" t="s">
        <v>189</v>
      </c>
      <c r="J61" s="330">
        <v>4</v>
      </c>
      <c r="K61" s="272">
        <v>8</v>
      </c>
    </row>
    <row r="62" spans="1:11" ht="15.75" x14ac:dyDescent="0.25">
      <c r="A62" s="71" t="s">
        <v>251</v>
      </c>
      <c r="B62" s="269" t="s">
        <v>189</v>
      </c>
      <c r="C62" s="270" t="s">
        <v>189</v>
      </c>
      <c r="D62" s="269" t="s">
        <v>189</v>
      </c>
      <c r="E62" s="270">
        <v>4</v>
      </c>
      <c r="F62" s="269" t="s">
        <v>189</v>
      </c>
      <c r="G62" s="270">
        <v>1</v>
      </c>
      <c r="H62" s="269" t="s">
        <v>189</v>
      </c>
      <c r="I62" s="270" t="s">
        <v>189</v>
      </c>
      <c r="J62" s="330" t="s">
        <v>189</v>
      </c>
      <c r="K62" s="272">
        <v>5</v>
      </c>
    </row>
    <row r="63" spans="1:11" ht="15.75" x14ac:dyDescent="0.25">
      <c r="A63" s="71" t="s">
        <v>252</v>
      </c>
      <c r="B63" s="269" t="s">
        <v>189</v>
      </c>
      <c r="C63" s="270" t="s">
        <v>189</v>
      </c>
      <c r="D63" s="269">
        <v>3</v>
      </c>
      <c r="E63" s="270" t="s">
        <v>189</v>
      </c>
      <c r="F63" s="269">
        <v>3</v>
      </c>
      <c r="G63" s="270" t="s">
        <v>189</v>
      </c>
      <c r="H63" s="269" t="s">
        <v>189</v>
      </c>
      <c r="I63" s="270" t="s">
        <v>189</v>
      </c>
      <c r="J63" s="330">
        <v>6</v>
      </c>
      <c r="K63" s="272" t="s">
        <v>189</v>
      </c>
    </row>
    <row r="64" spans="1:11" ht="15.75" x14ac:dyDescent="0.25">
      <c r="A64" s="71" t="s">
        <v>253</v>
      </c>
      <c r="B64" s="269" t="s">
        <v>189</v>
      </c>
      <c r="C64" s="270" t="s">
        <v>189</v>
      </c>
      <c r="D64" s="269">
        <v>7</v>
      </c>
      <c r="E64" s="270">
        <v>3</v>
      </c>
      <c r="F64" s="269">
        <v>2</v>
      </c>
      <c r="G64" s="270">
        <v>2</v>
      </c>
      <c r="H64" s="269" t="s">
        <v>189</v>
      </c>
      <c r="I64" s="270" t="s">
        <v>189</v>
      </c>
      <c r="J64" s="330">
        <v>9</v>
      </c>
      <c r="K64" s="272">
        <v>5</v>
      </c>
    </row>
    <row r="65" spans="1:11" ht="15.75" x14ac:dyDescent="0.25">
      <c r="A65" s="71" t="s">
        <v>254</v>
      </c>
      <c r="B65" s="269" t="s">
        <v>189</v>
      </c>
      <c r="C65" s="270" t="s">
        <v>189</v>
      </c>
      <c r="D65" s="269">
        <v>18</v>
      </c>
      <c r="E65" s="270">
        <v>33</v>
      </c>
      <c r="F65" s="269">
        <v>7</v>
      </c>
      <c r="G65" s="270">
        <v>15</v>
      </c>
      <c r="H65" s="269">
        <v>2</v>
      </c>
      <c r="I65" s="270" t="s">
        <v>189</v>
      </c>
      <c r="J65" s="330">
        <v>27</v>
      </c>
      <c r="K65" s="272">
        <v>48</v>
      </c>
    </row>
    <row r="66" spans="1:11" ht="15.75" x14ac:dyDescent="0.25">
      <c r="A66" s="71" t="s">
        <v>255</v>
      </c>
      <c r="B66" s="269">
        <v>444</v>
      </c>
      <c r="C66" s="270">
        <v>291</v>
      </c>
      <c r="D66" s="269">
        <v>1427</v>
      </c>
      <c r="E66" s="270">
        <v>910</v>
      </c>
      <c r="F66" s="269">
        <v>71</v>
      </c>
      <c r="G66" s="270">
        <v>121</v>
      </c>
      <c r="H66" s="269">
        <v>5</v>
      </c>
      <c r="I66" s="270">
        <v>6</v>
      </c>
      <c r="J66" s="330">
        <v>1947</v>
      </c>
      <c r="K66" s="272">
        <v>1328</v>
      </c>
    </row>
    <row r="67" spans="1:11" ht="15.75" x14ac:dyDescent="0.25">
      <c r="A67" s="71" t="s">
        <v>256</v>
      </c>
      <c r="B67" s="269" t="s">
        <v>189</v>
      </c>
      <c r="C67" s="270" t="s">
        <v>189</v>
      </c>
      <c r="D67" s="269">
        <v>69</v>
      </c>
      <c r="E67" s="270">
        <v>57</v>
      </c>
      <c r="F67" s="269">
        <v>20</v>
      </c>
      <c r="G67" s="270">
        <v>21</v>
      </c>
      <c r="H67" s="269">
        <v>3</v>
      </c>
      <c r="I67" s="270">
        <v>1</v>
      </c>
      <c r="J67" s="330">
        <v>92</v>
      </c>
      <c r="K67" s="272">
        <v>79</v>
      </c>
    </row>
    <row r="68" spans="1:11" ht="15.75" x14ac:dyDescent="0.25">
      <c r="A68" s="71" t="s">
        <v>257</v>
      </c>
      <c r="B68" s="269">
        <v>34</v>
      </c>
      <c r="C68" s="270">
        <v>88</v>
      </c>
      <c r="D68" s="269">
        <v>542</v>
      </c>
      <c r="E68" s="270">
        <v>444</v>
      </c>
      <c r="F68" s="269">
        <v>149</v>
      </c>
      <c r="G68" s="270">
        <v>144</v>
      </c>
      <c r="H68" s="269">
        <v>3</v>
      </c>
      <c r="I68" s="270">
        <v>5</v>
      </c>
      <c r="J68" s="330">
        <v>728</v>
      </c>
      <c r="K68" s="272">
        <v>681</v>
      </c>
    </row>
    <row r="69" spans="1:11" ht="15.75" customHeight="1" x14ac:dyDescent="0.25">
      <c r="A69" s="71" t="s">
        <v>258</v>
      </c>
      <c r="B69" s="269" t="s">
        <v>189</v>
      </c>
      <c r="C69" s="270" t="s">
        <v>189</v>
      </c>
      <c r="D69" s="269">
        <v>5</v>
      </c>
      <c r="E69" s="270">
        <v>16</v>
      </c>
      <c r="F69" s="269">
        <v>19</v>
      </c>
      <c r="G69" s="270">
        <v>20</v>
      </c>
      <c r="H69" s="269">
        <v>1</v>
      </c>
      <c r="I69" s="270" t="s">
        <v>189</v>
      </c>
      <c r="J69" s="330">
        <v>25</v>
      </c>
      <c r="K69" s="272">
        <v>36</v>
      </c>
    </row>
    <row r="70" spans="1:11" ht="15.75" customHeight="1" x14ac:dyDescent="0.25">
      <c r="A70" s="71" t="s">
        <v>259</v>
      </c>
      <c r="B70" s="269">
        <v>45</v>
      </c>
      <c r="C70" s="270">
        <v>50</v>
      </c>
      <c r="D70" s="269">
        <v>184</v>
      </c>
      <c r="E70" s="270">
        <v>227</v>
      </c>
      <c r="F70" s="269">
        <v>66</v>
      </c>
      <c r="G70" s="270">
        <v>77</v>
      </c>
      <c r="H70" s="269">
        <v>1</v>
      </c>
      <c r="I70" s="270">
        <v>3</v>
      </c>
      <c r="J70" s="330">
        <v>296</v>
      </c>
      <c r="K70" s="272">
        <v>357</v>
      </c>
    </row>
    <row r="71" spans="1:11" ht="15.75" x14ac:dyDescent="0.25">
      <c r="A71" s="71" t="s">
        <v>260</v>
      </c>
      <c r="B71" s="269">
        <v>8</v>
      </c>
      <c r="C71" s="270">
        <v>9</v>
      </c>
      <c r="D71" s="269">
        <v>43</v>
      </c>
      <c r="E71" s="270">
        <v>60</v>
      </c>
      <c r="F71" s="269">
        <v>27</v>
      </c>
      <c r="G71" s="270">
        <v>43</v>
      </c>
      <c r="H71" s="269">
        <v>3</v>
      </c>
      <c r="I71" s="270" t="s">
        <v>189</v>
      </c>
      <c r="J71" s="330">
        <v>81</v>
      </c>
      <c r="K71" s="272">
        <v>112</v>
      </c>
    </row>
    <row r="72" spans="1:11" ht="15.75" x14ac:dyDescent="0.25">
      <c r="A72" s="71" t="s">
        <v>261</v>
      </c>
      <c r="B72" s="269" t="s">
        <v>189</v>
      </c>
      <c r="C72" s="270" t="s">
        <v>189</v>
      </c>
      <c r="D72" s="269">
        <v>3</v>
      </c>
      <c r="E72" s="270">
        <v>23</v>
      </c>
      <c r="F72" s="269">
        <v>3</v>
      </c>
      <c r="G72" s="270">
        <v>7</v>
      </c>
      <c r="H72" s="269" t="s">
        <v>189</v>
      </c>
      <c r="I72" s="270" t="s">
        <v>189</v>
      </c>
      <c r="J72" s="330">
        <v>6</v>
      </c>
      <c r="K72" s="272">
        <v>30</v>
      </c>
    </row>
    <row r="73" spans="1:11" ht="15.75" x14ac:dyDescent="0.25">
      <c r="A73" s="71" t="s">
        <v>262</v>
      </c>
      <c r="B73" s="269" t="s">
        <v>189</v>
      </c>
      <c r="C73" s="270" t="s">
        <v>189</v>
      </c>
      <c r="D73" s="269">
        <v>10</v>
      </c>
      <c r="E73" s="270">
        <v>11</v>
      </c>
      <c r="F73" s="269">
        <v>1</v>
      </c>
      <c r="G73" s="270">
        <v>4</v>
      </c>
      <c r="H73" s="269" t="s">
        <v>189</v>
      </c>
      <c r="I73" s="270" t="s">
        <v>189</v>
      </c>
      <c r="J73" s="330">
        <v>11</v>
      </c>
      <c r="K73" s="272">
        <v>15</v>
      </c>
    </row>
    <row r="74" spans="1:11" ht="15.75" x14ac:dyDescent="0.25">
      <c r="A74" s="71" t="s">
        <v>263</v>
      </c>
      <c r="B74" s="269" t="s">
        <v>189</v>
      </c>
      <c r="C74" s="270" t="s">
        <v>189</v>
      </c>
      <c r="D74" s="269" t="s">
        <v>189</v>
      </c>
      <c r="E74" s="270">
        <v>3</v>
      </c>
      <c r="F74" s="269" t="s">
        <v>189</v>
      </c>
      <c r="G74" s="270">
        <v>2</v>
      </c>
      <c r="H74" s="269" t="s">
        <v>189</v>
      </c>
      <c r="I74" s="270">
        <v>5</v>
      </c>
      <c r="J74" s="330" t="s">
        <v>189</v>
      </c>
      <c r="K74" s="272">
        <v>10</v>
      </c>
    </row>
    <row r="75" spans="1:11" ht="15.75" x14ac:dyDescent="0.25">
      <c r="A75" s="71" t="s">
        <v>264</v>
      </c>
      <c r="B75" s="269" t="s">
        <v>189</v>
      </c>
      <c r="C75" s="270" t="s">
        <v>189</v>
      </c>
      <c r="D75" s="269">
        <v>35</v>
      </c>
      <c r="E75" s="270">
        <v>49</v>
      </c>
      <c r="F75" s="269">
        <v>5</v>
      </c>
      <c r="G75" s="270">
        <v>6</v>
      </c>
      <c r="H75" s="269" t="s">
        <v>189</v>
      </c>
      <c r="I75" s="270">
        <v>2</v>
      </c>
      <c r="J75" s="330">
        <v>40</v>
      </c>
      <c r="K75" s="272">
        <v>57</v>
      </c>
    </row>
    <row r="76" spans="1:11" ht="15.75" x14ac:dyDescent="0.25">
      <c r="A76" s="71" t="s">
        <v>265</v>
      </c>
      <c r="B76" s="269" t="s">
        <v>189</v>
      </c>
      <c r="C76" s="270" t="s">
        <v>189</v>
      </c>
      <c r="D76" s="269">
        <v>3</v>
      </c>
      <c r="E76" s="270">
        <v>6</v>
      </c>
      <c r="F76" s="269">
        <v>6</v>
      </c>
      <c r="G76" s="270">
        <v>4</v>
      </c>
      <c r="H76" s="269" t="s">
        <v>189</v>
      </c>
      <c r="I76" s="270" t="s">
        <v>189</v>
      </c>
      <c r="J76" s="330">
        <v>9</v>
      </c>
      <c r="K76" s="272">
        <v>10</v>
      </c>
    </row>
    <row r="77" spans="1:11" ht="15.75" x14ac:dyDescent="0.25">
      <c r="A77" s="71" t="s">
        <v>266</v>
      </c>
      <c r="B77" s="269" t="s">
        <v>189</v>
      </c>
      <c r="C77" s="270" t="s">
        <v>189</v>
      </c>
      <c r="D77" s="269">
        <v>22</v>
      </c>
      <c r="E77" s="270">
        <v>48</v>
      </c>
      <c r="F77" s="269">
        <v>7</v>
      </c>
      <c r="G77" s="270">
        <v>14</v>
      </c>
      <c r="H77" s="269" t="s">
        <v>189</v>
      </c>
      <c r="I77" s="270" t="s">
        <v>189</v>
      </c>
      <c r="J77" s="330">
        <v>29</v>
      </c>
      <c r="K77" s="272">
        <v>62</v>
      </c>
    </row>
    <row r="78" spans="1:11" ht="15.75" x14ac:dyDescent="0.25">
      <c r="A78" s="71" t="s">
        <v>267</v>
      </c>
      <c r="B78" s="269" t="s">
        <v>189</v>
      </c>
      <c r="C78" s="270" t="s">
        <v>189</v>
      </c>
      <c r="D78" s="269">
        <v>46</v>
      </c>
      <c r="E78" s="270">
        <v>63</v>
      </c>
      <c r="F78" s="269">
        <v>7</v>
      </c>
      <c r="G78" s="270">
        <v>20</v>
      </c>
      <c r="H78" s="269" t="s">
        <v>189</v>
      </c>
      <c r="I78" s="270" t="s">
        <v>189</v>
      </c>
      <c r="J78" s="330">
        <v>53</v>
      </c>
      <c r="K78" s="272">
        <v>83</v>
      </c>
    </row>
    <row r="79" spans="1:11" ht="15.75" x14ac:dyDescent="0.25">
      <c r="A79" s="71" t="s">
        <v>268</v>
      </c>
      <c r="B79" s="269" t="s">
        <v>189</v>
      </c>
      <c r="C79" s="270" t="s">
        <v>189</v>
      </c>
      <c r="D79" s="269">
        <v>22</v>
      </c>
      <c r="E79" s="270">
        <v>40</v>
      </c>
      <c r="F79" s="269">
        <v>6</v>
      </c>
      <c r="G79" s="270">
        <v>7</v>
      </c>
      <c r="H79" s="269" t="s">
        <v>189</v>
      </c>
      <c r="I79" s="270" t="s">
        <v>189</v>
      </c>
      <c r="J79" s="330">
        <v>28</v>
      </c>
      <c r="K79" s="272">
        <v>47</v>
      </c>
    </row>
    <row r="80" spans="1:11" ht="15.75" x14ac:dyDescent="0.25">
      <c r="A80" s="71" t="s">
        <v>269</v>
      </c>
      <c r="B80" s="269" t="s">
        <v>189</v>
      </c>
      <c r="C80" s="270" t="s">
        <v>189</v>
      </c>
      <c r="D80" s="269">
        <v>4</v>
      </c>
      <c r="E80" s="270">
        <v>16</v>
      </c>
      <c r="F80" s="269">
        <v>5</v>
      </c>
      <c r="G80" s="270">
        <v>1</v>
      </c>
      <c r="H80" s="269" t="s">
        <v>189</v>
      </c>
      <c r="I80" s="270" t="s">
        <v>189</v>
      </c>
      <c r="J80" s="330">
        <v>9</v>
      </c>
      <c r="K80" s="272">
        <v>17</v>
      </c>
    </row>
    <row r="81" spans="1:11" ht="15.75" x14ac:dyDescent="0.25">
      <c r="A81" s="71" t="s">
        <v>270</v>
      </c>
      <c r="B81" s="269" t="s">
        <v>189</v>
      </c>
      <c r="C81" s="270" t="s">
        <v>189</v>
      </c>
      <c r="D81" s="269">
        <v>12</v>
      </c>
      <c r="E81" s="270">
        <v>25</v>
      </c>
      <c r="F81" s="269">
        <v>1</v>
      </c>
      <c r="G81" s="270">
        <v>3</v>
      </c>
      <c r="H81" s="269" t="s">
        <v>189</v>
      </c>
      <c r="I81" s="270" t="s">
        <v>189</v>
      </c>
      <c r="J81" s="330">
        <v>13</v>
      </c>
      <c r="K81" s="272">
        <v>28</v>
      </c>
    </row>
    <row r="82" spans="1:11" ht="15.75" x14ac:dyDescent="0.25">
      <c r="A82" s="71" t="s">
        <v>272</v>
      </c>
      <c r="B82" s="269">
        <v>44</v>
      </c>
      <c r="C82" s="270">
        <v>36</v>
      </c>
      <c r="D82" s="269">
        <v>96</v>
      </c>
      <c r="E82" s="270">
        <v>101</v>
      </c>
      <c r="F82" s="269">
        <v>29</v>
      </c>
      <c r="G82" s="270">
        <v>38</v>
      </c>
      <c r="H82" s="269">
        <v>2</v>
      </c>
      <c r="I82" s="270">
        <v>2</v>
      </c>
      <c r="J82" s="330">
        <v>171</v>
      </c>
      <c r="K82" s="272">
        <v>177</v>
      </c>
    </row>
    <row r="83" spans="1:11" ht="15.75" x14ac:dyDescent="0.25">
      <c r="A83" s="71" t="s">
        <v>273</v>
      </c>
      <c r="B83" s="269" t="s">
        <v>189</v>
      </c>
      <c r="C83" s="270" t="s">
        <v>189</v>
      </c>
      <c r="D83" s="269">
        <v>76</v>
      </c>
      <c r="E83" s="270">
        <v>88</v>
      </c>
      <c r="F83" s="269">
        <v>3</v>
      </c>
      <c r="G83" s="270">
        <v>1</v>
      </c>
      <c r="H83" s="269" t="s">
        <v>189</v>
      </c>
      <c r="I83" s="270" t="s">
        <v>189</v>
      </c>
      <c r="J83" s="330">
        <v>79</v>
      </c>
      <c r="K83" s="272">
        <v>89</v>
      </c>
    </row>
    <row r="84" spans="1:11" ht="15.75" x14ac:dyDescent="0.25">
      <c r="A84" s="71" t="s">
        <v>274</v>
      </c>
      <c r="B84" s="269" t="s">
        <v>189</v>
      </c>
      <c r="C84" s="270" t="s">
        <v>189</v>
      </c>
      <c r="D84" s="269">
        <v>17</v>
      </c>
      <c r="E84" s="270">
        <v>30</v>
      </c>
      <c r="F84" s="269">
        <v>6</v>
      </c>
      <c r="G84" s="270">
        <v>7</v>
      </c>
      <c r="H84" s="269">
        <v>1</v>
      </c>
      <c r="I84" s="270" t="s">
        <v>189</v>
      </c>
      <c r="J84" s="330">
        <v>24</v>
      </c>
      <c r="K84" s="272">
        <v>37</v>
      </c>
    </row>
    <row r="85" spans="1:11" ht="15.75" x14ac:dyDescent="0.25">
      <c r="A85" s="71" t="s">
        <v>275</v>
      </c>
      <c r="B85" s="269">
        <v>25</v>
      </c>
      <c r="C85" s="270">
        <v>32</v>
      </c>
      <c r="D85" s="269">
        <v>35</v>
      </c>
      <c r="E85" s="270">
        <v>50</v>
      </c>
      <c r="F85" s="269">
        <v>22</v>
      </c>
      <c r="G85" s="270">
        <v>16</v>
      </c>
      <c r="H85" s="269" t="s">
        <v>189</v>
      </c>
      <c r="I85" s="270" t="s">
        <v>189</v>
      </c>
      <c r="J85" s="330">
        <v>82</v>
      </c>
      <c r="K85" s="272">
        <v>98</v>
      </c>
    </row>
    <row r="86" spans="1:11" ht="15.75" x14ac:dyDescent="0.25">
      <c r="A86" s="71" t="s">
        <v>276</v>
      </c>
      <c r="B86" s="269">
        <v>7</v>
      </c>
      <c r="C86" s="270">
        <v>9</v>
      </c>
      <c r="D86" s="269">
        <v>22</v>
      </c>
      <c r="E86" s="270">
        <v>22</v>
      </c>
      <c r="F86" s="269">
        <v>12</v>
      </c>
      <c r="G86" s="270">
        <v>10</v>
      </c>
      <c r="H86" s="269">
        <v>2</v>
      </c>
      <c r="I86" s="270" t="s">
        <v>189</v>
      </c>
      <c r="J86" s="330">
        <v>43</v>
      </c>
      <c r="K86" s="272">
        <v>41</v>
      </c>
    </row>
    <row r="87" spans="1:11" ht="15.75" x14ac:dyDescent="0.25">
      <c r="A87" s="71" t="s">
        <v>277</v>
      </c>
      <c r="B87" s="269">
        <v>28</v>
      </c>
      <c r="C87" s="270">
        <v>30</v>
      </c>
      <c r="D87" s="269">
        <v>128</v>
      </c>
      <c r="E87" s="270">
        <v>81</v>
      </c>
      <c r="F87" s="269">
        <v>36</v>
      </c>
      <c r="G87" s="270">
        <v>45</v>
      </c>
      <c r="H87" s="269">
        <v>2</v>
      </c>
      <c r="I87" s="270">
        <v>3</v>
      </c>
      <c r="J87" s="330">
        <v>194</v>
      </c>
      <c r="K87" s="272">
        <v>159</v>
      </c>
    </row>
    <row r="88" spans="1:11" ht="15.75" x14ac:dyDescent="0.25">
      <c r="A88" s="71" t="s">
        <v>278</v>
      </c>
      <c r="B88" s="269" t="s">
        <v>189</v>
      </c>
      <c r="C88" s="270" t="s">
        <v>189</v>
      </c>
      <c r="D88" s="269">
        <v>18</v>
      </c>
      <c r="E88" s="270">
        <v>28</v>
      </c>
      <c r="F88" s="269">
        <v>10</v>
      </c>
      <c r="G88" s="270">
        <v>24</v>
      </c>
      <c r="H88" s="269">
        <v>4</v>
      </c>
      <c r="I88" s="270">
        <v>2</v>
      </c>
      <c r="J88" s="330">
        <v>32</v>
      </c>
      <c r="K88" s="272">
        <v>54</v>
      </c>
    </row>
    <row r="89" spans="1:11" ht="15.75" x14ac:dyDescent="0.25">
      <c r="A89" s="71" t="s">
        <v>279</v>
      </c>
      <c r="B89" s="269" t="s">
        <v>189</v>
      </c>
      <c r="C89" s="270" t="s">
        <v>189</v>
      </c>
      <c r="D89" s="269">
        <v>62</v>
      </c>
      <c r="E89" s="270">
        <v>12</v>
      </c>
      <c r="F89" s="269">
        <v>5</v>
      </c>
      <c r="G89" s="270">
        <v>1</v>
      </c>
      <c r="H89" s="269" t="s">
        <v>189</v>
      </c>
      <c r="I89" s="270" t="s">
        <v>189</v>
      </c>
      <c r="J89" s="330">
        <v>67</v>
      </c>
      <c r="K89" s="272">
        <v>13</v>
      </c>
    </row>
    <row r="90" spans="1:11" ht="15.75" x14ac:dyDescent="0.25">
      <c r="A90" s="71" t="s">
        <v>280</v>
      </c>
      <c r="B90" s="269" t="s">
        <v>189</v>
      </c>
      <c r="C90" s="270" t="s">
        <v>189</v>
      </c>
      <c r="D90" s="269">
        <v>6</v>
      </c>
      <c r="E90" s="270">
        <v>10</v>
      </c>
      <c r="F90" s="269">
        <v>1</v>
      </c>
      <c r="G90" s="270">
        <v>3</v>
      </c>
      <c r="H90" s="269">
        <v>1</v>
      </c>
      <c r="I90" s="270" t="s">
        <v>189</v>
      </c>
      <c r="J90" s="330">
        <v>8</v>
      </c>
      <c r="K90" s="272">
        <v>13</v>
      </c>
    </row>
    <row r="91" spans="1:11" ht="15.75" x14ac:dyDescent="0.25">
      <c r="A91" s="71" t="s">
        <v>281</v>
      </c>
      <c r="B91" s="269">
        <v>68</v>
      </c>
      <c r="C91" s="270">
        <v>54</v>
      </c>
      <c r="D91" s="269">
        <v>245</v>
      </c>
      <c r="E91" s="270">
        <v>427</v>
      </c>
      <c r="F91" s="269">
        <v>36</v>
      </c>
      <c r="G91" s="270">
        <v>71</v>
      </c>
      <c r="H91" s="269">
        <v>1</v>
      </c>
      <c r="I91" s="270">
        <v>2</v>
      </c>
      <c r="J91" s="330">
        <v>350</v>
      </c>
      <c r="K91" s="272">
        <v>554</v>
      </c>
    </row>
    <row r="92" spans="1:11" ht="15.75" x14ac:dyDescent="0.25">
      <c r="A92" s="71" t="s">
        <v>282</v>
      </c>
      <c r="B92" s="269" t="s">
        <v>189</v>
      </c>
      <c r="C92" s="270" t="s">
        <v>189</v>
      </c>
      <c r="D92" s="269">
        <v>20</v>
      </c>
      <c r="E92" s="270">
        <v>8</v>
      </c>
      <c r="F92" s="269">
        <v>6</v>
      </c>
      <c r="G92" s="270">
        <v>4</v>
      </c>
      <c r="H92" s="269" t="s">
        <v>189</v>
      </c>
      <c r="I92" s="270">
        <v>1</v>
      </c>
      <c r="J92" s="330">
        <v>26</v>
      </c>
      <c r="K92" s="272">
        <v>13</v>
      </c>
    </row>
    <row r="93" spans="1:11" ht="15.75" x14ac:dyDescent="0.25">
      <c r="A93" s="71" t="s">
        <v>283</v>
      </c>
      <c r="B93" s="269" t="s">
        <v>189</v>
      </c>
      <c r="C93" s="270" t="s">
        <v>189</v>
      </c>
      <c r="D93" s="269" t="s">
        <v>189</v>
      </c>
      <c r="E93" s="270" t="s">
        <v>189</v>
      </c>
      <c r="F93" s="269" t="s">
        <v>189</v>
      </c>
      <c r="G93" s="270">
        <v>2</v>
      </c>
      <c r="H93" s="269" t="s">
        <v>189</v>
      </c>
      <c r="I93" s="270" t="s">
        <v>189</v>
      </c>
      <c r="J93" s="330" t="s">
        <v>189</v>
      </c>
      <c r="K93" s="272">
        <v>2</v>
      </c>
    </row>
    <row r="94" spans="1:11" ht="15.75" x14ac:dyDescent="0.25">
      <c r="A94" s="71" t="s">
        <v>284</v>
      </c>
      <c r="B94" s="269" t="s">
        <v>189</v>
      </c>
      <c r="C94" s="270" t="s">
        <v>189</v>
      </c>
      <c r="D94" s="269">
        <v>1541</v>
      </c>
      <c r="E94" s="270">
        <v>1938</v>
      </c>
      <c r="F94" s="269">
        <v>68</v>
      </c>
      <c r="G94" s="270">
        <v>154</v>
      </c>
      <c r="H94" s="269">
        <v>20</v>
      </c>
      <c r="I94" s="270">
        <v>13</v>
      </c>
      <c r="J94" s="330">
        <v>1629</v>
      </c>
      <c r="K94" s="272">
        <v>2105</v>
      </c>
    </row>
    <row r="95" spans="1:11" ht="15.75" x14ac:dyDescent="0.25">
      <c r="A95" s="71" t="s">
        <v>285</v>
      </c>
      <c r="B95" s="269" t="s">
        <v>189</v>
      </c>
      <c r="C95" s="270" t="s">
        <v>189</v>
      </c>
      <c r="D95" s="269">
        <v>179</v>
      </c>
      <c r="E95" s="270">
        <v>176</v>
      </c>
      <c r="F95" s="269">
        <v>35</v>
      </c>
      <c r="G95" s="270">
        <v>48</v>
      </c>
      <c r="H95" s="269">
        <v>4</v>
      </c>
      <c r="I95" s="270">
        <v>1</v>
      </c>
      <c r="J95" s="330">
        <v>218</v>
      </c>
      <c r="K95" s="272">
        <v>225</v>
      </c>
    </row>
    <row r="96" spans="1:11" ht="15.75" x14ac:dyDescent="0.25">
      <c r="A96" s="71" t="s">
        <v>286</v>
      </c>
      <c r="B96" s="269">
        <v>304</v>
      </c>
      <c r="C96" s="270">
        <v>198</v>
      </c>
      <c r="D96" s="269">
        <v>5735</v>
      </c>
      <c r="E96" s="270">
        <v>9457</v>
      </c>
      <c r="F96" s="269">
        <v>23</v>
      </c>
      <c r="G96" s="270">
        <v>46</v>
      </c>
      <c r="H96" s="269" t="s">
        <v>189</v>
      </c>
      <c r="I96" s="270">
        <v>4</v>
      </c>
      <c r="J96" s="330">
        <v>6062</v>
      </c>
      <c r="K96" s="272">
        <v>9705</v>
      </c>
    </row>
    <row r="97" spans="1:11" ht="15.75" x14ac:dyDescent="0.25">
      <c r="A97" s="71" t="s">
        <v>287</v>
      </c>
      <c r="B97" s="269">
        <v>46</v>
      </c>
      <c r="C97" s="270">
        <v>52</v>
      </c>
      <c r="D97" s="269">
        <v>139</v>
      </c>
      <c r="E97" s="270">
        <v>155</v>
      </c>
      <c r="F97" s="269">
        <v>27</v>
      </c>
      <c r="G97" s="270">
        <v>52</v>
      </c>
      <c r="H97" s="269">
        <v>8</v>
      </c>
      <c r="I97" s="270">
        <v>1</v>
      </c>
      <c r="J97" s="330">
        <v>220</v>
      </c>
      <c r="K97" s="272">
        <v>260</v>
      </c>
    </row>
    <row r="98" spans="1:11" ht="15.75" x14ac:dyDescent="0.25">
      <c r="A98" s="71" t="s">
        <v>288</v>
      </c>
      <c r="B98" s="269">
        <v>87</v>
      </c>
      <c r="C98" s="270">
        <v>102</v>
      </c>
      <c r="D98" s="269">
        <v>150</v>
      </c>
      <c r="E98" s="270">
        <v>537</v>
      </c>
      <c r="F98" s="269">
        <v>20</v>
      </c>
      <c r="G98" s="270">
        <v>53</v>
      </c>
      <c r="H98" s="269" t="s">
        <v>189</v>
      </c>
      <c r="I98" s="270" t="s">
        <v>189</v>
      </c>
      <c r="J98" s="330">
        <v>257</v>
      </c>
      <c r="K98" s="272">
        <v>692</v>
      </c>
    </row>
    <row r="99" spans="1:11" ht="15.75" x14ac:dyDescent="0.25">
      <c r="A99" s="71" t="s">
        <v>289</v>
      </c>
      <c r="B99" s="269">
        <v>40</v>
      </c>
      <c r="C99" s="270">
        <v>29</v>
      </c>
      <c r="D99" s="269">
        <v>157</v>
      </c>
      <c r="E99" s="270">
        <v>168</v>
      </c>
      <c r="F99" s="269">
        <v>55</v>
      </c>
      <c r="G99" s="270">
        <v>76</v>
      </c>
      <c r="H99" s="269">
        <v>2</v>
      </c>
      <c r="I99" s="270">
        <v>8</v>
      </c>
      <c r="J99" s="330">
        <v>254</v>
      </c>
      <c r="K99" s="272">
        <v>281</v>
      </c>
    </row>
    <row r="100" spans="1:11" ht="15.75" x14ac:dyDescent="0.25">
      <c r="A100" s="71" t="s">
        <v>290</v>
      </c>
      <c r="B100" s="269">
        <v>891</v>
      </c>
      <c r="C100" s="270">
        <v>378</v>
      </c>
      <c r="D100" s="269">
        <v>1879</v>
      </c>
      <c r="E100" s="270">
        <v>887</v>
      </c>
      <c r="F100" s="269">
        <v>158</v>
      </c>
      <c r="G100" s="270">
        <v>126</v>
      </c>
      <c r="H100" s="269">
        <v>2</v>
      </c>
      <c r="I100" s="270">
        <v>2</v>
      </c>
      <c r="J100" s="330">
        <v>2930</v>
      </c>
      <c r="K100" s="272">
        <v>1393</v>
      </c>
    </row>
    <row r="101" spans="1:11" ht="15.75" x14ac:dyDescent="0.25">
      <c r="A101" s="71" t="s">
        <v>292</v>
      </c>
      <c r="B101" s="269">
        <v>9</v>
      </c>
      <c r="C101" s="270">
        <v>14</v>
      </c>
      <c r="D101" s="269">
        <v>13</v>
      </c>
      <c r="E101" s="270">
        <v>3</v>
      </c>
      <c r="F101" s="269">
        <v>5</v>
      </c>
      <c r="G101" s="270">
        <v>6</v>
      </c>
      <c r="H101" s="269" t="s">
        <v>189</v>
      </c>
      <c r="I101" s="270" t="s">
        <v>189</v>
      </c>
      <c r="J101" s="330">
        <v>27</v>
      </c>
      <c r="K101" s="272">
        <v>23</v>
      </c>
    </row>
    <row r="102" spans="1:11" ht="15.75" x14ac:dyDescent="0.25">
      <c r="A102" s="71" t="s">
        <v>293</v>
      </c>
      <c r="B102" s="269">
        <v>10</v>
      </c>
      <c r="C102" s="270">
        <v>31</v>
      </c>
      <c r="D102" s="269">
        <v>539</v>
      </c>
      <c r="E102" s="270">
        <v>1137</v>
      </c>
      <c r="F102" s="269">
        <v>31</v>
      </c>
      <c r="G102" s="270">
        <v>89</v>
      </c>
      <c r="H102" s="269">
        <v>5</v>
      </c>
      <c r="I102" s="270" t="s">
        <v>189</v>
      </c>
      <c r="J102" s="330">
        <v>585</v>
      </c>
      <c r="K102" s="272">
        <v>1257</v>
      </c>
    </row>
    <row r="103" spans="1:11" ht="15.75" x14ac:dyDescent="0.25">
      <c r="A103" s="71" t="s">
        <v>294</v>
      </c>
      <c r="B103" s="269" t="s">
        <v>189</v>
      </c>
      <c r="C103" s="270" t="s">
        <v>189</v>
      </c>
      <c r="D103" s="269">
        <v>41</v>
      </c>
      <c r="E103" s="270">
        <v>51</v>
      </c>
      <c r="F103" s="269">
        <v>1</v>
      </c>
      <c r="G103" s="270">
        <v>4</v>
      </c>
      <c r="H103" s="269" t="s">
        <v>189</v>
      </c>
      <c r="I103" s="270" t="s">
        <v>189</v>
      </c>
      <c r="J103" s="330">
        <v>42</v>
      </c>
      <c r="K103" s="272">
        <v>55</v>
      </c>
    </row>
    <row r="104" spans="1:11" ht="15.75" x14ac:dyDescent="0.25">
      <c r="A104" s="71" t="s">
        <v>295</v>
      </c>
      <c r="B104" s="269" t="s">
        <v>189</v>
      </c>
      <c r="C104" s="270" t="s">
        <v>189</v>
      </c>
      <c r="D104" s="269">
        <v>112</v>
      </c>
      <c r="E104" s="270">
        <v>99</v>
      </c>
      <c r="F104" s="269">
        <v>18</v>
      </c>
      <c r="G104" s="270">
        <v>11</v>
      </c>
      <c r="H104" s="269" t="s">
        <v>189</v>
      </c>
      <c r="I104" s="270">
        <v>1</v>
      </c>
      <c r="J104" s="330">
        <v>130</v>
      </c>
      <c r="K104" s="272">
        <v>111</v>
      </c>
    </row>
    <row r="105" spans="1:11" ht="15.75" x14ac:dyDescent="0.25">
      <c r="A105" s="71" t="s">
        <v>653</v>
      </c>
      <c r="B105" s="269" t="s">
        <v>189</v>
      </c>
      <c r="C105" s="270" t="s">
        <v>189</v>
      </c>
      <c r="D105" s="269">
        <v>15</v>
      </c>
      <c r="E105" s="270" t="s">
        <v>189</v>
      </c>
      <c r="F105" s="269">
        <v>13</v>
      </c>
      <c r="G105" s="270" t="s">
        <v>189</v>
      </c>
      <c r="H105" s="269" t="s">
        <v>189</v>
      </c>
      <c r="I105" s="270" t="s">
        <v>189</v>
      </c>
      <c r="J105" s="330">
        <v>28</v>
      </c>
      <c r="K105" s="272" t="s">
        <v>189</v>
      </c>
    </row>
    <row r="106" spans="1:11" ht="15.75" x14ac:dyDescent="0.25">
      <c r="A106" s="71" t="s">
        <v>296</v>
      </c>
      <c r="B106" s="269" t="s">
        <v>189</v>
      </c>
      <c r="C106" s="270" t="s">
        <v>189</v>
      </c>
      <c r="D106" s="269">
        <v>1</v>
      </c>
      <c r="E106" s="270">
        <v>5</v>
      </c>
      <c r="F106" s="269">
        <v>1</v>
      </c>
      <c r="G106" s="270">
        <v>1</v>
      </c>
      <c r="H106" s="269" t="s">
        <v>189</v>
      </c>
      <c r="I106" s="270" t="s">
        <v>189</v>
      </c>
      <c r="J106" s="330">
        <v>2</v>
      </c>
      <c r="K106" s="272">
        <v>6</v>
      </c>
    </row>
    <row r="107" spans="1:11" ht="16.5" thickBot="1" x14ac:dyDescent="0.3">
      <c r="A107" s="88" t="s">
        <v>193</v>
      </c>
      <c r="B107" s="273">
        <v>3097</v>
      </c>
      <c r="C107" s="274">
        <v>2358</v>
      </c>
      <c r="D107" s="273">
        <v>21088</v>
      </c>
      <c r="E107" s="274">
        <v>24786</v>
      </c>
      <c r="F107" s="273">
        <v>2638</v>
      </c>
      <c r="G107" s="274">
        <v>3273</v>
      </c>
      <c r="H107" s="273">
        <v>137</v>
      </c>
      <c r="I107" s="274">
        <v>125</v>
      </c>
      <c r="J107" s="325">
        <v>26960</v>
      </c>
      <c r="K107" s="274">
        <v>30542</v>
      </c>
    </row>
    <row r="109" spans="1:11" x14ac:dyDescent="0.25">
      <c r="A109" s="29" t="s">
        <v>194</v>
      </c>
    </row>
    <row r="110" spans="1:11" x14ac:dyDescent="0.25">
      <c r="A110" s="149"/>
    </row>
    <row r="111" spans="1:11" x14ac:dyDescent="0.25">
      <c r="A111" s="29" t="s">
        <v>517</v>
      </c>
    </row>
    <row r="112" spans="1:11" x14ac:dyDescent="0.25">
      <c r="A112" s="28" t="s">
        <v>1018</v>
      </c>
    </row>
  </sheetData>
  <mergeCells count="7">
    <mergeCell ref="A3:A5"/>
    <mergeCell ref="B3:I3"/>
    <mergeCell ref="J3:K4"/>
    <mergeCell ref="B4:C4"/>
    <mergeCell ref="D4:E4"/>
    <mergeCell ref="F4:G4"/>
    <mergeCell ref="H4:I4"/>
  </mergeCells>
  <hyperlinks>
    <hyperlink ref="F1" location="'Table of Contents'!C2" display="Back to Table of Contents"/>
  </hyperlinks>
  <pageMargins left="0.75" right="0.75" top="1" bottom="1" header="0.5" footer="0.5"/>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0.7109375" customWidth="1"/>
    <col min="2" max="15" width="9.7109375" customWidth="1"/>
  </cols>
  <sheetData>
    <row r="1" spans="1:15" x14ac:dyDescent="0.25">
      <c r="A1" s="24" t="s">
        <v>155</v>
      </c>
      <c r="J1" s="23" t="s">
        <v>87</v>
      </c>
    </row>
    <row r="2" spans="1:15" x14ac:dyDescent="0.25">
      <c r="A2" s="2"/>
    </row>
    <row r="3" spans="1:15" ht="15.75" thickBot="1" x14ac:dyDescent="0.3">
      <c r="A3" s="411" t="s">
        <v>186</v>
      </c>
      <c r="B3" s="377"/>
      <c r="C3" s="377"/>
      <c r="D3" s="377"/>
      <c r="E3" s="377"/>
      <c r="F3" s="377"/>
      <c r="G3" s="377"/>
      <c r="H3" s="377"/>
      <c r="I3" s="377"/>
      <c r="J3" s="377"/>
      <c r="K3" s="377"/>
      <c r="L3" s="377"/>
      <c r="M3" s="377"/>
      <c r="N3" s="377"/>
      <c r="O3" s="375"/>
    </row>
    <row r="4" spans="1:15" ht="14.65" customHeight="1" x14ac:dyDescent="0.25">
      <c r="A4" s="402" t="s">
        <v>441</v>
      </c>
      <c r="B4" s="371" t="s">
        <v>0</v>
      </c>
      <c r="C4" s="372"/>
      <c r="D4" s="372"/>
      <c r="E4" s="372"/>
      <c r="F4" s="372"/>
      <c r="G4" s="372"/>
      <c r="H4" s="372"/>
      <c r="I4" s="372"/>
      <c r="J4" s="372"/>
      <c r="K4" s="372"/>
      <c r="L4" s="372"/>
      <c r="M4" s="372"/>
      <c r="N4" s="395"/>
      <c r="O4" s="399" t="s">
        <v>193</v>
      </c>
    </row>
    <row r="5" spans="1:15" ht="15.75" thickBot="1" x14ac:dyDescent="0.3">
      <c r="A5" s="412"/>
      <c r="B5" s="93" t="s">
        <v>300</v>
      </c>
      <c r="C5" s="94" t="s">
        <v>301</v>
      </c>
      <c r="D5" s="94" t="s">
        <v>302</v>
      </c>
      <c r="E5" s="94" t="s">
        <v>303</v>
      </c>
      <c r="F5" s="94" t="s">
        <v>304</v>
      </c>
      <c r="G5" s="94" t="s">
        <v>305</v>
      </c>
      <c r="H5" s="94" t="s">
        <v>306</v>
      </c>
      <c r="I5" s="94" t="s">
        <v>307</v>
      </c>
      <c r="J5" s="94" t="s">
        <v>308</v>
      </c>
      <c r="K5" s="94" t="s">
        <v>309</v>
      </c>
      <c r="L5" s="94" t="s">
        <v>310</v>
      </c>
      <c r="M5" s="94" t="s">
        <v>311</v>
      </c>
      <c r="N5" s="95" t="s">
        <v>312</v>
      </c>
      <c r="O5" s="401"/>
    </row>
    <row r="6" spans="1:15" ht="15.75" x14ac:dyDescent="0.25">
      <c r="A6" s="87" t="s">
        <v>442</v>
      </c>
      <c r="B6" s="287">
        <v>69</v>
      </c>
      <c r="C6" s="288">
        <v>3</v>
      </c>
      <c r="D6" s="288">
        <v>61</v>
      </c>
      <c r="E6" s="288">
        <v>10</v>
      </c>
      <c r="F6" s="288">
        <v>51</v>
      </c>
      <c r="G6" s="288">
        <v>75</v>
      </c>
      <c r="H6" s="288">
        <v>3</v>
      </c>
      <c r="I6" s="288" t="s">
        <v>189</v>
      </c>
      <c r="J6" s="288" t="s">
        <v>189</v>
      </c>
      <c r="K6" s="288" t="s">
        <v>189</v>
      </c>
      <c r="L6" s="288" t="s">
        <v>189</v>
      </c>
      <c r="M6" s="288" t="s">
        <v>189</v>
      </c>
      <c r="N6" s="289" t="s">
        <v>189</v>
      </c>
      <c r="O6" s="297">
        <v>272</v>
      </c>
    </row>
    <row r="7" spans="1:15" ht="15.75" x14ac:dyDescent="0.25">
      <c r="A7" s="71" t="s">
        <v>443</v>
      </c>
      <c r="B7" s="269">
        <v>89</v>
      </c>
      <c r="C7" s="276">
        <v>516</v>
      </c>
      <c r="D7" s="276">
        <v>2</v>
      </c>
      <c r="E7" s="276">
        <v>55</v>
      </c>
      <c r="F7" s="276">
        <v>285</v>
      </c>
      <c r="G7" s="276">
        <v>452</v>
      </c>
      <c r="H7" s="276">
        <v>159</v>
      </c>
      <c r="I7" s="276">
        <v>56</v>
      </c>
      <c r="J7" s="276">
        <v>5</v>
      </c>
      <c r="K7" s="276" t="s">
        <v>189</v>
      </c>
      <c r="L7" s="276" t="s">
        <v>189</v>
      </c>
      <c r="M7" s="276" t="s">
        <v>189</v>
      </c>
      <c r="N7" s="270" t="s">
        <v>189</v>
      </c>
      <c r="O7" s="286">
        <v>1619</v>
      </c>
    </row>
    <row r="8" spans="1:15" ht="15.75" x14ac:dyDescent="0.25">
      <c r="A8" s="71" t="s">
        <v>444</v>
      </c>
      <c r="B8" s="269">
        <v>59</v>
      </c>
      <c r="C8" s="276">
        <v>254</v>
      </c>
      <c r="D8" s="276">
        <v>1</v>
      </c>
      <c r="E8" s="276">
        <v>34</v>
      </c>
      <c r="F8" s="276">
        <v>271</v>
      </c>
      <c r="G8" s="276">
        <v>539</v>
      </c>
      <c r="H8" s="276">
        <v>380</v>
      </c>
      <c r="I8" s="276">
        <v>309</v>
      </c>
      <c r="J8" s="276">
        <v>71</v>
      </c>
      <c r="K8" s="276">
        <v>4</v>
      </c>
      <c r="L8" s="276" t="s">
        <v>189</v>
      </c>
      <c r="M8" s="276" t="s">
        <v>189</v>
      </c>
      <c r="N8" s="270" t="s">
        <v>189</v>
      </c>
      <c r="O8" s="286">
        <v>1922</v>
      </c>
    </row>
    <row r="9" spans="1:15" ht="15.75" x14ac:dyDescent="0.25">
      <c r="A9" s="71" t="s">
        <v>445</v>
      </c>
      <c r="B9" s="269">
        <v>36</v>
      </c>
      <c r="C9" s="276">
        <v>77</v>
      </c>
      <c r="D9" s="276" t="s">
        <v>189</v>
      </c>
      <c r="E9" s="276">
        <v>28</v>
      </c>
      <c r="F9" s="276">
        <v>244</v>
      </c>
      <c r="G9" s="276">
        <v>436</v>
      </c>
      <c r="H9" s="276">
        <v>257</v>
      </c>
      <c r="I9" s="276">
        <v>323</v>
      </c>
      <c r="J9" s="276">
        <v>170</v>
      </c>
      <c r="K9" s="276">
        <v>26</v>
      </c>
      <c r="L9" s="276" t="s">
        <v>189</v>
      </c>
      <c r="M9" s="276" t="s">
        <v>189</v>
      </c>
      <c r="N9" s="270" t="s">
        <v>189</v>
      </c>
      <c r="O9" s="286">
        <v>1597</v>
      </c>
    </row>
    <row r="10" spans="1:15" ht="15.75" x14ac:dyDescent="0.25">
      <c r="A10" s="71" t="s">
        <v>446</v>
      </c>
      <c r="B10" s="269">
        <v>22</v>
      </c>
      <c r="C10" s="276">
        <v>35</v>
      </c>
      <c r="D10" s="276">
        <v>2</v>
      </c>
      <c r="E10" s="276">
        <v>25</v>
      </c>
      <c r="F10" s="276">
        <v>260</v>
      </c>
      <c r="G10" s="276">
        <v>446</v>
      </c>
      <c r="H10" s="276">
        <v>209</v>
      </c>
      <c r="I10" s="276">
        <v>284</v>
      </c>
      <c r="J10" s="276">
        <v>221</v>
      </c>
      <c r="K10" s="276">
        <v>52</v>
      </c>
      <c r="L10" s="276">
        <v>9</v>
      </c>
      <c r="M10" s="276" t="s">
        <v>189</v>
      </c>
      <c r="N10" s="270" t="s">
        <v>189</v>
      </c>
      <c r="O10" s="286">
        <v>1565</v>
      </c>
    </row>
    <row r="11" spans="1:15" ht="15.75" x14ac:dyDescent="0.25">
      <c r="A11" s="71" t="s">
        <v>447</v>
      </c>
      <c r="B11" s="269">
        <v>15</v>
      </c>
      <c r="C11" s="276">
        <v>13</v>
      </c>
      <c r="D11" s="276" t="s">
        <v>189</v>
      </c>
      <c r="E11" s="276">
        <v>20</v>
      </c>
      <c r="F11" s="276">
        <v>270</v>
      </c>
      <c r="G11" s="276">
        <v>384</v>
      </c>
      <c r="H11" s="276">
        <v>165</v>
      </c>
      <c r="I11" s="276">
        <v>241</v>
      </c>
      <c r="J11" s="276">
        <v>201</v>
      </c>
      <c r="K11" s="276">
        <v>76</v>
      </c>
      <c r="L11" s="276">
        <v>9</v>
      </c>
      <c r="M11" s="276">
        <v>3</v>
      </c>
      <c r="N11" s="270" t="s">
        <v>189</v>
      </c>
      <c r="O11" s="286">
        <v>1397</v>
      </c>
    </row>
    <row r="12" spans="1:15" ht="15.75" x14ac:dyDescent="0.25">
      <c r="A12" s="71" t="s">
        <v>448</v>
      </c>
      <c r="B12" s="269">
        <v>12</v>
      </c>
      <c r="C12" s="276">
        <v>8</v>
      </c>
      <c r="D12" s="276" t="s">
        <v>189</v>
      </c>
      <c r="E12" s="276">
        <v>13</v>
      </c>
      <c r="F12" s="276">
        <v>185</v>
      </c>
      <c r="G12" s="276">
        <v>277</v>
      </c>
      <c r="H12" s="276">
        <v>120</v>
      </c>
      <c r="I12" s="276">
        <v>198</v>
      </c>
      <c r="J12" s="276">
        <v>182</v>
      </c>
      <c r="K12" s="276">
        <v>70</v>
      </c>
      <c r="L12" s="276">
        <v>11</v>
      </c>
      <c r="M12" s="276">
        <v>2</v>
      </c>
      <c r="N12" s="270">
        <v>2</v>
      </c>
      <c r="O12" s="286">
        <v>1080</v>
      </c>
    </row>
    <row r="13" spans="1:15" ht="15.75" x14ac:dyDescent="0.25">
      <c r="A13" s="71" t="s">
        <v>449</v>
      </c>
      <c r="B13" s="269">
        <v>10</v>
      </c>
      <c r="C13" s="276">
        <v>2</v>
      </c>
      <c r="D13" s="276" t="s">
        <v>189</v>
      </c>
      <c r="E13" s="276">
        <v>20</v>
      </c>
      <c r="F13" s="276">
        <v>167</v>
      </c>
      <c r="G13" s="276">
        <v>216</v>
      </c>
      <c r="H13" s="276">
        <v>100</v>
      </c>
      <c r="I13" s="276">
        <v>168</v>
      </c>
      <c r="J13" s="276">
        <v>153</v>
      </c>
      <c r="K13" s="276">
        <v>43</v>
      </c>
      <c r="L13" s="276">
        <v>7</v>
      </c>
      <c r="M13" s="276">
        <v>1</v>
      </c>
      <c r="N13" s="270" t="s">
        <v>189</v>
      </c>
      <c r="O13" s="286">
        <v>887</v>
      </c>
    </row>
    <row r="14" spans="1:15" ht="15.75" x14ac:dyDescent="0.25">
      <c r="A14" s="71" t="s">
        <v>450</v>
      </c>
      <c r="B14" s="269">
        <v>7</v>
      </c>
      <c r="C14" s="276">
        <v>2</v>
      </c>
      <c r="D14" s="276" t="s">
        <v>189</v>
      </c>
      <c r="E14" s="276">
        <v>19</v>
      </c>
      <c r="F14" s="276">
        <v>101</v>
      </c>
      <c r="G14" s="276">
        <v>117</v>
      </c>
      <c r="H14" s="276">
        <v>68</v>
      </c>
      <c r="I14" s="276">
        <v>83</v>
      </c>
      <c r="J14" s="276">
        <v>94</v>
      </c>
      <c r="K14" s="276">
        <v>37</v>
      </c>
      <c r="L14" s="276">
        <v>4</v>
      </c>
      <c r="M14" s="276">
        <v>2</v>
      </c>
      <c r="N14" s="270" t="s">
        <v>189</v>
      </c>
      <c r="O14" s="286">
        <v>534</v>
      </c>
    </row>
    <row r="15" spans="1:15" ht="15.75" x14ac:dyDescent="0.25">
      <c r="A15" s="116" t="s">
        <v>451</v>
      </c>
      <c r="B15" s="269">
        <v>3</v>
      </c>
      <c r="C15" s="276">
        <v>1</v>
      </c>
      <c r="D15" s="276" t="s">
        <v>189</v>
      </c>
      <c r="E15" s="276">
        <v>12</v>
      </c>
      <c r="F15" s="276">
        <v>101</v>
      </c>
      <c r="G15" s="276">
        <v>114</v>
      </c>
      <c r="H15" s="276">
        <v>59</v>
      </c>
      <c r="I15" s="276">
        <v>95</v>
      </c>
      <c r="J15" s="276">
        <v>67</v>
      </c>
      <c r="K15" s="276">
        <v>17</v>
      </c>
      <c r="L15" s="276">
        <v>2</v>
      </c>
      <c r="M15" s="276">
        <v>3</v>
      </c>
      <c r="N15" s="270" t="s">
        <v>189</v>
      </c>
      <c r="O15" s="321">
        <v>474</v>
      </c>
    </row>
    <row r="16" spans="1:15" ht="16.5" thickBot="1" x14ac:dyDescent="0.3">
      <c r="A16" s="88" t="s">
        <v>429</v>
      </c>
      <c r="B16" s="273">
        <v>322</v>
      </c>
      <c r="C16" s="284">
        <v>911</v>
      </c>
      <c r="D16" s="284">
        <v>66</v>
      </c>
      <c r="E16" s="284">
        <v>236</v>
      </c>
      <c r="F16" s="284">
        <v>1935</v>
      </c>
      <c r="G16" s="284">
        <v>3056</v>
      </c>
      <c r="H16" s="284">
        <v>1520</v>
      </c>
      <c r="I16" s="284">
        <v>1757</v>
      </c>
      <c r="J16" s="284">
        <v>1164</v>
      </c>
      <c r="K16" s="284">
        <v>325</v>
      </c>
      <c r="L16" s="284">
        <v>42</v>
      </c>
      <c r="M16" s="284">
        <v>11</v>
      </c>
      <c r="N16" s="274">
        <v>2</v>
      </c>
      <c r="O16" s="275">
        <v>11347</v>
      </c>
    </row>
    <row r="17" spans="1:15" x14ac:dyDescent="0.25">
      <c r="A17" s="2"/>
    </row>
    <row r="18" spans="1:15" ht="15.75" thickBot="1" x14ac:dyDescent="0.3">
      <c r="A18" s="411" t="s">
        <v>187</v>
      </c>
      <c r="B18" s="377"/>
      <c r="C18" s="377"/>
      <c r="D18" s="377"/>
      <c r="E18" s="377"/>
      <c r="F18" s="377"/>
      <c r="G18" s="377"/>
      <c r="H18" s="377"/>
      <c r="I18" s="377"/>
      <c r="J18" s="377"/>
      <c r="K18" s="377"/>
      <c r="L18" s="377"/>
      <c r="M18" s="377"/>
      <c r="N18" s="377"/>
      <c r="O18" s="375"/>
    </row>
    <row r="19" spans="1:15" ht="14.65" customHeight="1" x14ac:dyDescent="0.25">
      <c r="A19" s="402" t="s">
        <v>441</v>
      </c>
      <c r="B19" s="371" t="s">
        <v>0</v>
      </c>
      <c r="C19" s="372"/>
      <c r="D19" s="372"/>
      <c r="E19" s="372"/>
      <c r="F19" s="372"/>
      <c r="G19" s="372"/>
      <c r="H19" s="372"/>
      <c r="I19" s="372"/>
      <c r="J19" s="372"/>
      <c r="K19" s="372"/>
      <c r="L19" s="372"/>
      <c r="M19" s="372"/>
      <c r="N19" s="395"/>
      <c r="O19" s="399" t="s">
        <v>193</v>
      </c>
    </row>
    <row r="20" spans="1:15" ht="15.75" thickBot="1" x14ac:dyDescent="0.3">
      <c r="A20" s="412"/>
      <c r="B20" s="93" t="s">
        <v>300</v>
      </c>
      <c r="C20" s="94" t="s">
        <v>301</v>
      </c>
      <c r="D20" s="94" t="s">
        <v>302</v>
      </c>
      <c r="E20" s="94" t="s">
        <v>303</v>
      </c>
      <c r="F20" s="94" t="s">
        <v>304</v>
      </c>
      <c r="G20" s="94" t="s">
        <v>305</v>
      </c>
      <c r="H20" s="94" t="s">
        <v>306</v>
      </c>
      <c r="I20" s="94" t="s">
        <v>307</v>
      </c>
      <c r="J20" s="94" t="s">
        <v>308</v>
      </c>
      <c r="K20" s="94" t="s">
        <v>309</v>
      </c>
      <c r="L20" s="94" t="s">
        <v>310</v>
      </c>
      <c r="M20" s="94" t="s">
        <v>311</v>
      </c>
      <c r="N20" s="95" t="s">
        <v>312</v>
      </c>
      <c r="O20" s="401"/>
    </row>
    <row r="21" spans="1:15" ht="15.75" x14ac:dyDescent="0.25">
      <c r="A21" s="87" t="s">
        <v>442</v>
      </c>
      <c r="B21" s="287">
        <v>74</v>
      </c>
      <c r="C21" s="288">
        <v>1</v>
      </c>
      <c r="D21" s="288">
        <v>80</v>
      </c>
      <c r="E21" s="288">
        <v>17</v>
      </c>
      <c r="F21" s="288">
        <v>113</v>
      </c>
      <c r="G21" s="288">
        <v>131</v>
      </c>
      <c r="H21" s="288">
        <v>3</v>
      </c>
      <c r="I21" s="288" t="s">
        <v>189</v>
      </c>
      <c r="J21" s="288" t="s">
        <v>189</v>
      </c>
      <c r="K21" s="288" t="s">
        <v>189</v>
      </c>
      <c r="L21" s="288" t="s">
        <v>189</v>
      </c>
      <c r="M21" s="288" t="s">
        <v>189</v>
      </c>
      <c r="N21" s="289" t="s">
        <v>189</v>
      </c>
      <c r="O21" s="297">
        <v>419</v>
      </c>
    </row>
    <row r="22" spans="1:15" ht="15.75" x14ac:dyDescent="0.25">
      <c r="A22" s="71" t="s">
        <v>443</v>
      </c>
      <c r="B22" s="269">
        <v>96</v>
      </c>
      <c r="C22" s="276">
        <v>510</v>
      </c>
      <c r="D22" s="276">
        <v>1</v>
      </c>
      <c r="E22" s="276">
        <v>58</v>
      </c>
      <c r="F22" s="276">
        <v>452</v>
      </c>
      <c r="G22" s="276">
        <v>891</v>
      </c>
      <c r="H22" s="276">
        <v>274</v>
      </c>
      <c r="I22" s="276">
        <v>79</v>
      </c>
      <c r="J22" s="276">
        <v>5</v>
      </c>
      <c r="K22" s="276" t="s">
        <v>189</v>
      </c>
      <c r="L22" s="276" t="s">
        <v>189</v>
      </c>
      <c r="M22" s="276" t="s">
        <v>189</v>
      </c>
      <c r="N22" s="270" t="s">
        <v>189</v>
      </c>
      <c r="O22" s="286">
        <v>2366</v>
      </c>
    </row>
    <row r="23" spans="1:15" ht="15.75" x14ac:dyDescent="0.25">
      <c r="A23" s="71" t="s">
        <v>444</v>
      </c>
      <c r="B23" s="269">
        <v>43</v>
      </c>
      <c r="C23" s="276">
        <v>172</v>
      </c>
      <c r="D23" s="276" t="s">
        <v>189</v>
      </c>
      <c r="E23" s="276">
        <v>34</v>
      </c>
      <c r="F23" s="276">
        <v>503</v>
      </c>
      <c r="G23" s="276">
        <v>914</v>
      </c>
      <c r="H23" s="276">
        <v>558</v>
      </c>
      <c r="I23" s="276">
        <v>483</v>
      </c>
      <c r="J23" s="276">
        <v>118</v>
      </c>
      <c r="K23" s="276">
        <v>2</v>
      </c>
      <c r="L23" s="276" t="s">
        <v>189</v>
      </c>
      <c r="M23" s="276" t="s">
        <v>189</v>
      </c>
      <c r="N23" s="270" t="s">
        <v>189</v>
      </c>
      <c r="O23" s="286">
        <v>2827</v>
      </c>
    </row>
    <row r="24" spans="1:15" ht="15.75" x14ac:dyDescent="0.25">
      <c r="A24" s="71" t="s">
        <v>445</v>
      </c>
      <c r="B24" s="269">
        <v>33</v>
      </c>
      <c r="C24" s="276">
        <v>39</v>
      </c>
      <c r="D24" s="276">
        <v>2</v>
      </c>
      <c r="E24" s="276">
        <v>31</v>
      </c>
      <c r="F24" s="276">
        <v>481</v>
      </c>
      <c r="G24" s="276">
        <v>794</v>
      </c>
      <c r="H24" s="276">
        <v>404</v>
      </c>
      <c r="I24" s="276">
        <v>473</v>
      </c>
      <c r="J24" s="276">
        <v>221</v>
      </c>
      <c r="K24" s="276">
        <v>35</v>
      </c>
      <c r="L24" s="276" t="s">
        <v>189</v>
      </c>
      <c r="M24" s="276" t="s">
        <v>189</v>
      </c>
      <c r="N24" s="270" t="s">
        <v>189</v>
      </c>
      <c r="O24" s="286">
        <v>2513</v>
      </c>
    </row>
    <row r="25" spans="1:15" ht="15.75" x14ac:dyDescent="0.25">
      <c r="A25" s="71" t="s">
        <v>446</v>
      </c>
      <c r="B25" s="269">
        <v>8</v>
      </c>
      <c r="C25" s="276">
        <v>19</v>
      </c>
      <c r="D25" s="276">
        <v>1</v>
      </c>
      <c r="E25" s="276">
        <v>37</v>
      </c>
      <c r="F25" s="276">
        <v>627</v>
      </c>
      <c r="G25" s="276">
        <v>898</v>
      </c>
      <c r="H25" s="276">
        <v>354</v>
      </c>
      <c r="I25" s="276">
        <v>402</v>
      </c>
      <c r="J25" s="276">
        <v>260</v>
      </c>
      <c r="K25" s="276">
        <v>73</v>
      </c>
      <c r="L25" s="276">
        <v>4</v>
      </c>
      <c r="M25" s="276" t="s">
        <v>189</v>
      </c>
      <c r="N25" s="270" t="s">
        <v>189</v>
      </c>
      <c r="O25" s="286">
        <v>2683</v>
      </c>
    </row>
    <row r="26" spans="1:15" ht="15.75" x14ac:dyDescent="0.25">
      <c r="A26" s="71" t="s">
        <v>447</v>
      </c>
      <c r="B26" s="269">
        <v>16</v>
      </c>
      <c r="C26" s="276">
        <v>24</v>
      </c>
      <c r="D26" s="276" t="s">
        <v>189</v>
      </c>
      <c r="E26" s="276">
        <v>35</v>
      </c>
      <c r="F26" s="276">
        <v>577</v>
      </c>
      <c r="G26" s="276">
        <v>817</v>
      </c>
      <c r="H26" s="276">
        <v>331</v>
      </c>
      <c r="I26" s="276">
        <v>402</v>
      </c>
      <c r="J26" s="276">
        <v>296</v>
      </c>
      <c r="K26" s="276">
        <v>86</v>
      </c>
      <c r="L26" s="276">
        <v>19</v>
      </c>
      <c r="M26" s="276">
        <v>3</v>
      </c>
      <c r="N26" s="270" t="s">
        <v>189</v>
      </c>
      <c r="O26" s="286">
        <v>2606</v>
      </c>
    </row>
    <row r="27" spans="1:15" ht="15.75" x14ac:dyDescent="0.25">
      <c r="A27" s="71" t="s">
        <v>448</v>
      </c>
      <c r="B27" s="269">
        <v>16</v>
      </c>
      <c r="C27" s="276">
        <v>10</v>
      </c>
      <c r="D27" s="276" t="s">
        <v>189</v>
      </c>
      <c r="E27" s="276">
        <v>43</v>
      </c>
      <c r="F27" s="276">
        <v>438</v>
      </c>
      <c r="G27" s="276">
        <v>619</v>
      </c>
      <c r="H27" s="276">
        <v>239</v>
      </c>
      <c r="I27" s="276">
        <v>302</v>
      </c>
      <c r="J27" s="276">
        <v>176</v>
      </c>
      <c r="K27" s="276">
        <v>66</v>
      </c>
      <c r="L27" s="276">
        <v>8</v>
      </c>
      <c r="M27" s="276">
        <v>8</v>
      </c>
      <c r="N27" s="270">
        <v>2</v>
      </c>
      <c r="O27" s="286">
        <v>1927</v>
      </c>
    </row>
    <row r="28" spans="1:15" ht="15.75" x14ac:dyDescent="0.25">
      <c r="A28" s="71" t="s">
        <v>449</v>
      </c>
      <c r="B28" s="269">
        <v>9</v>
      </c>
      <c r="C28" s="276">
        <v>6</v>
      </c>
      <c r="D28" s="276" t="s">
        <v>189</v>
      </c>
      <c r="E28" s="276">
        <v>45</v>
      </c>
      <c r="F28" s="276">
        <v>369</v>
      </c>
      <c r="G28" s="276">
        <v>533</v>
      </c>
      <c r="H28" s="276">
        <v>201</v>
      </c>
      <c r="I28" s="276">
        <v>247</v>
      </c>
      <c r="J28" s="276">
        <v>155</v>
      </c>
      <c r="K28" s="276">
        <v>74</v>
      </c>
      <c r="L28" s="276">
        <v>12</v>
      </c>
      <c r="M28" s="276">
        <v>4</v>
      </c>
      <c r="N28" s="270">
        <v>1</v>
      </c>
      <c r="O28" s="286">
        <v>1656</v>
      </c>
    </row>
    <row r="29" spans="1:15" ht="15.75" x14ac:dyDescent="0.25">
      <c r="A29" s="71" t="s">
        <v>450</v>
      </c>
      <c r="B29" s="269">
        <v>8</v>
      </c>
      <c r="C29" s="276">
        <v>4</v>
      </c>
      <c r="D29" s="276">
        <v>4</v>
      </c>
      <c r="E29" s="276">
        <v>39</v>
      </c>
      <c r="F29" s="276">
        <v>277</v>
      </c>
      <c r="G29" s="276">
        <v>331</v>
      </c>
      <c r="H29" s="276">
        <v>113</v>
      </c>
      <c r="I29" s="276">
        <v>171</v>
      </c>
      <c r="J29" s="276">
        <v>104</v>
      </c>
      <c r="K29" s="276">
        <v>27</v>
      </c>
      <c r="L29" s="276">
        <v>2</v>
      </c>
      <c r="M29" s="276">
        <v>4</v>
      </c>
      <c r="N29" s="270" t="s">
        <v>189</v>
      </c>
      <c r="O29" s="286">
        <v>1084</v>
      </c>
    </row>
    <row r="30" spans="1:15" ht="15.75" x14ac:dyDescent="0.25">
      <c r="A30" s="116" t="s">
        <v>451</v>
      </c>
      <c r="B30" s="269">
        <v>2</v>
      </c>
      <c r="C30" s="276">
        <v>2</v>
      </c>
      <c r="D30" s="276">
        <v>1</v>
      </c>
      <c r="E30" s="276">
        <v>45</v>
      </c>
      <c r="F30" s="276">
        <v>196</v>
      </c>
      <c r="G30" s="276">
        <v>222</v>
      </c>
      <c r="H30" s="276">
        <v>86</v>
      </c>
      <c r="I30" s="276">
        <v>101</v>
      </c>
      <c r="J30" s="276">
        <v>50</v>
      </c>
      <c r="K30" s="276">
        <v>12</v>
      </c>
      <c r="L30" s="276">
        <v>1</v>
      </c>
      <c r="M30" s="276" t="s">
        <v>189</v>
      </c>
      <c r="N30" s="270" t="s">
        <v>189</v>
      </c>
      <c r="O30" s="321">
        <v>718</v>
      </c>
    </row>
    <row r="31" spans="1:15" ht="16.5" thickBot="1" x14ac:dyDescent="0.3">
      <c r="A31" s="88" t="s">
        <v>430</v>
      </c>
      <c r="B31" s="273">
        <v>305</v>
      </c>
      <c r="C31" s="284">
        <v>787</v>
      </c>
      <c r="D31" s="284">
        <v>89</v>
      </c>
      <c r="E31" s="284">
        <v>384</v>
      </c>
      <c r="F31" s="284">
        <v>4033</v>
      </c>
      <c r="G31" s="284">
        <v>6150</v>
      </c>
      <c r="H31" s="284">
        <v>2563</v>
      </c>
      <c r="I31" s="284">
        <v>2660</v>
      </c>
      <c r="J31" s="284">
        <v>1385</v>
      </c>
      <c r="K31" s="284">
        <v>375</v>
      </c>
      <c r="L31" s="284">
        <v>46</v>
      </c>
      <c r="M31" s="284">
        <v>19</v>
      </c>
      <c r="N31" s="274">
        <v>3</v>
      </c>
      <c r="O31" s="275">
        <v>18799</v>
      </c>
    </row>
    <row r="33" spans="1:15" ht="15.75" thickBot="1" x14ac:dyDescent="0.3">
      <c r="A33" s="411" t="s">
        <v>193</v>
      </c>
      <c r="B33" s="377"/>
      <c r="C33" s="377"/>
      <c r="D33" s="377"/>
      <c r="E33" s="377"/>
      <c r="F33" s="377"/>
      <c r="G33" s="377"/>
      <c r="H33" s="377"/>
      <c r="I33" s="377"/>
      <c r="J33" s="377"/>
      <c r="K33" s="377"/>
      <c r="L33" s="377"/>
      <c r="M33" s="377"/>
      <c r="N33" s="377"/>
      <c r="O33" s="375"/>
    </row>
    <row r="34" spans="1:15" ht="14.65" customHeight="1" x14ac:dyDescent="0.25">
      <c r="A34" s="402" t="s">
        <v>441</v>
      </c>
      <c r="B34" s="371" t="s">
        <v>0</v>
      </c>
      <c r="C34" s="372"/>
      <c r="D34" s="372"/>
      <c r="E34" s="372"/>
      <c r="F34" s="372"/>
      <c r="G34" s="372"/>
      <c r="H34" s="372"/>
      <c r="I34" s="372"/>
      <c r="J34" s="372"/>
      <c r="K34" s="372"/>
      <c r="L34" s="372"/>
      <c r="M34" s="372"/>
      <c r="N34" s="395"/>
      <c r="O34" s="399" t="s">
        <v>193</v>
      </c>
    </row>
    <row r="35" spans="1:15" ht="15.75" thickBot="1" x14ac:dyDescent="0.3">
      <c r="A35" s="412"/>
      <c r="B35" s="93" t="s">
        <v>300</v>
      </c>
      <c r="C35" s="94" t="s">
        <v>301</v>
      </c>
      <c r="D35" s="94" t="s">
        <v>302</v>
      </c>
      <c r="E35" s="94" t="s">
        <v>303</v>
      </c>
      <c r="F35" s="94" t="s">
        <v>304</v>
      </c>
      <c r="G35" s="94" t="s">
        <v>305</v>
      </c>
      <c r="H35" s="94" t="s">
        <v>306</v>
      </c>
      <c r="I35" s="94" t="s">
        <v>307</v>
      </c>
      <c r="J35" s="94" t="s">
        <v>308</v>
      </c>
      <c r="K35" s="94" t="s">
        <v>309</v>
      </c>
      <c r="L35" s="94" t="s">
        <v>310</v>
      </c>
      <c r="M35" s="94" t="s">
        <v>311</v>
      </c>
      <c r="N35" s="95" t="s">
        <v>312</v>
      </c>
      <c r="O35" s="401"/>
    </row>
    <row r="36" spans="1:15" ht="15.75" x14ac:dyDescent="0.25">
      <c r="A36" s="87" t="s">
        <v>442</v>
      </c>
      <c r="B36" s="287">
        <v>144</v>
      </c>
      <c r="C36" s="288">
        <v>4</v>
      </c>
      <c r="D36" s="288">
        <v>143</v>
      </c>
      <c r="E36" s="288">
        <v>27</v>
      </c>
      <c r="F36" s="288">
        <v>168</v>
      </c>
      <c r="G36" s="288">
        <v>208</v>
      </c>
      <c r="H36" s="288">
        <v>6</v>
      </c>
      <c r="I36" s="288" t="s">
        <v>189</v>
      </c>
      <c r="J36" s="288" t="s">
        <v>189</v>
      </c>
      <c r="K36" s="288" t="s">
        <v>189</v>
      </c>
      <c r="L36" s="288" t="s">
        <v>189</v>
      </c>
      <c r="M36" s="288" t="s">
        <v>189</v>
      </c>
      <c r="N36" s="289" t="s">
        <v>189</v>
      </c>
      <c r="O36" s="297">
        <v>700</v>
      </c>
    </row>
    <row r="37" spans="1:15" ht="15.75" x14ac:dyDescent="0.25">
      <c r="A37" s="71" t="s">
        <v>443</v>
      </c>
      <c r="B37" s="269">
        <v>194</v>
      </c>
      <c r="C37" s="276">
        <v>1036</v>
      </c>
      <c r="D37" s="276">
        <v>3</v>
      </c>
      <c r="E37" s="276">
        <v>115</v>
      </c>
      <c r="F37" s="276">
        <v>755</v>
      </c>
      <c r="G37" s="276">
        <v>1372</v>
      </c>
      <c r="H37" s="276">
        <v>442</v>
      </c>
      <c r="I37" s="276">
        <v>136</v>
      </c>
      <c r="J37" s="276">
        <v>10</v>
      </c>
      <c r="K37" s="276" t="s">
        <v>189</v>
      </c>
      <c r="L37" s="276" t="s">
        <v>189</v>
      </c>
      <c r="M37" s="276" t="s">
        <v>189</v>
      </c>
      <c r="N37" s="270" t="s">
        <v>189</v>
      </c>
      <c r="O37" s="286">
        <v>4063</v>
      </c>
    </row>
    <row r="38" spans="1:15" ht="15.75" x14ac:dyDescent="0.25">
      <c r="A38" s="71" t="s">
        <v>444</v>
      </c>
      <c r="B38" s="269">
        <v>103</v>
      </c>
      <c r="C38" s="276">
        <v>432</v>
      </c>
      <c r="D38" s="276">
        <v>2</v>
      </c>
      <c r="E38" s="276">
        <v>68</v>
      </c>
      <c r="F38" s="276">
        <v>798</v>
      </c>
      <c r="G38" s="276">
        <v>1477</v>
      </c>
      <c r="H38" s="276">
        <v>952</v>
      </c>
      <c r="I38" s="276">
        <v>796</v>
      </c>
      <c r="J38" s="276">
        <v>191</v>
      </c>
      <c r="K38" s="276">
        <v>6</v>
      </c>
      <c r="L38" s="276" t="s">
        <v>189</v>
      </c>
      <c r="M38" s="276" t="s">
        <v>189</v>
      </c>
      <c r="N38" s="270" t="s">
        <v>189</v>
      </c>
      <c r="O38" s="286">
        <v>4825</v>
      </c>
    </row>
    <row r="39" spans="1:15" ht="15.75" x14ac:dyDescent="0.25">
      <c r="A39" s="71" t="s">
        <v>445</v>
      </c>
      <c r="B39" s="269">
        <v>70</v>
      </c>
      <c r="C39" s="276">
        <v>120</v>
      </c>
      <c r="D39" s="276">
        <v>2</v>
      </c>
      <c r="E39" s="276">
        <v>59</v>
      </c>
      <c r="F39" s="276">
        <v>744</v>
      </c>
      <c r="G39" s="276">
        <v>1260</v>
      </c>
      <c r="H39" s="276">
        <v>667</v>
      </c>
      <c r="I39" s="276">
        <v>804</v>
      </c>
      <c r="J39" s="276">
        <v>396</v>
      </c>
      <c r="K39" s="276">
        <v>61</v>
      </c>
      <c r="L39" s="276" t="s">
        <v>189</v>
      </c>
      <c r="M39" s="276" t="s">
        <v>189</v>
      </c>
      <c r="N39" s="270" t="s">
        <v>189</v>
      </c>
      <c r="O39" s="286">
        <v>4183</v>
      </c>
    </row>
    <row r="40" spans="1:15" ht="15.75" x14ac:dyDescent="0.25">
      <c r="A40" s="71" t="s">
        <v>446</v>
      </c>
      <c r="B40" s="269">
        <v>30</v>
      </c>
      <c r="C40" s="276">
        <v>55</v>
      </c>
      <c r="D40" s="276">
        <v>3</v>
      </c>
      <c r="E40" s="276">
        <v>62</v>
      </c>
      <c r="F40" s="276">
        <v>896</v>
      </c>
      <c r="G40" s="276">
        <v>1365</v>
      </c>
      <c r="H40" s="276">
        <v>565</v>
      </c>
      <c r="I40" s="276">
        <v>690</v>
      </c>
      <c r="J40" s="276">
        <v>485</v>
      </c>
      <c r="K40" s="276">
        <v>126</v>
      </c>
      <c r="L40" s="276">
        <v>13</v>
      </c>
      <c r="M40" s="276" t="s">
        <v>189</v>
      </c>
      <c r="N40" s="270" t="s">
        <v>189</v>
      </c>
      <c r="O40" s="286">
        <v>4290</v>
      </c>
    </row>
    <row r="41" spans="1:15" ht="15.75" x14ac:dyDescent="0.25">
      <c r="A41" s="71" t="s">
        <v>447</v>
      </c>
      <c r="B41" s="269">
        <v>31</v>
      </c>
      <c r="C41" s="276">
        <v>37</v>
      </c>
      <c r="D41" s="276" t="s">
        <v>189</v>
      </c>
      <c r="E41" s="276">
        <v>55</v>
      </c>
      <c r="F41" s="276">
        <v>858</v>
      </c>
      <c r="G41" s="276">
        <v>1216</v>
      </c>
      <c r="H41" s="276">
        <v>502</v>
      </c>
      <c r="I41" s="276">
        <v>647</v>
      </c>
      <c r="J41" s="276">
        <v>497</v>
      </c>
      <c r="K41" s="276">
        <v>166</v>
      </c>
      <c r="L41" s="276">
        <v>28</v>
      </c>
      <c r="M41" s="276">
        <v>6</v>
      </c>
      <c r="N41" s="270" t="s">
        <v>189</v>
      </c>
      <c r="O41" s="286">
        <v>4043</v>
      </c>
    </row>
    <row r="42" spans="1:15" ht="15.75" x14ac:dyDescent="0.25">
      <c r="A42" s="71" t="s">
        <v>448</v>
      </c>
      <c r="B42" s="269">
        <v>28</v>
      </c>
      <c r="C42" s="276">
        <v>18</v>
      </c>
      <c r="D42" s="276" t="s">
        <v>189</v>
      </c>
      <c r="E42" s="276">
        <v>56</v>
      </c>
      <c r="F42" s="276">
        <v>635</v>
      </c>
      <c r="G42" s="276">
        <v>909</v>
      </c>
      <c r="H42" s="276">
        <v>362</v>
      </c>
      <c r="I42" s="276">
        <v>504</v>
      </c>
      <c r="J42" s="276">
        <v>359</v>
      </c>
      <c r="K42" s="276">
        <v>138</v>
      </c>
      <c r="L42" s="276">
        <v>19</v>
      </c>
      <c r="M42" s="276">
        <v>10</v>
      </c>
      <c r="N42" s="270">
        <v>4</v>
      </c>
      <c r="O42" s="286">
        <v>3042</v>
      </c>
    </row>
    <row r="43" spans="1:15" ht="15.75" x14ac:dyDescent="0.25">
      <c r="A43" s="71" t="s">
        <v>449</v>
      </c>
      <c r="B43" s="269">
        <v>19</v>
      </c>
      <c r="C43" s="276">
        <v>8</v>
      </c>
      <c r="D43" s="276" t="s">
        <v>189</v>
      </c>
      <c r="E43" s="276">
        <v>65</v>
      </c>
      <c r="F43" s="276">
        <v>548</v>
      </c>
      <c r="G43" s="276">
        <v>757</v>
      </c>
      <c r="H43" s="276">
        <v>304</v>
      </c>
      <c r="I43" s="276">
        <v>417</v>
      </c>
      <c r="J43" s="276">
        <v>311</v>
      </c>
      <c r="K43" s="276">
        <v>117</v>
      </c>
      <c r="L43" s="276">
        <v>21</v>
      </c>
      <c r="M43" s="276">
        <v>5</v>
      </c>
      <c r="N43" s="270">
        <v>1</v>
      </c>
      <c r="O43" s="286">
        <v>2573</v>
      </c>
    </row>
    <row r="44" spans="1:15" ht="15.75" x14ac:dyDescent="0.25">
      <c r="A44" s="71" t="s">
        <v>450</v>
      </c>
      <c r="B44" s="269">
        <v>15</v>
      </c>
      <c r="C44" s="276">
        <v>6</v>
      </c>
      <c r="D44" s="276">
        <v>4</v>
      </c>
      <c r="E44" s="276">
        <v>58</v>
      </c>
      <c r="F44" s="276">
        <v>378</v>
      </c>
      <c r="G44" s="276">
        <v>450</v>
      </c>
      <c r="H44" s="276">
        <v>181</v>
      </c>
      <c r="I44" s="276">
        <v>256</v>
      </c>
      <c r="J44" s="276">
        <v>199</v>
      </c>
      <c r="K44" s="276">
        <v>64</v>
      </c>
      <c r="L44" s="276">
        <v>6</v>
      </c>
      <c r="M44" s="276">
        <v>6</v>
      </c>
      <c r="N44" s="270" t="s">
        <v>189</v>
      </c>
      <c r="O44" s="286">
        <v>1623</v>
      </c>
    </row>
    <row r="45" spans="1:15" ht="15.75" x14ac:dyDescent="0.25">
      <c r="A45" s="116" t="s">
        <v>451</v>
      </c>
      <c r="B45" s="269">
        <v>5</v>
      </c>
      <c r="C45" s="276">
        <v>3</v>
      </c>
      <c r="D45" s="276">
        <v>1</v>
      </c>
      <c r="E45" s="276">
        <v>57</v>
      </c>
      <c r="F45" s="276">
        <v>300</v>
      </c>
      <c r="G45" s="276">
        <v>339</v>
      </c>
      <c r="H45" s="276">
        <v>145</v>
      </c>
      <c r="I45" s="276">
        <v>197</v>
      </c>
      <c r="J45" s="276">
        <v>117</v>
      </c>
      <c r="K45" s="276">
        <v>30</v>
      </c>
      <c r="L45" s="276">
        <v>3</v>
      </c>
      <c r="M45" s="276">
        <v>3</v>
      </c>
      <c r="N45" s="270" t="s">
        <v>189</v>
      </c>
      <c r="O45" s="321">
        <v>1200</v>
      </c>
    </row>
    <row r="46" spans="1:15" ht="16.5" thickBot="1" x14ac:dyDescent="0.3">
      <c r="A46" s="88" t="s">
        <v>193</v>
      </c>
      <c r="B46" s="273">
        <v>639</v>
      </c>
      <c r="C46" s="284">
        <v>1719</v>
      </c>
      <c r="D46" s="284">
        <v>158</v>
      </c>
      <c r="E46" s="284">
        <v>622</v>
      </c>
      <c r="F46" s="284">
        <v>6080</v>
      </c>
      <c r="G46" s="284">
        <v>9353</v>
      </c>
      <c r="H46" s="284">
        <v>4126</v>
      </c>
      <c r="I46" s="284">
        <v>4447</v>
      </c>
      <c r="J46" s="284">
        <v>2565</v>
      </c>
      <c r="K46" s="284">
        <v>708</v>
      </c>
      <c r="L46" s="284">
        <v>90</v>
      </c>
      <c r="M46" s="284">
        <v>30</v>
      </c>
      <c r="N46" s="274">
        <v>5</v>
      </c>
      <c r="O46" s="275">
        <v>30542</v>
      </c>
    </row>
    <row r="48" spans="1:15" x14ac:dyDescent="0.25">
      <c r="A48" s="111" t="s">
        <v>194</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0.7109375" customWidth="1"/>
    <col min="2" max="15" width="9.7109375" customWidth="1"/>
  </cols>
  <sheetData>
    <row r="1" spans="1:15" x14ac:dyDescent="0.25">
      <c r="A1" s="24" t="s">
        <v>156</v>
      </c>
      <c r="J1" s="23" t="s">
        <v>87</v>
      </c>
    </row>
    <row r="2" spans="1:15" x14ac:dyDescent="0.25">
      <c r="A2" s="2"/>
    </row>
    <row r="3" spans="1:15" ht="15.75" thickBot="1" x14ac:dyDescent="0.3">
      <c r="A3" s="411" t="s">
        <v>186</v>
      </c>
      <c r="B3" s="377"/>
      <c r="C3" s="377"/>
      <c r="D3" s="377"/>
      <c r="E3" s="377"/>
      <c r="F3" s="377"/>
      <c r="G3" s="377"/>
      <c r="H3" s="377"/>
      <c r="I3" s="377"/>
      <c r="J3" s="377"/>
      <c r="K3" s="377"/>
      <c r="L3" s="377"/>
      <c r="M3" s="377"/>
      <c r="N3" s="377"/>
      <c r="O3" s="375"/>
    </row>
    <row r="4" spans="1:15" x14ac:dyDescent="0.25">
      <c r="A4" s="402" t="s">
        <v>654</v>
      </c>
      <c r="B4" s="371" t="s">
        <v>0</v>
      </c>
      <c r="C4" s="372"/>
      <c r="D4" s="372"/>
      <c r="E4" s="372"/>
      <c r="F4" s="372"/>
      <c r="G4" s="372"/>
      <c r="H4" s="372"/>
      <c r="I4" s="372"/>
      <c r="J4" s="372"/>
      <c r="K4" s="372"/>
      <c r="L4" s="372"/>
      <c r="M4" s="372"/>
      <c r="N4" s="395"/>
      <c r="O4" s="399" t="s">
        <v>193</v>
      </c>
    </row>
    <row r="5" spans="1:15" ht="15.75" thickBot="1" x14ac:dyDescent="0.3">
      <c r="A5" s="412"/>
      <c r="B5" s="93" t="s">
        <v>300</v>
      </c>
      <c r="C5" s="94" t="s">
        <v>301</v>
      </c>
      <c r="D5" s="94" t="s">
        <v>302</v>
      </c>
      <c r="E5" s="94" t="s">
        <v>303</v>
      </c>
      <c r="F5" s="94" t="s">
        <v>304</v>
      </c>
      <c r="G5" s="94" t="s">
        <v>305</v>
      </c>
      <c r="H5" s="94" t="s">
        <v>306</v>
      </c>
      <c r="I5" s="94" t="s">
        <v>307</v>
      </c>
      <c r="J5" s="94" t="s">
        <v>308</v>
      </c>
      <c r="K5" s="94" t="s">
        <v>309</v>
      </c>
      <c r="L5" s="94" t="s">
        <v>310</v>
      </c>
      <c r="M5" s="94" t="s">
        <v>311</v>
      </c>
      <c r="N5" s="95" t="s">
        <v>312</v>
      </c>
      <c r="O5" s="401"/>
    </row>
    <row r="6" spans="1:15" ht="15.75" x14ac:dyDescent="0.25">
      <c r="A6" s="87" t="s">
        <v>655</v>
      </c>
      <c r="B6" s="287">
        <v>300</v>
      </c>
      <c r="C6" s="288">
        <v>777</v>
      </c>
      <c r="D6" s="288">
        <v>63</v>
      </c>
      <c r="E6" s="288">
        <v>97</v>
      </c>
      <c r="F6" s="288">
        <v>1421</v>
      </c>
      <c r="G6" s="288">
        <v>2067</v>
      </c>
      <c r="H6" s="288">
        <v>822</v>
      </c>
      <c r="I6" s="288">
        <v>1094</v>
      </c>
      <c r="J6" s="288">
        <v>588</v>
      </c>
      <c r="K6" s="288">
        <v>144</v>
      </c>
      <c r="L6" s="288">
        <v>23</v>
      </c>
      <c r="M6" s="288">
        <v>3</v>
      </c>
      <c r="N6" s="289">
        <v>1</v>
      </c>
      <c r="O6" s="297">
        <v>7400</v>
      </c>
    </row>
    <row r="7" spans="1:15" ht="15.75" x14ac:dyDescent="0.25">
      <c r="A7" s="71" t="s">
        <v>540</v>
      </c>
      <c r="B7" s="269">
        <v>8</v>
      </c>
      <c r="C7" s="276">
        <v>99</v>
      </c>
      <c r="D7" s="276" t="s">
        <v>189</v>
      </c>
      <c r="E7" s="276">
        <v>44</v>
      </c>
      <c r="F7" s="276">
        <v>237</v>
      </c>
      <c r="G7" s="276">
        <v>483</v>
      </c>
      <c r="H7" s="276">
        <v>285</v>
      </c>
      <c r="I7" s="276">
        <v>246</v>
      </c>
      <c r="J7" s="276">
        <v>124</v>
      </c>
      <c r="K7" s="276">
        <v>26</v>
      </c>
      <c r="L7" s="276">
        <v>3</v>
      </c>
      <c r="M7" s="276">
        <v>1</v>
      </c>
      <c r="N7" s="270" t="s">
        <v>189</v>
      </c>
      <c r="O7" s="286">
        <v>1556</v>
      </c>
    </row>
    <row r="8" spans="1:15" ht="15.75" x14ac:dyDescent="0.25">
      <c r="A8" s="71" t="s">
        <v>541</v>
      </c>
      <c r="B8" s="269">
        <v>8</v>
      </c>
      <c r="C8" s="276">
        <v>23</v>
      </c>
      <c r="D8" s="276" t="s">
        <v>189</v>
      </c>
      <c r="E8" s="276">
        <v>43</v>
      </c>
      <c r="F8" s="276">
        <v>110</v>
      </c>
      <c r="G8" s="276">
        <v>228</v>
      </c>
      <c r="H8" s="276">
        <v>203</v>
      </c>
      <c r="I8" s="276">
        <v>139</v>
      </c>
      <c r="J8" s="276">
        <v>119</v>
      </c>
      <c r="K8" s="276">
        <v>23</v>
      </c>
      <c r="L8" s="276" t="s">
        <v>189</v>
      </c>
      <c r="M8" s="276">
        <v>2</v>
      </c>
      <c r="N8" s="270" t="s">
        <v>189</v>
      </c>
      <c r="O8" s="286">
        <v>898</v>
      </c>
    </row>
    <row r="9" spans="1:15" ht="15.75" x14ac:dyDescent="0.25">
      <c r="A9" s="71" t="s">
        <v>542</v>
      </c>
      <c r="B9" s="269">
        <v>1</v>
      </c>
      <c r="C9" s="276">
        <v>6</v>
      </c>
      <c r="D9" s="276">
        <v>1</v>
      </c>
      <c r="E9" s="276">
        <v>13</v>
      </c>
      <c r="F9" s="276">
        <v>68</v>
      </c>
      <c r="G9" s="276">
        <v>106</v>
      </c>
      <c r="H9" s="276">
        <v>60</v>
      </c>
      <c r="I9" s="276">
        <v>65</v>
      </c>
      <c r="J9" s="276">
        <v>58</v>
      </c>
      <c r="K9" s="276">
        <v>10</v>
      </c>
      <c r="L9" s="276" t="s">
        <v>189</v>
      </c>
      <c r="M9" s="276" t="s">
        <v>189</v>
      </c>
      <c r="N9" s="270" t="s">
        <v>189</v>
      </c>
      <c r="O9" s="286">
        <v>388</v>
      </c>
    </row>
    <row r="10" spans="1:15" ht="15.75" x14ac:dyDescent="0.25">
      <c r="A10" s="71" t="s">
        <v>543</v>
      </c>
      <c r="B10" s="269">
        <v>1</v>
      </c>
      <c r="C10" s="276">
        <v>2</v>
      </c>
      <c r="D10" s="276">
        <v>2</v>
      </c>
      <c r="E10" s="276">
        <v>18</v>
      </c>
      <c r="F10" s="276">
        <v>28</v>
      </c>
      <c r="G10" s="276">
        <v>63</v>
      </c>
      <c r="H10" s="276">
        <v>64</v>
      </c>
      <c r="I10" s="276">
        <v>64</v>
      </c>
      <c r="J10" s="276">
        <v>72</v>
      </c>
      <c r="K10" s="276">
        <v>26</v>
      </c>
      <c r="L10" s="276">
        <v>1</v>
      </c>
      <c r="M10" s="276" t="s">
        <v>189</v>
      </c>
      <c r="N10" s="270" t="s">
        <v>189</v>
      </c>
      <c r="O10" s="286">
        <v>341</v>
      </c>
    </row>
    <row r="11" spans="1:15" ht="15.75" x14ac:dyDescent="0.25">
      <c r="A11" s="71" t="s">
        <v>544</v>
      </c>
      <c r="B11" s="269">
        <v>3</v>
      </c>
      <c r="C11" s="276">
        <v>3</v>
      </c>
      <c r="D11" s="276" t="s">
        <v>189</v>
      </c>
      <c r="E11" s="276">
        <v>16</v>
      </c>
      <c r="F11" s="276">
        <v>47</v>
      </c>
      <c r="G11" s="276">
        <v>50</v>
      </c>
      <c r="H11" s="276">
        <v>34</v>
      </c>
      <c r="I11" s="276">
        <v>68</v>
      </c>
      <c r="J11" s="276">
        <v>93</v>
      </c>
      <c r="K11" s="276">
        <v>38</v>
      </c>
      <c r="L11" s="276">
        <v>7</v>
      </c>
      <c r="M11" s="276">
        <v>4</v>
      </c>
      <c r="N11" s="270">
        <v>1</v>
      </c>
      <c r="O11" s="286">
        <v>364</v>
      </c>
    </row>
    <row r="12" spans="1:15" ht="15.75" x14ac:dyDescent="0.25">
      <c r="A12" s="71" t="s">
        <v>545</v>
      </c>
      <c r="B12" s="269">
        <v>1</v>
      </c>
      <c r="C12" s="276">
        <v>1</v>
      </c>
      <c r="D12" s="276" t="s">
        <v>189</v>
      </c>
      <c r="E12" s="276">
        <v>1</v>
      </c>
      <c r="F12" s="276">
        <v>9</v>
      </c>
      <c r="G12" s="276">
        <v>30</v>
      </c>
      <c r="H12" s="276">
        <v>22</v>
      </c>
      <c r="I12" s="276">
        <v>44</v>
      </c>
      <c r="J12" s="276">
        <v>58</v>
      </c>
      <c r="K12" s="276">
        <v>28</v>
      </c>
      <c r="L12" s="276">
        <v>5</v>
      </c>
      <c r="M12" s="276" t="s">
        <v>189</v>
      </c>
      <c r="N12" s="270" t="s">
        <v>189</v>
      </c>
      <c r="O12" s="286">
        <v>199</v>
      </c>
    </row>
    <row r="13" spans="1:15" ht="15.75" x14ac:dyDescent="0.25">
      <c r="A13" s="71" t="s">
        <v>546</v>
      </c>
      <c r="B13" s="269" t="s">
        <v>189</v>
      </c>
      <c r="C13" s="276" t="s">
        <v>189</v>
      </c>
      <c r="D13" s="276" t="s">
        <v>189</v>
      </c>
      <c r="E13" s="276">
        <v>1</v>
      </c>
      <c r="F13" s="276">
        <v>8</v>
      </c>
      <c r="G13" s="276">
        <v>8</v>
      </c>
      <c r="H13" s="276">
        <v>10</v>
      </c>
      <c r="I13" s="276">
        <v>13</v>
      </c>
      <c r="J13" s="276">
        <v>25</v>
      </c>
      <c r="K13" s="276">
        <v>11</v>
      </c>
      <c r="L13" s="276">
        <v>2</v>
      </c>
      <c r="M13" s="276">
        <v>1</v>
      </c>
      <c r="N13" s="270" t="s">
        <v>189</v>
      </c>
      <c r="O13" s="286">
        <v>79</v>
      </c>
    </row>
    <row r="14" spans="1:15" ht="15.75" x14ac:dyDescent="0.25">
      <c r="A14" s="71" t="s">
        <v>547</v>
      </c>
      <c r="B14" s="269" t="s">
        <v>189</v>
      </c>
      <c r="C14" s="276" t="s">
        <v>189</v>
      </c>
      <c r="D14" s="276" t="s">
        <v>189</v>
      </c>
      <c r="E14" s="276">
        <v>2</v>
      </c>
      <c r="F14" s="276">
        <v>5</v>
      </c>
      <c r="G14" s="276">
        <v>13</v>
      </c>
      <c r="H14" s="276">
        <v>11</v>
      </c>
      <c r="I14" s="276">
        <v>12</v>
      </c>
      <c r="J14" s="276">
        <v>19</v>
      </c>
      <c r="K14" s="276">
        <v>12</v>
      </c>
      <c r="L14" s="276">
        <v>1</v>
      </c>
      <c r="M14" s="276" t="s">
        <v>189</v>
      </c>
      <c r="N14" s="270" t="s">
        <v>189</v>
      </c>
      <c r="O14" s="286">
        <v>75</v>
      </c>
    </row>
    <row r="15" spans="1:15" ht="15.75" x14ac:dyDescent="0.25">
      <c r="A15" s="116" t="s">
        <v>548</v>
      </c>
      <c r="B15" s="269" t="s">
        <v>189</v>
      </c>
      <c r="C15" s="276" t="s">
        <v>189</v>
      </c>
      <c r="D15" s="276" t="s">
        <v>189</v>
      </c>
      <c r="E15" s="276">
        <v>1</v>
      </c>
      <c r="F15" s="276">
        <v>2</v>
      </c>
      <c r="G15" s="276">
        <v>8</v>
      </c>
      <c r="H15" s="276">
        <v>9</v>
      </c>
      <c r="I15" s="276">
        <v>12</v>
      </c>
      <c r="J15" s="276">
        <v>8</v>
      </c>
      <c r="K15" s="276">
        <v>7</v>
      </c>
      <c r="L15" s="276" t="s">
        <v>189</v>
      </c>
      <c r="M15" s="276" t="s">
        <v>189</v>
      </c>
      <c r="N15" s="270" t="s">
        <v>189</v>
      </c>
      <c r="O15" s="321">
        <v>47</v>
      </c>
    </row>
    <row r="16" spans="1:15" ht="16.5" thickBot="1" x14ac:dyDescent="0.3">
      <c r="A16" s="88" t="s">
        <v>429</v>
      </c>
      <c r="B16" s="273">
        <v>322</v>
      </c>
      <c r="C16" s="284">
        <v>911</v>
      </c>
      <c r="D16" s="284">
        <v>66</v>
      </c>
      <c r="E16" s="284">
        <v>236</v>
      </c>
      <c r="F16" s="284">
        <v>1935</v>
      </c>
      <c r="G16" s="284">
        <v>3056</v>
      </c>
      <c r="H16" s="284">
        <v>1520</v>
      </c>
      <c r="I16" s="284">
        <v>1757</v>
      </c>
      <c r="J16" s="284">
        <v>1164</v>
      </c>
      <c r="K16" s="284">
        <v>325</v>
      </c>
      <c r="L16" s="284">
        <v>42</v>
      </c>
      <c r="M16" s="284">
        <v>11</v>
      </c>
      <c r="N16" s="274">
        <v>2</v>
      </c>
      <c r="O16" s="275">
        <v>11347</v>
      </c>
    </row>
    <row r="17" spans="1:15" x14ac:dyDescent="0.25">
      <c r="A17" s="2"/>
    </row>
    <row r="18" spans="1:15" ht="15.75" thickBot="1" x14ac:dyDescent="0.3">
      <c r="A18" s="411" t="s">
        <v>187</v>
      </c>
      <c r="B18" s="377"/>
      <c r="C18" s="377"/>
      <c r="D18" s="377"/>
      <c r="E18" s="377"/>
      <c r="F18" s="377"/>
      <c r="G18" s="377"/>
      <c r="H18" s="377"/>
      <c r="I18" s="377"/>
      <c r="J18" s="377"/>
      <c r="K18" s="377"/>
      <c r="L18" s="377"/>
      <c r="M18" s="377"/>
      <c r="N18" s="377"/>
      <c r="O18" s="375"/>
    </row>
    <row r="19" spans="1:15" x14ac:dyDescent="0.25">
      <c r="A19" s="402" t="s">
        <v>654</v>
      </c>
      <c r="B19" s="371" t="s">
        <v>0</v>
      </c>
      <c r="C19" s="372"/>
      <c r="D19" s="372"/>
      <c r="E19" s="372"/>
      <c r="F19" s="372"/>
      <c r="G19" s="372"/>
      <c r="H19" s="372"/>
      <c r="I19" s="372"/>
      <c r="J19" s="372"/>
      <c r="K19" s="372"/>
      <c r="L19" s="372"/>
      <c r="M19" s="372"/>
      <c r="N19" s="395"/>
      <c r="O19" s="399" t="s">
        <v>193</v>
      </c>
    </row>
    <row r="20" spans="1:15" ht="15.75" thickBot="1" x14ac:dyDescent="0.3">
      <c r="A20" s="412"/>
      <c r="B20" s="93" t="s">
        <v>300</v>
      </c>
      <c r="C20" s="94" t="s">
        <v>301</v>
      </c>
      <c r="D20" s="94" t="s">
        <v>302</v>
      </c>
      <c r="E20" s="94" t="s">
        <v>303</v>
      </c>
      <c r="F20" s="94" t="s">
        <v>304</v>
      </c>
      <c r="G20" s="94" t="s">
        <v>305</v>
      </c>
      <c r="H20" s="94" t="s">
        <v>306</v>
      </c>
      <c r="I20" s="94" t="s">
        <v>307</v>
      </c>
      <c r="J20" s="94" t="s">
        <v>308</v>
      </c>
      <c r="K20" s="94" t="s">
        <v>309</v>
      </c>
      <c r="L20" s="94" t="s">
        <v>310</v>
      </c>
      <c r="M20" s="94" t="s">
        <v>311</v>
      </c>
      <c r="N20" s="95" t="s">
        <v>312</v>
      </c>
      <c r="O20" s="401"/>
    </row>
    <row r="21" spans="1:15" ht="15.75" x14ac:dyDescent="0.25">
      <c r="A21" s="87" t="s">
        <v>655</v>
      </c>
      <c r="B21" s="287">
        <v>273</v>
      </c>
      <c r="C21" s="288">
        <v>675</v>
      </c>
      <c r="D21" s="288">
        <v>81</v>
      </c>
      <c r="E21" s="288">
        <v>113</v>
      </c>
      <c r="F21" s="288">
        <v>3013</v>
      </c>
      <c r="G21" s="288">
        <v>4185</v>
      </c>
      <c r="H21" s="288">
        <v>1290</v>
      </c>
      <c r="I21" s="288">
        <v>1431</v>
      </c>
      <c r="J21" s="288">
        <v>639</v>
      </c>
      <c r="K21" s="288">
        <v>158</v>
      </c>
      <c r="L21" s="288">
        <v>23</v>
      </c>
      <c r="M21" s="288">
        <v>7</v>
      </c>
      <c r="N21" s="289">
        <v>1</v>
      </c>
      <c r="O21" s="297">
        <v>11889</v>
      </c>
    </row>
    <row r="22" spans="1:15" ht="15.75" x14ac:dyDescent="0.25">
      <c r="A22" s="71" t="s">
        <v>540</v>
      </c>
      <c r="B22" s="269">
        <v>15</v>
      </c>
      <c r="C22" s="276">
        <v>74</v>
      </c>
      <c r="D22" s="276">
        <v>1</v>
      </c>
      <c r="E22" s="276">
        <v>58</v>
      </c>
      <c r="F22" s="276">
        <v>466</v>
      </c>
      <c r="G22" s="276">
        <v>941</v>
      </c>
      <c r="H22" s="276">
        <v>513</v>
      </c>
      <c r="I22" s="276">
        <v>471</v>
      </c>
      <c r="J22" s="276">
        <v>181</v>
      </c>
      <c r="K22" s="276">
        <v>40</v>
      </c>
      <c r="L22" s="276">
        <v>1</v>
      </c>
      <c r="M22" s="276">
        <v>1</v>
      </c>
      <c r="N22" s="270" t="s">
        <v>189</v>
      </c>
      <c r="O22" s="286">
        <v>2762</v>
      </c>
    </row>
    <row r="23" spans="1:15" ht="15.75" x14ac:dyDescent="0.25">
      <c r="A23" s="71" t="s">
        <v>541</v>
      </c>
      <c r="B23" s="269">
        <v>10</v>
      </c>
      <c r="C23" s="276">
        <v>19</v>
      </c>
      <c r="D23" s="276">
        <v>1</v>
      </c>
      <c r="E23" s="276">
        <v>91</v>
      </c>
      <c r="F23" s="276">
        <v>202</v>
      </c>
      <c r="G23" s="276">
        <v>438</v>
      </c>
      <c r="H23" s="276">
        <v>374</v>
      </c>
      <c r="I23" s="276">
        <v>296</v>
      </c>
      <c r="J23" s="276">
        <v>153</v>
      </c>
      <c r="K23" s="276">
        <v>32</v>
      </c>
      <c r="L23" s="276">
        <v>4</v>
      </c>
      <c r="M23" s="276">
        <v>2</v>
      </c>
      <c r="N23" s="270" t="s">
        <v>189</v>
      </c>
      <c r="O23" s="286">
        <v>1622</v>
      </c>
    </row>
    <row r="24" spans="1:15" ht="15.75" x14ac:dyDescent="0.25">
      <c r="A24" s="71" t="s">
        <v>542</v>
      </c>
      <c r="B24" s="269">
        <v>2</v>
      </c>
      <c r="C24" s="276">
        <v>10</v>
      </c>
      <c r="D24" s="276">
        <v>4</v>
      </c>
      <c r="E24" s="276">
        <v>39</v>
      </c>
      <c r="F24" s="276">
        <v>117</v>
      </c>
      <c r="G24" s="276">
        <v>201</v>
      </c>
      <c r="H24" s="276">
        <v>131</v>
      </c>
      <c r="I24" s="276">
        <v>119</v>
      </c>
      <c r="J24" s="276">
        <v>66</v>
      </c>
      <c r="K24" s="276">
        <v>22</v>
      </c>
      <c r="L24" s="276">
        <v>2</v>
      </c>
      <c r="M24" s="276">
        <v>2</v>
      </c>
      <c r="N24" s="270">
        <v>1</v>
      </c>
      <c r="O24" s="286">
        <v>716</v>
      </c>
    </row>
    <row r="25" spans="1:15" ht="15.75" x14ac:dyDescent="0.25">
      <c r="A25" s="71" t="s">
        <v>543</v>
      </c>
      <c r="B25" s="269">
        <v>2</v>
      </c>
      <c r="C25" s="276">
        <v>5</v>
      </c>
      <c r="D25" s="276" t="s">
        <v>189</v>
      </c>
      <c r="E25" s="276">
        <v>37</v>
      </c>
      <c r="F25" s="276">
        <v>71</v>
      </c>
      <c r="G25" s="276">
        <v>125</v>
      </c>
      <c r="H25" s="276">
        <v>91</v>
      </c>
      <c r="I25" s="276">
        <v>91</v>
      </c>
      <c r="J25" s="276">
        <v>93</v>
      </c>
      <c r="K25" s="276">
        <v>20</v>
      </c>
      <c r="L25" s="276">
        <v>2</v>
      </c>
      <c r="M25" s="276">
        <v>1</v>
      </c>
      <c r="N25" s="270" t="s">
        <v>189</v>
      </c>
      <c r="O25" s="286">
        <v>538</v>
      </c>
    </row>
    <row r="26" spans="1:15" ht="15.75" x14ac:dyDescent="0.25">
      <c r="A26" s="71" t="s">
        <v>544</v>
      </c>
      <c r="B26" s="269">
        <v>2</v>
      </c>
      <c r="C26" s="276">
        <v>3</v>
      </c>
      <c r="D26" s="276">
        <v>2</v>
      </c>
      <c r="E26" s="276">
        <v>28</v>
      </c>
      <c r="F26" s="276">
        <v>92</v>
      </c>
      <c r="G26" s="276">
        <v>147</v>
      </c>
      <c r="H26" s="276">
        <v>79</v>
      </c>
      <c r="I26" s="276">
        <v>100</v>
      </c>
      <c r="J26" s="276">
        <v>122</v>
      </c>
      <c r="K26" s="276">
        <v>52</v>
      </c>
      <c r="L26" s="276">
        <v>5</v>
      </c>
      <c r="M26" s="276">
        <v>3</v>
      </c>
      <c r="N26" s="270" t="s">
        <v>189</v>
      </c>
      <c r="O26" s="286">
        <v>635</v>
      </c>
    </row>
    <row r="27" spans="1:15" ht="15.75" x14ac:dyDescent="0.25">
      <c r="A27" s="71" t="s">
        <v>545</v>
      </c>
      <c r="B27" s="269" t="s">
        <v>189</v>
      </c>
      <c r="C27" s="276" t="s">
        <v>189</v>
      </c>
      <c r="D27" s="276" t="s">
        <v>189</v>
      </c>
      <c r="E27" s="276">
        <v>8</v>
      </c>
      <c r="F27" s="276">
        <v>37</v>
      </c>
      <c r="G27" s="276">
        <v>45</v>
      </c>
      <c r="H27" s="276">
        <v>42</v>
      </c>
      <c r="I27" s="276">
        <v>74</v>
      </c>
      <c r="J27" s="276">
        <v>70</v>
      </c>
      <c r="K27" s="276">
        <v>25</v>
      </c>
      <c r="L27" s="276">
        <v>4</v>
      </c>
      <c r="M27" s="276">
        <v>2</v>
      </c>
      <c r="N27" s="270">
        <v>1</v>
      </c>
      <c r="O27" s="286">
        <v>308</v>
      </c>
    </row>
    <row r="28" spans="1:15" ht="15.75" x14ac:dyDescent="0.25">
      <c r="A28" s="71" t="s">
        <v>546</v>
      </c>
      <c r="B28" s="269" t="s">
        <v>189</v>
      </c>
      <c r="C28" s="276" t="s">
        <v>189</v>
      </c>
      <c r="D28" s="276" t="s">
        <v>189</v>
      </c>
      <c r="E28" s="276">
        <v>3</v>
      </c>
      <c r="F28" s="276">
        <v>22</v>
      </c>
      <c r="G28" s="276">
        <v>37</v>
      </c>
      <c r="H28" s="276">
        <v>22</v>
      </c>
      <c r="I28" s="276">
        <v>36</v>
      </c>
      <c r="J28" s="276">
        <v>27</v>
      </c>
      <c r="K28" s="276">
        <v>18</v>
      </c>
      <c r="L28" s="276">
        <v>3</v>
      </c>
      <c r="M28" s="276">
        <v>1</v>
      </c>
      <c r="N28" s="270" t="s">
        <v>189</v>
      </c>
      <c r="O28" s="286">
        <v>169</v>
      </c>
    </row>
    <row r="29" spans="1:15" ht="15.75" x14ac:dyDescent="0.25">
      <c r="A29" s="71" t="s">
        <v>547</v>
      </c>
      <c r="B29" s="269">
        <v>1</v>
      </c>
      <c r="C29" s="276">
        <v>1</v>
      </c>
      <c r="D29" s="276" t="s">
        <v>189</v>
      </c>
      <c r="E29" s="276">
        <v>4</v>
      </c>
      <c r="F29" s="276">
        <v>13</v>
      </c>
      <c r="G29" s="276">
        <v>15</v>
      </c>
      <c r="H29" s="276">
        <v>15</v>
      </c>
      <c r="I29" s="276">
        <v>31</v>
      </c>
      <c r="J29" s="276">
        <v>23</v>
      </c>
      <c r="K29" s="276">
        <v>7</v>
      </c>
      <c r="L29" s="276">
        <v>2</v>
      </c>
      <c r="M29" s="276" t="s">
        <v>189</v>
      </c>
      <c r="N29" s="270" t="s">
        <v>189</v>
      </c>
      <c r="O29" s="286">
        <v>112</v>
      </c>
    </row>
    <row r="30" spans="1:15" ht="15.75" x14ac:dyDescent="0.25">
      <c r="A30" s="116" t="s">
        <v>548</v>
      </c>
      <c r="B30" s="269" t="s">
        <v>189</v>
      </c>
      <c r="C30" s="276" t="s">
        <v>189</v>
      </c>
      <c r="D30" s="276" t="s">
        <v>189</v>
      </c>
      <c r="E30" s="276">
        <v>3</v>
      </c>
      <c r="F30" s="276" t="s">
        <v>189</v>
      </c>
      <c r="G30" s="276">
        <v>16</v>
      </c>
      <c r="H30" s="276">
        <v>6</v>
      </c>
      <c r="I30" s="276">
        <v>11</v>
      </c>
      <c r="J30" s="276">
        <v>11</v>
      </c>
      <c r="K30" s="276">
        <v>1</v>
      </c>
      <c r="L30" s="276" t="s">
        <v>189</v>
      </c>
      <c r="M30" s="276" t="s">
        <v>189</v>
      </c>
      <c r="N30" s="270" t="s">
        <v>189</v>
      </c>
      <c r="O30" s="321">
        <v>48</v>
      </c>
    </row>
    <row r="31" spans="1:15" ht="16.5" thickBot="1" x14ac:dyDescent="0.3">
      <c r="A31" s="88" t="s">
        <v>430</v>
      </c>
      <c r="B31" s="273">
        <v>305</v>
      </c>
      <c r="C31" s="284">
        <v>787</v>
      </c>
      <c r="D31" s="284">
        <v>89</v>
      </c>
      <c r="E31" s="284">
        <v>384</v>
      </c>
      <c r="F31" s="284">
        <v>4033</v>
      </c>
      <c r="G31" s="284">
        <v>6150</v>
      </c>
      <c r="H31" s="284">
        <v>2563</v>
      </c>
      <c r="I31" s="284">
        <v>2660</v>
      </c>
      <c r="J31" s="284">
        <v>1385</v>
      </c>
      <c r="K31" s="284">
        <v>375</v>
      </c>
      <c r="L31" s="284">
        <v>46</v>
      </c>
      <c r="M31" s="284">
        <v>19</v>
      </c>
      <c r="N31" s="274">
        <v>3</v>
      </c>
      <c r="O31" s="275">
        <v>18799</v>
      </c>
    </row>
    <row r="33" spans="1:15" ht="15.75" thickBot="1" x14ac:dyDescent="0.3">
      <c r="A33" s="411" t="s">
        <v>193</v>
      </c>
      <c r="B33" s="377"/>
      <c r="C33" s="377"/>
      <c r="D33" s="377"/>
      <c r="E33" s="377"/>
      <c r="F33" s="377"/>
      <c r="G33" s="377"/>
      <c r="H33" s="377"/>
      <c r="I33" s="377"/>
      <c r="J33" s="377"/>
      <c r="K33" s="377"/>
      <c r="L33" s="377"/>
      <c r="M33" s="377"/>
      <c r="N33" s="377"/>
      <c r="O33" s="375"/>
    </row>
    <row r="34" spans="1:15" x14ac:dyDescent="0.25">
      <c r="A34" s="402" t="s">
        <v>654</v>
      </c>
      <c r="B34" s="371" t="s">
        <v>0</v>
      </c>
      <c r="C34" s="372"/>
      <c r="D34" s="372"/>
      <c r="E34" s="372"/>
      <c r="F34" s="372"/>
      <c r="G34" s="372"/>
      <c r="H34" s="372"/>
      <c r="I34" s="372"/>
      <c r="J34" s="372"/>
      <c r="K34" s="372"/>
      <c r="L34" s="372"/>
      <c r="M34" s="372"/>
      <c r="N34" s="395"/>
      <c r="O34" s="399" t="s">
        <v>193</v>
      </c>
    </row>
    <row r="35" spans="1:15" ht="15.75" thickBot="1" x14ac:dyDescent="0.3">
      <c r="A35" s="412"/>
      <c r="B35" s="93" t="s">
        <v>300</v>
      </c>
      <c r="C35" s="94" t="s">
        <v>301</v>
      </c>
      <c r="D35" s="94" t="s">
        <v>302</v>
      </c>
      <c r="E35" s="94" t="s">
        <v>303</v>
      </c>
      <c r="F35" s="94" t="s">
        <v>304</v>
      </c>
      <c r="G35" s="94" t="s">
        <v>305</v>
      </c>
      <c r="H35" s="94" t="s">
        <v>306</v>
      </c>
      <c r="I35" s="94" t="s">
        <v>307</v>
      </c>
      <c r="J35" s="94" t="s">
        <v>308</v>
      </c>
      <c r="K35" s="94" t="s">
        <v>309</v>
      </c>
      <c r="L35" s="94" t="s">
        <v>310</v>
      </c>
      <c r="M35" s="94" t="s">
        <v>311</v>
      </c>
      <c r="N35" s="95" t="s">
        <v>312</v>
      </c>
      <c r="O35" s="401"/>
    </row>
    <row r="36" spans="1:15" ht="15.75" x14ac:dyDescent="0.25">
      <c r="A36" s="87" t="s">
        <v>655</v>
      </c>
      <c r="B36" s="287">
        <v>585</v>
      </c>
      <c r="C36" s="288">
        <v>1470</v>
      </c>
      <c r="D36" s="288">
        <v>146</v>
      </c>
      <c r="E36" s="288">
        <v>212</v>
      </c>
      <c r="F36" s="288">
        <v>4523</v>
      </c>
      <c r="G36" s="288">
        <v>6370</v>
      </c>
      <c r="H36" s="288">
        <v>2141</v>
      </c>
      <c r="I36" s="288">
        <v>2545</v>
      </c>
      <c r="J36" s="288">
        <v>1238</v>
      </c>
      <c r="K36" s="288">
        <v>308</v>
      </c>
      <c r="L36" s="288">
        <v>46</v>
      </c>
      <c r="M36" s="288">
        <v>10</v>
      </c>
      <c r="N36" s="289">
        <v>2</v>
      </c>
      <c r="O36" s="297">
        <v>19596</v>
      </c>
    </row>
    <row r="37" spans="1:15" ht="15.75" x14ac:dyDescent="0.25">
      <c r="A37" s="71" t="s">
        <v>540</v>
      </c>
      <c r="B37" s="269">
        <v>23</v>
      </c>
      <c r="C37" s="276">
        <v>175</v>
      </c>
      <c r="D37" s="276">
        <v>1</v>
      </c>
      <c r="E37" s="276">
        <v>102</v>
      </c>
      <c r="F37" s="276">
        <v>718</v>
      </c>
      <c r="G37" s="276">
        <v>1440</v>
      </c>
      <c r="H37" s="276">
        <v>803</v>
      </c>
      <c r="I37" s="276">
        <v>721</v>
      </c>
      <c r="J37" s="276">
        <v>307</v>
      </c>
      <c r="K37" s="276">
        <v>66</v>
      </c>
      <c r="L37" s="276">
        <v>4</v>
      </c>
      <c r="M37" s="276">
        <v>2</v>
      </c>
      <c r="N37" s="270" t="s">
        <v>189</v>
      </c>
      <c r="O37" s="286">
        <v>4362</v>
      </c>
    </row>
    <row r="38" spans="1:15" ht="15.75" x14ac:dyDescent="0.25">
      <c r="A38" s="71" t="s">
        <v>541</v>
      </c>
      <c r="B38" s="269">
        <v>18</v>
      </c>
      <c r="C38" s="276">
        <v>43</v>
      </c>
      <c r="D38" s="276">
        <v>2</v>
      </c>
      <c r="E38" s="276">
        <v>134</v>
      </c>
      <c r="F38" s="276">
        <v>318</v>
      </c>
      <c r="G38" s="276">
        <v>675</v>
      </c>
      <c r="H38" s="276">
        <v>584</v>
      </c>
      <c r="I38" s="276">
        <v>439</v>
      </c>
      <c r="J38" s="276">
        <v>274</v>
      </c>
      <c r="K38" s="276">
        <v>55</v>
      </c>
      <c r="L38" s="276">
        <v>4</v>
      </c>
      <c r="M38" s="276">
        <v>4</v>
      </c>
      <c r="N38" s="270" t="s">
        <v>189</v>
      </c>
      <c r="O38" s="286">
        <v>2550</v>
      </c>
    </row>
    <row r="39" spans="1:15" ht="15.75" x14ac:dyDescent="0.25">
      <c r="A39" s="71" t="s">
        <v>542</v>
      </c>
      <c r="B39" s="269">
        <v>3</v>
      </c>
      <c r="C39" s="276">
        <v>16</v>
      </c>
      <c r="D39" s="276">
        <v>5</v>
      </c>
      <c r="E39" s="276">
        <v>52</v>
      </c>
      <c r="F39" s="276">
        <v>186</v>
      </c>
      <c r="G39" s="276">
        <v>309</v>
      </c>
      <c r="H39" s="276">
        <v>193</v>
      </c>
      <c r="I39" s="276">
        <v>184</v>
      </c>
      <c r="J39" s="276">
        <v>125</v>
      </c>
      <c r="K39" s="276">
        <v>32</v>
      </c>
      <c r="L39" s="276">
        <v>2</v>
      </c>
      <c r="M39" s="276">
        <v>2</v>
      </c>
      <c r="N39" s="270">
        <v>1</v>
      </c>
      <c r="O39" s="286">
        <v>1110</v>
      </c>
    </row>
    <row r="40" spans="1:15" ht="15.75" x14ac:dyDescent="0.25">
      <c r="A40" s="71" t="s">
        <v>543</v>
      </c>
      <c r="B40" s="269">
        <v>3</v>
      </c>
      <c r="C40" s="276">
        <v>7</v>
      </c>
      <c r="D40" s="276">
        <v>2</v>
      </c>
      <c r="E40" s="276">
        <v>55</v>
      </c>
      <c r="F40" s="276">
        <v>99</v>
      </c>
      <c r="G40" s="276">
        <v>190</v>
      </c>
      <c r="H40" s="276">
        <v>155</v>
      </c>
      <c r="I40" s="276">
        <v>156</v>
      </c>
      <c r="J40" s="276">
        <v>165</v>
      </c>
      <c r="K40" s="276">
        <v>46</v>
      </c>
      <c r="L40" s="276">
        <v>3</v>
      </c>
      <c r="M40" s="276">
        <v>1</v>
      </c>
      <c r="N40" s="270" t="s">
        <v>189</v>
      </c>
      <c r="O40" s="286">
        <v>882</v>
      </c>
    </row>
    <row r="41" spans="1:15" ht="15.75" x14ac:dyDescent="0.25">
      <c r="A41" s="71" t="s">
        <v>544</v>
      </c>
      <c r="B41" s="269">
        <v>5</v>
      </c>
      <c r="C41" s="276">
        <v>6</v>
      </c>
      <c r="D41" s="276">
        <v>2</v>
      </c>
      <c r="E41" s="276">
        <v>44</v>
      </c>
      <c r="F41" s="276">
        <v>140</v>
      </c>
      <c r="G41" s="276">
        <v>197</v>
      </c>
      <c r="H41" s="276">
        <v>113</v>
      </c>
      <c r="I41" s="276">
        <v>168</v>
      </c>
      <c r="J41" s="276">
        <v>215</v>
      </c>
      <c r="K41" s="276">
        <v>91</v>
      </c>
      <c r="L41" s="276">
        <v>12</v>
      </c>
      <c r="M41" s="276">
        <v>7</v>
      </c>
      <c r="N41" s="270">
        <v>1</v>
      </c>
      <c r="O41" s="286">
        <v>1001</v>
      </c>
    </row>
    <row r="42" spans="1:15" ht="15.75" x14ac:dyDescent="0.25">
      <c r="A42" s="71" t="s">
        <v>545</v>
      </c>
      <c r="B42" s="269">
        <v>1</v>
      </c>
      <c r="C42" s="276">
        <v>1</v>
      </c>
      <c r="D42" s="276" t="s">
        <v>189</v>
      </c>
      <c r="E42" s="276">
        <v>9</v>
      </c>
      <c r="F42" s="276">
        <v>46</v>
      </c>
      <c r="G42" s="276">
        <v>75</v>
      </c>
      <c r="H42" s="276">
        <v>64</v>
      </c>
      <c r="I42" s="276">
        <v>118</v>
      </c>
      <c r="J42" s="276">
        <v>128</v>
      </c>
      <c r="K42" s="276">
        <v>54</v>
      </c>
      <c r="L42" s="276">
        <v>9</v>
      </c>
      <c r="M42" s="276">
        <v>2</v>
      </c>
      <c r="N42" s="270">
        <v>1</v>
      </c>
      <c r="O42" s="286">
        <v>508</v>
      </c>
    </row>
    <row r="43" spans="1:15" ht="15.75" x14ac:dyDescent="0.25">
      <c r="A43" s="71" t="s">
        <v>546</v>
      </c>
      <c r="B43" s="269" t="s">
        <v>189</v>
      </c>
      <c r="C43" s="276" t="s">
        <v>189</v>
      </c>
      <c r="D43" s="276" t="s">
        <v>189</v>
      </c>
      <c r="E43" s="276">
        <v>4</v>
      </c>
      <c r="F43" s="276">
        <v>30</v>
      </c>
      <c r="G43" s="276">
        <v>45</v>
      </c>
      <c r="H43" s="276">
        <v>32</v>
      </c>
      <c r="I43" s="276">
        <v>50</v>
      </c>
      <c r="J43" s="276">
        <v>52</v>
      </c>
      <c r="K43" s="276">
        <v>29</v>
      </c>
      <c r="L43" s="276">
        <v>7</v>
      </c>
      <c r="M43" s="276">
        <v>2</v>
      </c>
      <c r="N43" s="270" t="s">
        <v>189</v>
      </c>
      <c r="O43" s="286">
        <v>251</v>
      </c>
    </row>
    <row r="44" spans="1:15" ht="15.75" x14ac:dyDescent="0.25">
      <c r="A44" s="71" t="s">
        <v>547</v>
      </c>
      <c r="B44" s="269">
        <v>1</v>
      </c>
      <c r="C44" s="276">
        <v>1</v>
      </c>
      <c r="D44" s="276" t="s">
        <v>189</v>
      </c>
      <c r="E44" s="276">
        <v>6</v>
      </c>
      <c r="F44" s="276">
        <v>18</v>
      </c>
      <c r="G44" s="276">
        <v>28</v>
      </c>
      <c r="H44" s="276">
        <v>26</v>
      </c>
      <c r="I44" s="276">
        <v>43</v>
      </c>
      <c r="J44" s="276">
        <v>42</v>
      </c>
      <c r="K44" s="276">
        <v>19</v>
      </c>
      <c r="L44" s="276">
        <v>3</v>
      </c>
      <c r="M44" s="276" t="s">
        <v>189</v>
      </c>
      <c r="N44" s="270" t="s">
        <v>189</v>
      </c>
      <c r="O44" s="286">
        <v>187</v>
      </c>
    </row>
    <row r="45" spans="1:15" ht="15.75" x14ac:dyDescent="0.25">
      <c r="A45" s="116" t="s">
        <v>548</v>
      </c>
      <c r="B45" s="269" t="s">
        <v>189</v>
      </c>
      <c r="C45" s="276" t="s">
        <v>189</v>
      </c>
      <c r="D45" s="276" t="s">
        <v>189</v>
      </c>
      <c r="E45" s="276">
        <v>4</v>
      </c>
      <c r="F45" s="276">
        <v>2</v>
      </c>
      <c r="G45" s="276">
        <v>24</v>
      </c>
      <c r="H45" s="276">
        <v>15</v>
      </c>
      <c r="I45" s="276">
        <v>23</v>
      </c>
      <c r="J45" s="276">
        <v>19</v>
      </c>
      <c r="K45" s="276">
        <v>8</v>
      </c>
      <c r="L45" s="276" t="s">
        <v>189</v>
      </c>
      <c r="M45" s="276" t="s">
        <v>189</v>
      </c>
      <c r="N45" s="270" t="s">
        <v>189</v>
      </c>
      <c r="O45" s="321">
        <v>95</v>
      </c>
    </row>
    <row r="46" spans="1:15" ht="16.5" thickBot="1" x14ac:dyDescent="0.3">
      <c r="A46" s="88" t="s">
        <v>193</v>
      </c>
      <c r="B46" s="273">
        <v>639</v>
      </c>
      <c r="C46" s="284">
        <v>1719</v>
      </c>
      <c r="D46" s="284">
        <v>158</v>
      </c>
      <c r="E46" s="284">
        <v>622</v>
      </c>
      <c r="F46" s="284">
        <v>6080</v>
      </c>
      <c r="G46" s="284">
        <v>9353</v>
      </c>
      <c r="H46" s="284">
        <v>4126</v>
      </c>
      <c r="I46" s="284">
        <v>4447</v>
      </c>
      <c r="J46" s="284">
        <v>2565</v>
      </c>
      <c r="K46" s="284">
        <v>708</v>
      </c>
      <c r="L46" s="284">
        <v>90</v>
      </c>
      <c r="M46" s="284">
        <v>30</v>
      </c>
      <c r="N46" s="274">
        <v>5</v>
      </c>
      <c r="O46" s="275">
        <v>30542</v>
      </c>
    </row>
    <row r="48" spans="1:15" x14ac:dyDescent="0.25">
      <c r="A48" s="113" t="s">
        <v>194</v>
      </c>
    </row>
    <row r="49" spans="1:1" x14ac:dyDescent="0.25">
      <c r="A49" s="149"/>
    </row>
    <row r="50" spans="1:1" x14ac:dyDescent="0.25">
      <c r="A50" s="113" t="s">
        <v>517</v>
      </c>
    </row>
    <row r="51" spans="1:1" x14ac:dyDescent="0.25">
      <c r="A51" s="27" t="s">
        <v>656</v>
      </c>
    </row>
    <row r="52" spans="1:1" x14ac:dyDescent="0.25">
      <c r="A52" s="27" t="s">
        <v>657</v>
      </c>
    </row>
  </sheetData>
  <mergeCells count="12">
    <mergeCell ref="A3:O3"/>
    <mergeCell ref="A19:A20"/>
    <mergeCell ref="B19:N19"/>
    <mergeCell ref="O19:O20"/>
    <mergeCell ref="A18:O18"/>
    <mergeCell ref="A34:A35"/>
    <mergeCell ref="B34:N34"/>
    <mergeCell ref="O34:O35"/>
    <mergeCell ref="A33:O33"/>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pane xSplit="1" topLeftCell="B1" activePane="topRight" state="frozen"/>
      <selection pane="topRight"/>
    </sheetView>
  </sheetViews>
  <sheetFormatPr defaultRowHeight="15" x14ac:dyDescent="0.25"/>
  <cols>
    <col min="1" max="1" width="35.7109375" customWidth="1"/>
    <col min="2" max="15" width="9.7109375" customWidth="1"/>
  </cols>
  <sheetData>
    <row r="1" spans="1:15" x14ac:dyDescent="0.25">
      <c r="A1" s="24" t="s">
        <v>157</v>
      </c>
      <c r="J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452</v>
      </c>
      <c r="B4" s="398" t="s">
        <v>0</v>
      </c>
      <c r="C4" s="398"/>
      <c r="D4" s="398"/>
      <c r="E4" s="398"/>
      <c r="F4" s="398"/>
      <c r="G4" s="398"/>
      <c r="H4" s="398"/>
      <c r="I4" s="398"/>
      <c r="J4" s="398"/>
      <c r="K4" s="398"/>
      <c r="L4" s="398"/>
      <c r="M4" s="398"/>
      <c r="N4" s="398"/>
      <c r="O4" s="400" t="s">
        <v>193</v>
      </c>
    </row>
    <row r="5" spans="1:15" ht="15.75"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82" t="s">
        <v>453</v>
      </c>
      <c r="B6" s="278" t="s">
        <v>189</v>
      </c>
      <c r="C6" s="278">
        <v>4</v>
      </c>
      <c r="D6" s="278" t="s">
        <v>189</v>
      </c>
      <c r="E6" s="278" t="s">
        <v>189</v>
      </c>
      <c r="F6" s="278">
        <v>5</v>
      </c>
      <c r="G6" s="278">
        <v>3</v>
      </c>
      <c r="H6" s="278">
        <v>17</v>
      </c>
      <c r="I6" s="278">
        <v>56</v>
      </c>
      <c r="J6" s="278">
        <v>42</v>
      </c>
      <c r="K6" s="278">
        <v>12</v>
      </c>
      <c r="L6" s="278">
        <v>1</v>
      </c>
      <c r="M6" s="278">
        <v>1</v>
      </c>
      <c r="N6" s="278" t="s">
        <v>189</v>
      </c>
      <c r="O6" s="296">
        <v>141</v>
      </c>
    </row>
    <row r="7" spans="1:15" ht="15.75" x14ac:dyDescent="0.25">
      <c r="A7" s="74" t="s">
        <v>454</v>
      </c>
      <c r="B7" s="276">
        <v>2</v>
      </c>
      <c r="C7" s="276">
        <v>28</v>
      </c>
      <c r="D7" s="276" t="s">
        <v>189</v>
      </c>
      <c r="E7" s="276">
        <v>9</v>
      </c>
      <c r="F7" s="276">
        <v>40</v>
      </c>
      <c r="G7" s="276">
        <v>69</v>
      </c>
      <c r="H7" s="276">
        <v>79</v>
      </c>
      <c r="I7" s="276">
        <v>155</v>
      </c>
      <c r="J7" s="276">
        <v>144</v>
      </c>
      <c r="K7" s="276">
        <v>46</v>
      </c>
      <c r="L7" s="276">
        <v>11</v>
      </c>
      <c r="M7" s="276">
        <v>4</v>
      </c>
      <c r="N7" s="276" t="s">
        <v>189</v>
      </c>
      <c r="O7" s="290">
        <v>587</v>
      </c>
    </row>
    <row r="8" spans="1:15" ht="15.75" x14ac:dyDescent="0.25">
      <c r="A8" s="74" t="s">
        <v>455</v>
      </c>
      <c r="B8" s="276" t="s">
        <v>189</v>
      </c>
      <c r="C8" s="276">
        <v>7</v>
      </c>
      <c r="D8" s="276" t="s">
        <v>189</v>
      </c>
      <c r="E8" s="276">
        <v>5</v>
      </c>
      <c r="F8" s="276">
        <v>16</v>
      </c>
      <c r="G8" s="276">
        <v>17</v>
      </c>
      <c r="H8" s="276">
        <v>15</v>
      </c>
      <c r="I8" s="276">
        <v>42</v>
      </c>
      <c r="J8" s="276">
        <v>35</v>
      </c>
      <c r="K8" s="276">
        <v>15</v>
      </c>
      <c r="L8" s="276" t="s">
        <v>189</v>
      </c>
      <c r="M8" s="276" t="s">
        <v>189</v>
      </c>
      <c r="N8" s="276" t="s">
        <v>189</v>
      </c>
      <c r="O8" s="290">
        <v>152</v>
      </c>
    </row>
    <row r="9" spans="1:15" ht="15.75" x14ac:dyDescent="0.25">
      <c r="A9" s="74" t="s">
        <v>456</v>
      </c>
      <c r="B9" s="276">
        <v>7</v>
      </c>
      <c r="C9" s="276">
        <v>147</v>
      </c>
      <c r="D9" s="276" t="s">
        <v>189</v>
      </c>
      <c r="E9" s="276">
        <v>19</v>
      </c>
      <c r="F9" s="276">
        <v>108</v>
      </c>
      <c r="G9" s="276">
        <v>192</v>
      </c>
      <c r="H9" s="276">
        <v>195</v>
      </c>
      <c r="I9" s="276">
        <v>279</v>
      </c>
      <c r="J9" s="276">
        <v>191</v>
      </c>
      <c r="K9" s="276">
        <v>50</v>
      </c>
      <c r="L9" s="276">
        <v>11</v>
      </c>
      <c r="M9" s="276">
        <v>1</v>
      </c>
      <c r="N9" s="276" t="s">
        <v>189</v>
      </c>
      <c r="O9" s="290">
        <v>1200</v>
      </c>
    </row>
    <row r="10" spans="1:15" ht="15.75" x14ac:dyDescent="0.25">
      <c r="A10" s="74" t="s">
        <v>457</v>
      </c>
      <c r="B10" s="276" t="s">
        <v>189</v>
      </c>
      <c r="C10" s="276" t="s">
        <v>189</v>
      </c>
      <c r="D10" s="276">
        <v>1</v>
      </c>
      <c r="E10" s="276">
        <v>2</v>
      </c>
      <c r="F10" s="276">
        <v>5</v>
      </c>
      <c r="G10" s="276">
        <v>7</v>
      </c>
      <c r="H10" s="276">
        <v>8</v>
      </c>
      <c r="I10" s="276">
        <v>14</v>
      </c>
      <c r="J10" s="276">
        <v>3</v>
      </c>
      <c r="K10" s="276" t="s">
        <v>189</v>
      </c>
      <c r="L10" s="276" t="s">
        <v>189</v>
      </c>
      <c r="M10" s="276" t="s">
        <v>189</v>
      </c>
      <c r="N10" s="276" t="s">
        <v>189</v>
      </c>
      <c r="O10" s="290">
        <v>40</v>
      </c>
    </row>
    <row r="11" spans="1:15" ht="15.75" x14ac:dyDescent="0.25">
      <c r="A11" s="74" t="s">
        <v>458</v>
      </c>
      <c r="B11" s="276" t="s">
        <v>189</v>
      </c>
      <c r="C11" s="276" t="s">
        <v>189</v>
      </c>
      <c r="D11" s="276">
        <v>1</v>
      </c>
      <c r="E11" s="276">
        <v>7</v>
      </c>
      <c r="F11" s="276">
        <v>19</v>
      </c>
      <c r="G11" s="276">
        <v>34</v>
      </c>
      <c r="H11" s="276">
        <v>34</v>
      </c>
      <c r="I11" s="276">
        <v>33</v>
      </c>
      <c r="J11" s="276">
        <v>24</v>
      </c>
      <c r="K11" s="276">
        <v>8</v>
      </c>
      <c r="L11" s="276" t="s">
        <v>189</v>
      </c>
      <c r="M11" s="276" t="s">
        <v>189</v>
      </c>
      <c r="N11" s="276" t="s">
        <v>189</v>
      </c>
      <c r="O11" s="290">
        <v>160</v>
      </c>
    </row>
    <row r="12" spans="1:15" ht="15.75" x14ac:dyDescent="0.25">
      <c r="A12" s="74" t="s">
        <v>459</v>
      </c>
      <c r="B12" s="276">
        <v>3</v>
      </c>
      <c r="C12" s="276" t="s">
        <v>189</v>
      </c>
      <c r="D12" s="276" t="s">
        <v>189</v>
      </c>
      <c r="E12" s="276">
        <v>1</v>
      </c>
      <c r="F12" s="276">
        <v>19</v>
      </c>
      <c r="G12" s="276">
        <v>24</v>
      </c>
      <c r="H12" s="276">
        <v>30</v>
      </c>
      <c r="I12" s="276">
        <v>33</v>
      </c>
      <c r="J12" s="276">
        <v>29</v>
      </c>
      <c r="K12" s="276" t="s">
        <v>189</v>
      </c>
      <c r="L12" s="276" t="s">
        <v>189</v>
      </c>
      <c r="M12" s="276" t="s">
        <v>189</v>
      </c>
      <c r="N12" s="276" t="s">
        <v>189</v>
      </c>
      <c r="O12" s="290">
        <v>139</v>
      </c>
    </row>
    <row r="13" spans="1:15" ht="15.75" x14ac:dyDescent="0.25">
      <c r="A13" s="74" t="s">
        <v>460</v>
      </c>
      <c r="B13" s="276">
        <v>7</v>
      </c>
      <c r="C13" s="276" t="s">
        <v>189</v>
      </c>
      <c r="D13" s="276" t="s">
        <v>189</v>
      </c>
      <c r="E13" s="276">
        <v>2</v>
      </c>
      <c r="F13" s="276">
        <v>10</v>
      </c>
      <c r="G13" s="276">
        <v>34</v>
      </c>
      <c r="H13" s="276">
        <v>70</v>
      </c>
      <c r="I13" s="276">
        <v>72</v>
      </c>
      <c r="J13" s="276">
        <v>16</v>
      </c>
      <c r="K13" s="276" t="s">
        <v>189</v>
      </c>
      <c r="L13" s="276" t="s">
        <v>189</v>
      </c>
      <c r="M13" s="276" t="s">
        <v>189</v>
      </c>
      <c r="N13" s="276" t="s">
        <v>189</v>
      </c>
      <c r="O13" s="290">
        <v>211</v>
      </c>
    </row>
    <row r="14" spans="1:15" ht="15.75" x14ac:dyDescent="0.25">
      <c r="A14" s="74" t="s">
        <v>461</v>
      </c>
      <c r="B14" s="276">
        <v>36</v>
      </c>
      <c r="C14" s="276" t="s">
        <v>189</v>
      </c>
      <c r="D14" s="276">
        <v>12</v>
      </c>
      <c r="E14" s="276">
        <v>9</v>
      </c>
      <c r="F14" s="276">
        <v>42</v>
      </c>
      <c r="G14" s="276">
        <v>87</v>
      </c>
      <c r="H14" s="276">
        <v>58</v>
      </c>
      <c r="I14" s="276">
        <v>43</v>
      </c>
      <c r="J14" s="276">
        <v>16</v>
      </c>
      <c r="K14" s="276">
        <v>5</v>
      </c>
      <c r="L14" s="276" t="s">
        <v>189</v>
      </c>
      <c r="M14" s="276" t="s">
        <v>189</v>
      </c>
      <c r="N14" s="276" t="s">
        <v>189</v>
      </c>
      <c r="O14" s="290">
        <v>308</v>
      </c>
    </row>
    <row r="15" spans="1:15" ht="15.75" x14ac:dyDescent="0.25">
      <c r="A15" s="74" t="s">
        <v>462</v>
      </c>
      <c r="B15" s="276">
        <v>1</v>
      </c>
      <c r="C15" s="276" t="s">
        <v>189</v>
      </c>
      <c r="D15" s="276" t="s">
        <v>189</v>
      </c>
      <c r="E15" s="276">
        <v>1</v>
      </c>
      <c r="F15" s="276">
        <v>3</v>
      </c>
      <c r="G15" s="276">
        <v>4</v>
      </c>
      <c r="H15" s="276">
        <v>2</v>
      </c>
      <c r="I15" s="276" t="s">
        <v>189</v>
      </c>
      <c r="J15" s="276">
        <v>1</v>
      </c>
      <c r="K15" s="276" t="s">
        <v>189</v>
      </c>
      <c r="L15" s="276" t="s">
        <v>189</v>
      </c>
      <c r="M15" s="276" t="s">
        <v>189</v>
      </c>
      <c r="N15" s="276" t="s">
        <v>189</v>
      </c>
      <c r="O15" s="290">
        <v>12</v>
      </c>
    </row>
    <row r="16" spans="1:15" ht="15.75" x14ac:dyDescent="0.25">
      <c r="A16" s="74" t="s">
        <v>463</v>
      </c>
      <c r="B16" s="276">
        <v>4</v>
      </c>
      <c r="C16" s="276" t="s">
        <v>189</v>
      </c>
      <c r="D16" s="276" t="s">
        <v>189</v>
      </c>
      <c r="E16" s="276">
        <v>3</v>
      </c>
      <c r="F16" s="276">
        <v>3</v>
      </c>
      <c r="G16" s="276">
        <v>8</v>
      </c>
      <c r="H16" s="276">
        <v>9</v>
      </c>
      <c r="I16" s="276">
        <v>8</v>
      </c>
      <c r="J16" s="276">
        <v>1</v>
      </c>
      <c r="K16" s="276" t="s">
        <v>189</v>
      </c>
      <c r="L16" s="276" t="s">
        <v>189</v>
      </c>
      <c r="M16" s="276" t="s">
        <v>189</v>
      </c>
      <c r="N16" s="276" t="s">
        <v>189</v>
      </c>
      <c r="O16" s="290">
        <v>36</v>
      </c>
    </row>
    <row r="17" spans="1:15" ht="15.75" x14ac:dyDescent="0.25">
      <c r="A17" s="190" t="s">
        <v>464</v>
      </c>
      <c r="B17" s="276" t="s">
        <v>189</v>
      </c>
      <c r="C17" s="276" t="s">
        <v>189</v>
      </c>
      <c r="D17" s="276" t="s">
        <v>189</v>
      </c>
      <c r="E17" s="276" t="s">
        <v>189</v>
      </c>
      <c r="F17" s="276" t="s">
        <v>189</v>
      </c>
      <c r="G17" s="276" t="s">
        <v>189</v>
      </c>
      <c r="H17" s="276" t="s">
        <v>189</v>
      </c>
      <c r="I17" s="276" t="s">
        <v>189</v>
      </c>
      <c r="J17" s="276" t="s">
        <v>189</v>
      </c>
      <c r="K17" s="276" t="s">
        <v>189</v>
      </c>
      <c r="L17" s="276" t="s">
        <v>189</v>
      </c>
      <c r="M17" s="276" t="s">
        <v>189</v>
      </c>
      <c r="N17" s="276" t="s">
        <v>189</v>
      </c>
      <c r="O17" s="331" t="s">
        <v>189</v>
      </c>
    </row>
    <row r="18" spans="1:15" ht="15.75" x14ac:dyDescent="0.25">
      <c r="A18" s="74" t="s">
        <v>465</v>
      </c>
      <c r="B18" s="276">
        <v>262</v>
      </c>
      <c r="C18" s="276">
        <v>725</v>
      </c>
      <c r="D18" s="276">
        <v>52</v>
      </c>
      <c r="E18" s="276">
        <v>178</v>
      </c>
      <c r="F18" s="276">
        <v>1665</v>
      </c>
      <c r="G18" s="276">
        <v>2577</v>
      </c>
      <c r="H18" s="276">
        <v>1003</v>
      </c>
      <c r="I18" s="276">
        <v>1022</v>
      </c>
      <c r="J18" s="276">
        <v>662</v>
      </c>
      <c r="K18" s="276">
        <v>189</v>
      </c>
      <c r="L18" s="276">
        <v>19</v>
      </c>
      <c r="M18" s="276">
        <v>5</v>
      </c>
      <c r="N18" s="276">
        <v>2</v>
      </c>
      <c r="O18" s="290">
        <v>8361</v>
      </c>
    </row>
    <row r="19" spans="1:15" ht="16.5" thickBot="1" x14ac:dyDescent="0.3">
      <c r="A19" s="78" t="s">
        <v>429</v>
      </c>
      <c r="B19" s="284">
        <v>322</v>
      </c>
      <c r="C19" s="284">
        <v>911</v>
      </c>
      <c r="D19" s="284">
        <v>66</v>
      </c>
      <c r="E19" s="284">
        <v>236</v>
      </c>
      <c r="F19" s="284">
        <v>1935</v>
      </c>
      <c r="G19" s="284">
        <v>3056</v>
      </c>
      <c r="H19" s="284">
        <v>1520</v>
      </c>
      <c r="I19" s="284">
        <v>1757</v>
      </c>
      <c r="J19" s="284">
        <v>1164</v>
      </c>
      <c r="K19" s="284">
        <v>325</v>
      </c>
      <c r="L19" s="284">
        <v>42</v>
      </c>
      <c r="M19" s="284">
        <v>11</v>
      </c>
      <c r="N19" s="284">
        <v>2</v>
      </c>
      <c r="O19" s="294">
        <v>11347</v>
      </c>
    </row>
    <row r="21" spans="1:15" ht="15.75" thickBot="1" x14ac:dyDescent="0.3">
      <c r="A21" s="409" t="s">
        <v>187</v>
      </c>
      <c r="B21" s="377"/>
      <c r="C21" s="377"/>
      <c r="D21" s="377"/>
      <c r="E21" s="377"/>
      <c r="F21" s="377"/>
      <c r="G21" s="377"/>
      <c r="H21" s="377"/>
      <c r="I21" s="377"/>
      <c r="J21" s="377"/>
      <c r="K21" s="377"/>
      <c r="L21" s="377"/>
      <c r="M21" s="377"/>
      <c r="N21" s="377"/>
      <c r="O21" s="377"/>
    </row>
    <row r="22" spans="1:15" ht="14.65" customHeight="1" thickBot="1" x14ac:dyDescent="0.3">
      <c r="A22" s="402" t="s">
        <v>452</v>
      </c>
      <c r="B22" s="398" t="s">
        <v>0</v>
      </c>
      <c r="C22" s="398"/>
      <c r="D22" s="398"/>
      <c r="E22" s="398"/>
      <c r="F22" s="398"/>
      <c r="G22" s="398"/>
      <c r="H22" s="398"/>
      <c r="I22" s="398"/>
      <c r="J22" s="398"/>
      <c r="K22" s="398"/>
      <c r="L22" s="398"/>
      <c r="M22" s="398"/>
      <c r="N22" s="398"/>
      <c r="O22" s="400" t="s">
        <v>193</v>
      </c>
    </row>
    <row r="23" spans="1:15" ht="15.75" thickBot="1" x14ac:dyDescent="0.3">
      <c r="A23" s="403"/>
      <c r="B23" s="65" t="s">
        <v>300</v>
      </c>
      <c r="C23" s="66" t="s">
        <v>301</v>
      </c>
      <c r="D23" s="66" t="s">
        <v>302</v>
      </c>
      <c r="E23" s="66" t="s">
        <v>303</v>
      </c>
      <c r="F23" s="66" t="s">
        <v>304</v>
      </c>
      <c r="G23" s="66" t="s">
        <v>305</v>
      </c>
      <c r="H23" s="66" t="s">
        <v>306</v>
      </c>
      <c r="I23" s="66" t="s">
        <v>307</v>
      </c>
      <c r="J23" s="66" t="s">
        <v>308</v>
      </c>
      <c r="K23" s="66" t="s">
        <v>309</v>
      </c>
      <c r="L23" s="66" t="s">
        <v>310</v>
      </c>
      <c r="M23" s="66" t="s">
        <v>311</v>
      </c>
      <c r="N23" s="67" t="s">
        <v>312</v>
      </c>
      <c r="O23" s="401"/>
    </row>
    <row r="24" spans="1:15" ht="15.75" x14ac:dyDescent="0.25">
      <c r="A24" s="82" t="s">
        <v>453</v>
      </c>
      <c r="B24" s="276">
        <v>1</v>
      </c>
      <c r="C24" s="276">
        <v>6</v>
      </c>
      <c r="D24" s="276" t="s">
        <v>189</v>
      </c>
      <c r="E24" s="276" t="s">
        <v>189</v>
      </c>
      <c r="F24" s="276">
        <v>2</v>
      </c>
      <c r="G24" s="276">
        <v>8</v>
      </c>
      <c r="H24" s="276">
        <v>18</v>
      </c>
      <c r="I24" s="276">
        <v>64</v>
      </c>
      <c r="J24" s="276">
        <v>38</v>
      </c>
      <c r="K24" s="276">
        <v>15</v>
      </c>
      <c r="L24" s="276">
        <v>1</v>
      </c>
      <c r="M24" s="276">
        <v>1</v>
      </c>
      <c r="N24" s="276">
        <v>1</v>
      </c>
      <c r="O24" s="296">
        <v>155</v>
      </c>
    </row>
    <row r="25" spans="1:15" ht="15.75" x14ac:dyDescent="0.25">
      <c r="A25" s="74" t="s">
        <v>454</v>
      </c>
      <c r="B25" s="276">
        <v>1</v>
      </c>
      <c r="C25" s="276">
        <v>33</v>
      </c>
      <c r="D25" s="276" t="s">
        <v>189</v>
      </c>
      <c r="E25" s="276">
        <v>16</v>
      </c>
      <c r="F25" s="276">
        <v>49</v>
      </c>
      <c r="G25" s="276">
        <v>75</v>
      </c>
      <c r="H25" s="276">
        <v>113</v>
      </c>
      <c r="I25" s="276">
        <v>208</v>
      </c>
      <c r="J25" s="276">
        <v>136</v>
      </c>
      <c r="K25" s="276">
        <v>49</v>
      </c>
      <c r="L25" s="276">
        <v>6</v>
      </c>
      <c r="M25" s="276">
        <v>2</v>
      </c>
      <c r="N25" s="276" t="s">
        <v>189</v>
      </c>
      <c r="O25" s="290">
        <v>688</v>
      </c>
    </row>
    <row r="26" spans="1:15" ht="15.75" x14ac:dyDescent="0.25">
      <c r="A26" s="74" t="s">
        <v>455</v>
      </c>
      <c r="B26" s="276">
        <v>1</v>
      </c>
      <c r="C26" s="276">
        <v>8</v>
      </c>
      <c r="D26" s="276" t="s">
        <v>189</v>
      </c>
      <c r="E26" s="276">
        <v>3</v>
      </c>
      <c r="F26" s="276">
        <v>16</v>
      </c>
      <c r="G26" s="276">
        <v>38</v>
      </c>
      <c r="H26" s="276">
        <v>36</v>
      </c>
      <c r="I26" s="276">
        <v>110</v>
      </c>
      <c r="J26" s="276">
        <v>68</v>
      </c>
      <c r="K26" s="276">
        <v>24</v>
      </c>
      <c r="L26" s="276">
        <v>1</v>
      </c>
      <c r="M26" s="276" t="s">
        <v>189</v>
      </c>
      <c r="N26" s="276" t="s">
        <v>189</v>
      </c>
      <c r="O26" s="290">
        <v>305</v>
      </c>
    </row>
    <row r="27" spans="1:15" ht="15.75" x14ac:dyDescent="0.25">
      <c r="A27" s="74" t="s">
        <v>456</v>
      </c>
      <c r="B27" s="276">
        <v>6</v>
      </c>
      <c r="C27" s="276">
        <v>128</v>
      </c>
      <c r="D27" s="276">
        <v>1</v>
      </c>
      <c r="E27" s="276">
        <v>31</v>
      </c>
      <c r="F27" s="276">
        <v>147</v>
      </c>
      <c r="G27" s="276">
        <v>301</v>
      </c>
      <c r="H27" s="276">
        <v>300</v>
      </c>
      <c r="I27" s="276">
        <v>404</v>
      </c>
      <c r="J27" s="276">
        <v>194</v>
      </c>
      <c r="K27" s="276">
        <v>47</v>
      </c>
      <c r="L27" s="276">
        <v>4</v>
      </c>
      <c r="M27" s="276">
        <v>4</v>
      </c>
      <c r="N27" s="276">
        <v>1</v>
      </c>
      <c r="O27" s="290">
        <v>1568</v>
      </c>
    </row>
    <row r="28" spans="1:15" ht="15.75" x14ac:dyDescent="0.25">
      <c r="A28" s="74" t="s">
        <v>457</v>
      </c>
      <c r="B28" s="276" t="s">
        <v>189</v>
      </c>
      <c r="C28" s="276" t="s">
        <v>189</v>
      </c>
      <c r="D28" s="276" t="s">
        <v>189</v>
      </c>
      <c r="E28" s="276">
        <v>1</v>
      </c>
      <c r="F28" s="276">
        <v>8</v>
      </c>
      <c r="G28" s="276">
        <v>13</v>
      </c>
      <c r="H28" s="276">
        <v>17</v>
      </c>
      <c r="I28" s="276">
        <v>20</v>
      </c>
      <c r="J28" s="276">
        <v>6</v>
      </c>
      <c r="K28" s="276">
        <v>2</v>
      </c>
      <c r="L28" s="276" t="s">
        <v>189</v>
      </c>
      <c r="M28" s="276" t="s">
        <v>189</v>
      </c>
      <c r="N28" s="276" t="s">
        <v>189</v>
      </c>
      <c r="O28" s="290">
        <v>67</v>
      </c>
    </row>
    <row r="29" spans="1:15" ht="15.75" x14ac:dyDescent="0.25">
      <c r="A29" s="74" t="s">
        <v>458</v>
      </c>
      <c r="B29" s="276">
        <v>1</v>
      </c>
      <c r="C29" s="276" t="s">
        <v>189</v>
      </c>
      <c r="D29" s="276">
        <v>1</v>
      </c>
      <c r="E29" s="276">
        <v>9</v>
      </c>
      <c r="F29" s="276">
        <v>77</v>
      </c>
      <c r="G29" s="276">
        <v>90</v>
      </c>
      <c r="H29" s="276">
        <v>42</v>
      </c>
      <c r="I29" s="276">
        <v>53</v>
      </c>
      <c r="J29" s="276">
        <v>23</v>
      </c>
      <c r="K29" s="276">
        <v>3</v>
      </c>
      <c r="L29" s="276" t="s">
        <v>189</v>
      </c>
      <c r="M29" s="276" t="s">
        <v>189</v>
      </c>
      <c r="N29" s="276" t="s">
        <v>189</v>
      </c>
      <c r="O29" s="290">
        <v>299</v>
      </c>
    </row>
    <row r="30" spans="1:15" ht="15.75" x14ac:dyDescent="0.25">
      <c r="A30" s="74" t="s">
        <v>459</v>
      </c>
      <c r="B30" s="276">
        <v>2</v>
      </c>
      <c r="C30" s="276" t="s">
        <v>189</v>
      </c>
      <c r="D30" s="276" t="s">
        <v>189</v>
      </c>
      <c r="E30" s="276">
        <v>3</v>
      </c>
      <c r="F30" s="276">
        <v>40</v>
      </c>
      <c r="G30" s="276">
        <v>65</v>
      </c>
      <c r="H30" s="276">
        <v>43</v>
      </c>
      <c r="I30" s="276">
        <v>47</v>
      </c>
      <c r="J30" s="276">
        <v>18</v>
      </c>
      <c r="K30" s="276">
        <v>4</v>
      </c>
      <c r="L30" s="276" t="s">
        <v>189</v>
      </c>
      <c r="M30" s="276" t="s">
        <v>189</v>
      </c>
      <c r="N30" s="276" t="s">
        <v>189</v>
      </c>
      <c r="O30" s="290">
        <v>222</v>
      </c>
    </row>
    <row r="31" spans="1:15" ht="15.75" x14ac:dyDescent="0.25">
      <c r="A31" s="74" t="s">
        <v>460</v>
      </c>
      <c r="B31" s="276">
        <v>1</v>
      </c>
      <c r="C31" s="276" t="s">
        <v>189</v>
      </c>
      <c r="D31" s="276">
        <v>2</v>
      </c>
      <c r="E31" s="276">
        <v>8</v>
      </c>
      <c r="F31" s="276">
        <v>38</v>
      </c>
      <c r="G31" s="276">
        <v>74</v>
      </c>
      <c r="H31" s="276">
        <v>68</v>
      </c>
      <c r="I31" s="276">
        <v>70</v>
      </c>
      <c r="J31" s="276">
        <v>12</v>
      </c>
      <c r="K31" s="276">
        <v>1</v>
      </c>
      <c r="L31" s="276" t="s">
        <v>189</v>
      </c>
      <c r="M31" s="276" t="s">
        <v>189</v>
      </c>
      <c r="N31" s="276" t="s">
        <v>189</v>
      </c>
      <c r="O31" s="290">
        <v>274</v>
      </c>
    </row>
    <row r="32" spans="1:15" ht="15.75" x14ac:dyDescent="0.25">
      <c r="A32" s="74" t="s">
        <v>461</v>
      </c>
      <c r="B32" s="276">
        <v>32</v>
      </c>
      <c r="C32" s="276" t="s">
        <v>189</v>
      </c>
      <c r="D32" s="276">
        <v>10</v>
      </c>
      <c r="E32" s="276">
        <v>18</v>
      </c>
      <c r="F32" s="276">
        <v>51</v>
      </c>
      <c r="G32" s="276">
        <v>172</v>
      </c>
      <c r="H32" s="276">
        <v>84</v>
      </c>
      <c r="I32" s="276">
        <v>52</v>
      </c>
      <c r="J32" s="276">
        <v>14</v>
      </c>
      <c r="K32" s="276">
        <v>4</v>
      </c>
      <c r="L32" s="276" t="s">
        <v>189</v>
      </c>
      <c r="M32" s="276" t="s">
        <v>189</v>
      </c>
      <c r="N32" s="276" t="s">
        <v>189</v>
      </c>
      <c r="O32" s="290">
        <v>437</v>
      </c>
    </row>
    <row r="33" spans="1:15" ht="15.75" x14ac:dyDescent="0.25">
      <c r="A33" s="74" t="s">
        <v>462</v>
      </c>
      <c r="B33" s="276" t="s">
        <v>189</v>
      </c>
      <c r="C33" s="276" t="s">
        <v>189</v>
      </c>
      <c r="D33" s="276" t="s">
        <v>189</v>
      </c>
      <c r="E33" s="276">
        <v>9</v>
      </c>
      <c r="F33" s="276">
        <v>6</v>
      </c>
      <c r="G33" s="276">
        <v>4</v>
      </c>
      <c r="H33" s="276">
        <v>9</v>
      </c>
      <c r="I33" s="276">
        <v>1</v>
      </c>
      <c r="J33" s="276">
        <v>2</v>
      </c>
      <c r="K33" s="276" t="s">
        <v>189</v>
      </c>
      <c r="L33" s="276">
        <v>1</v>
      </c>
      <c r="M33" s="276" t="s">
        <v>189</v>
      </c>
      <c r="N33" s="276" t="s">
        <v>189</v>
      </c>
      <c r="O33" s="290">
        <v>32</v>
      </c>
    </row>
    <row r="34" spans="1:15" ht="15.75" x14ac:dyDescent="0.25">
      <c r="A34" s="74" t="s">
        <v>463</v>
      </c>
      <c r="B34" s="276">
        <v>3</v>
      </c>
      <c r="C34" s="276" t="s">
        <v>189</v>
      </c>
      <c r="D34" s="276" t="s">
        <v>189</v>
      </c>
      <c r="E34" s="276">
        <v>5</v>
      </c>
      <c r="F34" s="276">
        <v>8</v>
      </c>
      <c r="G34" s="276">
        <v>21</v>
      </c>
      <c r="H34" s="276">
        <v>11</v>
      </c>
      <c r="I34" s="276">
        <v>9</v>
      </c>
      <c r="J34" s="276" t="s">
        <v>189</v>
      </c>
      <c r="K34" s="276" t="s">
        <v>189</v>
      </c>
      <c r="L34" s="276" t="s">
        <v>189</v>
      </c>
      <c r="M34" s="276" t="s">
        <v>189</v>
      </c>
      <c r="N34" s="276" t="s">
        <v>189</v>
      </c>
      <c r="O34" s="290">
        <v>57</v>
      </c>
    </row>
    <row r="35" spans="1:15" ht="15.75" x14ac:dyDescent="0.25">
      <c r="A35" s="190" t="s">
        <v>464</v>
      </c>
      <c r="B35" s="276" t="s">
        <v>189</v>
      </c>
      <c r="C35" s="276" t="s">
        <v>189</v>
      </c>
      <c r="D35" s="276" t="s">
        <v>189</v>
      </c>
      <c r="E35" s="276">
        <v>2</v>
      </c>
      <c r="F35" s="276">
        <v>3</v>
      </c>
      <c r="G35" s="276">
        <v>2</v>
      </c>
      <c r="H35" s="276" t="s">
        <v>189</v>
      </c>
      <c r="I35" s="276" t="s">
        <v>189</v>
      </c>
      <c r="J35" s="276" t="s">
        <v>189</v>
      </c>
      <c r="K35" s="276" t="s">
        <v>189</v>
      </c>
      <c r="L35" s="276" t="s">
        <v>189</v>
      </c>
      <c r="M35" s="276" t="s">
        <v>189</v>
      </c>
      <c r="N35" s="276" t="s">
        <v>189</v>
      </c>
      <c r="O35" s="331">
        <v>7</v>
      </c>
    </row>
    <row r="36" spans="1:15" ht="15.75" x14ac:dyDescent="0.25">
      <c r="A36" s="74" t="s">
        <v>465</v>
      </c>
      <c r="B36" s="276">
        <v>257</v>
      </c>
      <c r="C36" s="276">
        <v>612</v>
      </c>
      <c r="D36" s="276">
        <v>75</v>
      </c>
      <c r="E36" s="276">
        <v>279</v>
      </c>
      <c r="F36" s="276">
        <v>3588</v>
      </c>
      <c r="G36" s="276">
        <v>5287</v>
      </c>
      <c r="H36" s="276">
        <v>1822</v>
      </c>
      <c r="I36" s="276">
        <v>1622</v>
      </c>
      <c r="J36" s="276">
        <v>874</v>
      </c>
      <c r="K36" s="276">
        <v>226</v>
      </c>
      <c r="L36" s="276">
        <v>33</v>
      </c>
      <c r="M36" s="276">
        <v>12</v>
      </c>
      <c r="N36" s="276">
        <v>1</v>
      </c>
      <c r="O36" s="290">
        <v>14688</v>
      </c>
    </row>
    <row r="37" spans="1:15" ht="16.5" thickBot="1" x14ac:dyDescent="0.3">
      <c r="A37" s="78" t="s">
        <v>430</v>
      </c>
      <c r="B37" s="284">
        <v>305</v>
      </c>
      <c r="C37" s="284">
        <v>787</v>
      </c>
      <c r="D37" s="284">
        <v>89</v>
      </c>
      <c r="E37" s="284">
        <v>384</v>
      </c>
      <c r="F37" s="284">
        <v>4033</v>
      </c>
      <c r="G37" s="284">
        <v>6150</v>
      </c>
      <c r="H37" s="284">
        <v>2563</v>
      </c>
      <c r="I37" s="284">
        <v>2660</v>
      </c>
      <c r="J37" s="284">
        <v>1385</v>
      </c>
      <c r="K37" s="284">
        <v>375</v>
      </c>
      <c r="L37" s="284">
        <v>46</v>
      </c>
      <c r="M37" s="284">
        <v>19</v>
      </c>
      <c r="N37" s="284">
        <v>3</v>
      </c>
      <c r="O37" s="294">
        <v>18799</v>
      </c>
    </row>
    <row r="39" spans="1:15" ht="15.75" thickBot="1" x14ac:dyDescent="0.3">
      <c r="A39" s="409" t="s">
        <v>193</v>
      </c>
      <c r="B39" s="377"/>
      <c r="C39" s="377"/>
      <c r="D39" s="377"/>
      <c r="E39" s="377"/>
      <c r="F39" s="377"/>
      <c r="G39" s="377"/>
      <c r="H39" s="377"/>
      <c r="I39" s="377"/>
      <c r="J39" s="377"/>
      <c r="K39" s="377"/>
      <c r="L39" s="377"/>
      <c r="M39" s="377"/>
      <c r="N39" s="377"/>
      <c r="O39" s="377"/>
    </row>
    <row r="40" spans="1:15" ht="14.65" customHeight="1" thickBot="1" x14ac:dyDescent="0.3">
      <c r="A40" s="402" t="s">
        <v>452</v>
      </c>
      <c r="B40" s="398" t="s">
        <v>0</v>
      </c>
      <c r="C40" s="398"/>
      <c r="D40" s="398"/>
      <c r="E40" s="398"/>
      <c r="F40" s="398"/>
      <c r="G40" s="398"/>
      <c r="H40" s="398"/>
      <c r="I40" s="398"/>
      <c r="J40" s="398"/>
      <c r="K40" s="398"/>
      <c r="L40" s="398"/>
      <c r="M40" s="398"/>
      <c r="N40" s="398"/>
      <c r="O40" s="400" t="s">
        <v>193</v>
      </c>
    </row>
    <row r="41" spans="1:15" ht="15.75" thickBot="1" x14ac:dyDescent="0.3">
      <c r="A41" s="403"/>
      <c r="B41" s="65" t="s">
        <v>300</v>
      </c>
      <c r="C41" s="66" t="s">
        <v>301</v>
      </c>
      <c r="D41" s="66" t="s">
        <v>302</v>
      </c>
      <c r="E41" s="66" t="s">
        <v>303</v>
      </c>
      <c r="F41" s="66" t="s">
        <v>304</v>
      </c>
      <c r="G41" s="66" t="s">
        <v>305</v>
      </c>
      <c r="H41" s="66" t="s">
        <v>306</v>
      </c>
      <c r="I41" s="66" t="s">
        <v>307</v>
      </c>
      <c r="J41" s="66" t="s">
        <v>308</v>
      </c>
      <c r="K41" s="66" t="s">
        <v>309</v>
      </c>
      <c r="L41" s="66" t="s">
        <v>310</v>
      </c>
      <c r="M41" s="66" t="s">
        <v>311</v>
      </c>
      <c r="N41" s="67" t="s">
        <v>312</v>
      </c>
      <c r="O41" s="401"/>
    </row>
    <row r="42" spans="1:15" ht="15.75" x14ac:dyDescent="0.25">
      <c r="A42" s="82" t="s">
        <v>453</v>
      </c>
      <c r="B42" s="276">
        <v>1</v>
      </c>
      <c r="C42" s="276">
        <v>10</v>
      </c>
      <c r="D42" s="276" t="s">
        <v>189</v>
      </c>
      <c r="E42" s="276" t="s">
        <v>189</v>
      </c>
      <c r="F42" s="276">
        <v>8</v>
      </c>
      <c r="G42" s="276">
        <v>11</v>
      </c>
      <c r="H42" s="276">
        <v>35</v>
      </c>
      <c r="I42" s="276">
        <v>122</v>
      </c>
      <c r="J42" s="276">
        <v>82</v>
      </c>
      <c r="K42" s="276">
        <v>28</v>
      </c>
      <c r="L42" s="276">
        <v>2</v>
      </c>
      <c r="M42" s="276">
        <v>2</v>
      </c>
      <c r="N42" s="276">
        <v>1</v>
      </c>
      <c r="O42" s="296">
        <v>302</v>
      </c>
    </row>
    <row r="43" spans="1:15" ht="15.75" x14ac:dyDescent="0.25">
      <c r="A43" s="74" t="s">
        <v>454</v>
      </c>
      <c r="B43" s="276">
        <v>3</v>
      </c>
      <c r="C43" s="276">
        <v>61</v>
      </c>
      <c r="D43" s="276" t="s">
        <v>189</v>
      </c>
      <c r="E43" s="276">
        <v>25</v>
      </c>
      <c r="F43" s="276">
        <v>89</v>
      </c>
      <c r="G43" s="276">
        <v>149</v>
      </c>
      <c r="H43" s="276">
        <v>193</v>
      </c>
      <c r="I43" s="276">
        <v>370</v>
      </c>
      <c r="J43" s="276">
        <v>281</v>
      </c>
      <c r="K43" s="276">
        <v>96</v>
      </c>
      <c r="L43" s="276">
        <v>17</v>
      </c>
      <c r="M43" s="276">
        <v>6</v>
      </c>
      <c r="N43" s="276" t="s">
        <v>189</v>
      </c>
      <c r="O43" s="290">
        <v>1290</v>
      </c>
    </row>
    <row r="44" spans="1:15" ht="15.75" x14ac:dyDescent="0.25">
      <c r="A44" s="74" t="s">
        <v>455</v>
      </c>
      <c r="B44" s="276">
        <v>1</v>
      </c>
      <c r="C44" s="276">
        <v>16</v>
      </c>
      <c r="D44" s="276" t="s">
        <v>189</v>
      </c>
      <c r="E44" s="276">
        <v>8</v>
      </c>
      <c r="F44" s="276">
        <v>32</v>
      </c>
      <c r="G44" s="276">
        <v>55</v>
      </c>
      <c r="H44" s="276">
        <v>51</v>
      </c>
      <c r="I44" s="276">
        <v>153</v>
      </c>
      <c r="J44" s="276">
        <v>103</v>
      </c>
      <c r="K44" s="276">
        <v>39</v>
      </c>
      <c r="L44" s="276">
        <v>1</v>
      </c>
      <c r="M44" s="276" t="s">
        <v>189</v>
      </c>
      <c r="N44" s="276" t="s">
        <v>189</v>
      </c>
      <c r="O44" s="290">
        <v>459</v>
      </c>
    </row>
    <row r="45" spans="1:15" ht="15.75" x14ac:dyDescent="0.25">
      <c r="A45" s="74" t="s">
        <v>456</v>
      </c>
      <c r="B45" s="276">
        <v>14</v>
      </c>
      <c r="C45" s="276">
        <v>280</v>
      </c>
      <c r="D45" s="276">
        <v>1</v>
      </c>
      <c r="E45" s="276">
        <v>50</v>
      </c>
      <c r="F45" s="276">
        <v>256</v>
      </c>
      <c r="G45" s="276">
        <v>502</v>
      </c>
      <c r="H45" s="276">
        <v>501</v>
      </c>
      <c r="I45" s="276">
        <v>688</v>
      </c>
      <c r="J45" s="276">
        <v>389</v>
      </c>
      <c r="K45" s="276">
        <v>99</v>
      </c>
      <c r="L45" s="276">
        <v>15</v>
      </c>
      <c r="M45" s="276">
        <v>5</v>
      </c>
      <c r="N45" s="276">
        <v>1</v>
      </c>
      <c r="O45" s="290">
        <v>2801</v>
      </c>
    </row>
    <row r="46" spans="1:15" ht="15.75" x14ac:dyDescent="0.25">
      <c r="A46" s="74" t="s">
        <v>457</v>
      </c>
      <c r="B46" s="276" t="s">
        <v>189</v>
      </c>
      <c r="C46" s="276" t="s">
        <v>189</v>
      </c>
      <c r="D46" s="276">
        <v>1</v>
      </c>
      <c r="E46" s="276">
        <v>3</v>
      </c>
      <c r="F46" s="276">
        <v>14</v>
      </c>
      <c r="G46" s="276">
        <v>20</v>
      </c>
      <c r="H46" s="276">
        <v>25</v>
      </c>
      <c r="I46" s="276">
        <v>34</v>
      </c>
      <c r="J46" s="276">
        <v>9</v>
      </c>
      <c r="K46" s="276">
        <v>2</v>
      </c>
      <c r="L46" s="276" t="s">
        <v>189</v>
      </c>
      <c r="M46" s="276" t="s">
        <v>189</v>
      </c>
      <c r="N46" s="276" t="s">
        <v>189</v>
      </c>
      <c r="O46" s="290">
        <v>108</v>
      </c>
    </row>
    <row r="47" spans="1:15" ht="15.75" x14ac:dyDescent="0.25">
      <c r="A47" s="74" t="s">
        <v>458</v>
      </c>
      <c r="B47" s="276">
        <v>1</v>
      </c>
      <c r="C47" s="276" t="s">
        <v>189</v>
      </c>
      <c r="D47" s="276">
        <v>2</v>
      </c>
      <c r="E47" s="276">
        <v>16</v>
      </c>
      <c r="F47" s="276">
        <v>99</v>
      </c>
      <c r="G47" s="276">
        <v>126</v>
      </c>
      <c r="H47" s="276">
        <v>77</v>
      </c>
      <c r="I47" s="276">
        <v>86</v>
      </c>
      <c r="J47" s="276">
        <v>47</v>
      </c>
      <c r="K47" s="276">
        <v>11</v>
      </c>
      <c r="L47" s="276" t="s">
        <v>189</v>
      </c>
      <c r="M47" s="276" t="s">
        <v>189</v>
      </c>
      <c r="N47" s="276" t="s">
        <v>189</v>
      </c>
      <c r="O47" s="290">
        <v>465</v>
      </c>
    </row>
    <row r="48" spans="1:15" ht="15.75" x14ac:dyDescent="0.25">
      <c r="A48" s="74" t="s">
        <v>459</v>
      </c>
      <c r="B48" s="276">
        <v>5</v>
      </c>
      <c r="C48" s="276" t="s">
        <v>189</v>
      </c>
      <c r="D48" s="276" t="s">
        <v>189</v>
      </c>
      <c r="E48" s="276">
        <v>4</v>
      </c>
      <c r="F48" s="276">
        <v>60</v>
      </c>
      <c r="G48" s="276">
        <v>90</v>
      </c>
      <c r="H48" s="276">
        <v>73</v>
      </c>
      <c r="I48" s="276">
        <v>81</v>
      </c>
      <c r="J48" s="276">
        <v>48</v>
      </c>
      <c r="K48" s="276">
        <v>4</v>
      </c>
      <c r="L48" s="276" t="s">
        <v>189</v>
      </c>
      <c r="M48" s="276" t="s">
        <v>189</v>
      </c>
      <c r="N48" s="276" t="s">
        <v>189</v>
      </c>
      <c r="O48" s="290">
        <v>365</v>
      </c>
    </row>
    <row r="49" spans="1:15" ht="15.75" x14ac:dyDescent="0.25">
      <c r="A49" s="74" t="s">
        <v>460</v>
      </c>
      <c r="B49" s="276">
        <v>8</v>
      </c>
      <c r="C49" s="276" t="s">
        <v>189</v>
      </c>
      <c r="D49" s="276">
        <v>2</v>
      </c>
      <c r="E49" s="276">
        <v>10</v>
      </c>
      <c r="F49" s="276">
        <v>48</v>
      </c>
      <c r="G49" s="276">
        <v>109</v>
      </c>
      <c r="H49" s="276">
        <v>140</v>
      </c>
      <c r="I49" s="276">
        <v>142</v>
      </c>
      <c r="J49" s="276">
        <v>28</v>
      </c>
      <c r="K49" s="276">
        <v>1</v>
      </c>
      <c r="L49" s="276" t="s">
        <v>189</v>
      </c>
      <c r="M49" s="276" t="s">
        <v>189</v>
      </c>
      <c r="N49" s="276" t="s">
        <v>189</v>
      </c>
      <c r="O49" s="290">
        <v>488</v>
      </c>
    </row>
    <row r="50" spans="1:15" ht="15.75" x14ac:dyDescent="0.25">
      <c r="A50" s="74" t="s">
        <v>461</v>
      </c>
      <c r="B50" s="276">
        <v>69</v>
      </c>
      <c r="C50" s="276" t="s">
        <v>189</v>
      </c>
      <c r="D50" s="276">
        <v>22</v>
      </c>
      <c r="E50" s="276">
        <v>27</v>
      </c>
      <c r="F50" s="276">
        <v>100</v>
      </c>
      <c r="G50" s="276">
        <v>261</v>
      </c>
      <c r="H50" s="276">
        <v>143</v>
      </c>
      <c r="I50" s="276">
        <v>95</v>
      </c>
      <c r="J50" s="276">
        <v>30</v>
      </c>
      <c r="K50" s="276">
        <v>9</v>
      </c>
      <c r="L50" s="276" t="s">
        <v>189</v>
      </c>
      <c r="M50" s="276" t="s">
        <v>189</v>
      </c>
      <c r="N50" s="276" t="s">
        <v>189</v>
      </c>
      <c r="O50" s="290">
        <v>756</v>
      </c>
    </row>
    <row r="51" spans="1:15" ht="15.75" x14ac:dyDescent="0.25">
      <c r="A51" s="74" t="s">
        <v>462</v>
      </c>
      <c r="B51" s="276">
        <v>1</v>
      </c>
      <c r="C51" s="276" t="s">
        <v>189</v>
      </c>
      <c r="D51" s="276" t="s">
        <v>189</v>
      </c>
      <c r="E51" s="276">
        <v>10</v>
      </c>
      <c r="F51" s="276">
        <v>9</v>
      </c>
      <c r="G51" s="276">
        <v>8</v>
      </c>
      <c r="H51" s="276">
        <v>11</v>
      </c>
      <c r="I51" s="276">
        <v>1</v>
      </c>
      <c r="J51" s="276">
        <v>3</v>
      </c>
      <c r="K51" s="276" t="s">
        <v>189</v>
      </c>
      <c r="L51" s="276">
        <v>1</v>
      </c>
      <c r="M51" s="276" t="s">
        <v>189</v>
      </c>
      <c r="N51" s="276" t="s">
        <v>189</v>
      </c>
      <c r="O51" s="290">
        <v>44</v>
      </c>
    </row>
    <row r="52" spans="1:15" ht="15.75" x14ac:dyDescent="0.25">
      <c r="A52" s="74" t="s">
        <v>463</v>
      </c>
      <c r="B52" s="276">
        <v>7</v>
      </c>
      <c r="C52" s="276" t="s">
        <v>189</v>
      </c>
      <c r="D52" s="276" t="s">
        <v>189</v>
      </c>
      <c r="E52" s="276">
        <v>8</v>
      </c>
      <c r="F52" s="276">
        <v>11</v>
      </c>
      <c r="G52" s="276">
        <v>29</v>
      </c>
      <c r="H52" s="276">
        <v>20</v>
      </c>
      <c r="I52" s="276">
        <v>17</v>
      </c>
      <c r="J52" s="276">
        <v>1</v>
      </c>
      <c r="K52" s="276" t="s">
        <v>189</v>
      </c>
      <c r="L52" s="276" t="s">
        <v>189</v>
      </c>
      <c r="M52" s="276" t="s">
        <v>189</v>
      </c>
      <c r="N52" s="276" t="s">
        <v>189</v>
      </c>
      <c r="O52" s="290">
        <v>93</v>
      </c>
    </row>
    <row r="53" spans="1:15" ht="15.75" x14ac:dyDescent="0.25">
      <c r="A53" s="190" t="s">
        <v>464</v>
      </c>
      <c r="B53" s="276" t="s">
        <v>189</v>
      </c>
      <c r="C53" s="276" t="s">
        <v>189</v>
      </c>
      <c r="D53" s="276" t="s">
        <v>189</v>
      </c>
      <c r="E53" s="276">
        <v>2</v>
      </c>
      <c r="F53" s="276">
        <v>3</v>
      </c>
      <c r="G53" s="276">
        <v>2</v>
      </c>
      <c r="H53" s="276" t="s">
        <v>189</v>
      </c>
      <c r="I53" s="276" t="s">
        <v>189</v>
      </c>
      <c r="J53" s="276" t="s">
        <v>189</v>
      </c>
      <c r="K53" s="276" t="s">
        <v>189</v>
      </c>
      <c r="L53" s="276" t="s">
        <v>189</v>
      </c>
      <c r="M53" s="276" t="s">
        <v>189</v>
      </c>
      <c r="N53" s="276" t="s">
        <v>189</v>
      </c>
      <c r="O53" s="331">
        <v>7</v>
      </c>
    </row>
    <row r="54" spans="1:15" ht="15.75" x14ac:dyDescent="0.25">
      <c r="A54" s="74" t="s">
        <v>465</v>
      </c>
      <c r="B54" s="276">
        <v>529</v>
      </c>
      <c r="C54" s="276">
        <v>1352</v>
      </c>
      <c r="D54" s="276">
        <v>130</v>
      </c>
      <c r="E54" s="276">
        <v>459</v>
      </c>
      <c r="F54" s="276">
        <v>5351</v>
      </c>
      <c r="G54" s="276">
        <v>7991</v>
      </c>
      <c r="H54" s="276">
        <v>2857</v>
      </c>
      <c r="I54" s="276">
        <v>2658</v>
      </c>
      <c r="J54" s="276">
        <v>1544</v>
      </c>
      <c r="K54" s="276">
        <v>419</v>
      </c>
      <c r="L54" s="276">
        <v>54</v>
      </c>
      <c r="M54" s="276">
        <v>17</v>
      </c>
      <c r="N54" s="276">
        <v>3</v>
      </c>
      <c r="O54" s="290">
        <v>23364</v>
      </c>
    </row>
    <row r="55" spans="1:15" ht="16.5" thickBot="1" x14ac:dyDescent="0.3">
      <c r="A55" s="78" t="s">
        <v>193</v>
      </c>
      <c r="B55" s="284">
        <v>639</v>
      </c>
      <c r="C55" s="284">
        <v>1719</v>
      </c>
      <c r="D55" s="284">
        <v>158</v>
      </c>
      <c r="E55" s="284">
        <v>622</v>
      </c>
      <c r="F55" s="284">
        <v>6080</v>
      </c>
      <c r="G55" s="284">
        <v>9353</v>
      </c>
      <c r="H55" s="284">
        <v>4126</v>
      </c>
      <c r="I55" s="284">
        <v>4447</v>
      </c>
      <c r="J55" s="284">
        <v>2565</v>
      </c>
      <c r="K55" s="284">
        <v>708</v>
      </c>
      <c r="L55" s="284">
        <v>90</v>
      </c>
      <c r="M55" s="284">
        <v>30</v>
      </c>
      <c r="N55" s="284">
        <v>5</v>
      </c>
      <c r="O55" s="294">
        <v>30542</v>
      </c>
    </row>
    <row r="57" spans="1:15" x14ac:dyDescent="0.25">
      <c r="A57" s="111" t="s">
        <v>194</v>
      </c>
    </row>
  </sheetData>
  <mergeCells count="12">
    <mergeCell ref="A3:O3"/>
    <mergeCell ref="A22:A23"/>
    <mergeCell ref="B22:N22"/>
    <mergeCell ref="O22:O23"/>
    <mergeCell ref="A21:O21"/>
    <mergeCell ref="A40:A41"/>
    <mergeCell ref="B40:N40"/>
    <mergeCell ref="O40:O41"/>
    <mergeCell ref="A39:O39"/>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pane xSplit="1" topLeftCell="B1" activePane="topRight" state="frozen"/>
      <selection pane="topRight"/>
    </sheetView>
  </sheetViews>
  <sheetFormatPr defaultRowHeight="15" x14ac:dyDescent="0.25"/>
  <cols>
    <col min="1" max="1" width="45.7109375" customWidth="1"/>
    <col min="2" max="15" width="9.7109375" customWidth="1"/>
  </cols>
  <sheetData>
    <row r="1" spans="1:15" x14ac:dyDescent="0.25">
      <c r="A1" s="24" t="s">
        <v>158</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5</v>
      </c>
      <c r="B4" s="398" t="s">
        <v>0</v>
      </c>
      <c r="C4" s="398"/>
      <c r="D4" s="398"/>
      <c r="E4" s="398"/>
      <c r="F4" s="398"/>
      <c r="G4" s="398"/>
      <c r="H4" s="398"/>
      <c r="I4" s="398"/>
      <c r="J4" s="398"/>
      <c r="K4" s="398"/>
      <c r="L4" s="398"/>
      <c r="M4" s="398"/>
      <c r="N4" s="398"/>
      <c r="O4" s="400" t="s">
        <v>193</v>
      </c>
    </row>
    <row r="5" spans="1:15" ht="15" customHeight="1"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82" t="s">
        <v>658</v>
      </c>
      <c r="B6" s="278">
        <v>54</v>
      </c>
      <c r="C6" s="278">
        <v>198</v>
      </c>
      <c r="D6" s="278">
        <v>14</v>
      </c>
      <c r="E6" s="278">
        <v>43</v>
      </c>
      <c r="F6" s="278">
        <v>86</v>
      </c>
      <c r="G6" s="278">
        <v>196</v>
      </c>
      <c r="H6" s="278">
        <v>279</v>
      </c>
      <c r="I6" s="278">
        <v>379</v>
      </c>
      <c r="J6" s="278">
        <v>229</v>
      </c>
      <c r="K6" s="278">
        <v>52</v>
      </c>
      <c r="L6" s="278">
        <v>3</v>
      </c>
      <c r="M6" s="278">
        <v>1</v>
      </c>
      <c r="N6" s="298" t="s">
        <v>189</v>
      </c>
      <c r="O6" s="327">
        <v>1534</v>
      </c>
    </row>
    <row r="7" spans="1:15" ht="15.75" x14ac:dyDescent="0.25">
      <c r="A7" s="74" t="s">
        <v>659</v>
      </c>
      <c r="B7" s="276">
        <v>2</v>
      </c>
      <c r="C7" s="276">
        <v>27</v>
      </c>
      <c r="D7" s="276">
        <v>2</v>
      </c>
      <c r="E7" s="276">
        <v>26</v>
      </c>
      <c r="F7" s="276">
        <v>39</v>
      </c>
      <c r="G7" s="276">
        <v>67</v>
      </c>
      <c r="H7" s="276">
        <v>87</v>
      </c>
      <c r="I7" s="276">
        <v>72</v>
      </c>
      <c r="J7" s="276">
        <v>74</v>
      </c>
      <c r="K7" s="276">
        <v>31</v>
      </c>
      <c r="L7" s="276">
        <v>5</v>
      </c>
      <c r="M7" s="276" t="s">
        <v>189</v>
      </c>
      <c r="N7" s="299" t="s">
        <v>189</v>
      </c>
      <c r="O7" s="290">
        <v>432</v>
      </c>
    </row>
    <row r="8" spans="1:15" ht="15.75" x14ac:dyDescent="0.25">
      <c r="A8" s="74" t="s">
        <v>660</v>
      </c>
      <c r="B8" s="276">
        <v>2</v>
      </c>
      <c r="C8" s="276">
        <v>25</v>
      </c>
      <c r="D8" s="276">
        <v>1</v>
      </c>
      <c r="E8" s="276">
        <v>7</v>
      </c>
      <c r="F8" s="276">
        <v>12</v>
      </c>
      <c r="G8" s="276">
        <v>53</v>
      </c>
      <c r="H8" s="276">
        <v>59</v>
      </c>
      <c r="I8" s="276">
        <v>92</v>
      </c>
      <c r="J8" s="276">
        <v>75</v>
      </c>
      <c r="K8" s="276">
        <v>24</v>
      </c>
      <c r="L8" s="276">
        <v>5</v>
      </c>
      <c r="M8" s="276">
        <v>1</v>
      </c>
      <c r="N8" s="299" t="s">
        <v>189</v>
      </c>
      <c r="O8" s="290">
        <v>356</v>
      </c>
    </row>
    <row r="9" spans="1:15" ht="15.75" x14ac:dyDescent="0.25">
      <c r="A9" s="74" t="s">
        <v>661</v>
      </c>
      <c r="B9" s="276">
        <v>2</v>
      </c>
      <c r="C9" s="276">
        <v>3</v>
      </c>
      <c r="D9" s="276" t="s">
        <v>189</v>
      </c>
      <c r="E9" s="276">
        <v>8</v>
      </c>
      <c r="F9" s="276">
        <v>3</v>
      </c>
      <c r="G9" s="276">
        <v>14</v>
      </c>
      <c r="H9" s="276">
        <v>5</v>
      </c>
      <c r="I9" s="276">
        <v>14</v>
      </c>
      <c r="J9" s="276">
        <v>14</v>
      </c>
      <c r="K9" s="276">
        <v>6</v>
      </c>
      <c r="L9" s="276" t="s">
        <v>189</v>
      </c>
      <c r="M9" s="276" t="s">
        <v>189</v>
      </c>
      <c r="N9" s="299" t="s">
        <v>189</v>
      </c>
      <c r="O9" s="290">
        <v>69</v>
      </c>
    </row>
    <row r="10" spans="1:15" ht="15.75" x14ac:dyDescent="0.25">
      <c r="A10" s="74" t="s">
        <v>662</v>
      </c>
      <c r="B10" s="276">
        <v>6</v>
      </c>
      <c r="C10" s="276">
        <v>200</v>
      </c>
      <c r="D10" s="276">
        <v>26</v>
      </c>
      <c r="E10" s="276">
        <v>12</v>
      </c>
      <c r="F10" s="276">
        <v>8</v>
      </c>
      <c r="G10" s="276">
        <v>35</v>
      </c>
      <c r="H10" s="276">
        <v>16</v>
      </c>
      <c r="I10" s="276">
        <v>11</v>
      </c>
      <c r="J10" s="276">
        <v>3</v>
      </c>
      <c r="K10" s="276">
        <v>3</v>
      </c>
      <c r="L10" s="276" t="s">
        <v>189</v>
      </c>
      <c r="M10" s="276" t="s">
        <v>189</v>
      </c>
      <c r="N10" s="299" t="s">
        <v>189</v>
      </c>
      <c r="O10" s="290">
        <v>320</v>
      </c>
    </row>
    <row r="11" spans="1:15" ht="15.75" x14ac:dyDescent="0.25">
      <c r="A11" s="74" t="s">
        <v>663</v>
      </c>
      <c r="B11" s="276">
        <v>6</v>
      </c>
      <c r="C11" s="276">
        <v>38</v>
      </c>
      <c r="D11" s="276">
        <v>3</v>
      </c>
      <c r="E11" s="276">
        <v>20</v>
      </c>
      <c r="F11" s="276">
        <v>20</v>
      </c>
      <c r="G11" s="276">
        <v>48</v>
      </c>
      <c r="H11" s="276">
        <v>51</v>
      </c>
      <c r="I11" s="276">
        <v>76</v>
      </c>
      <c r="J11" s="276">
        <v>24</v>
      </c>
      <c r="K11" s="276">
        <v>1</v>
      </c>
      <c r="L11" s="276" t="s">
        <v>189</v>
      </c>
      <c r="M11" s="276" t="s">
        <v>189</v>
      </c>
      <c r="N11" s="299" t="s">
        <v>189</v>
      </c>
      <c r="O11" s="290">
        <v>287</v>
      </c>
    </row>
    <row r="12" spans="1:15" ht="15.75" x14ac:dyDescent="0.25">
      <c r="A12" s="74" t="s">
        <v>664</v>
      </c>
      <c r="B12" s="276" t="s">
        <v>189</v>
      </c>
      <c r="C12" s="276">
        <v>3</v>
      </c>
      <c r="D12" s="276">
        <v>1</v>
      </c>
      <c r="E12" s="276">
        <v>3</v>
      </c>
      <c r="F12" s="276">
        <v>2</v>
      </c>
      <c r="G12" s="276">
        <v>5</v>
      </c>
      <c r="H12" s="276">
        <v>2</v>
      </c>
      <c r="I12" s="276">
        <v>6</v>
      </c>
      <c r="J12" s="276">
        <v>1</v>
      </c>
      <c r="K12" s="276">
        <v>1</v>
      </c>
      <c r="L12" s="276" t="s">
        <v>189</v>
      </c>
      <c r="M12" s="276" t="s">
        <v>189</v>
      </c>
      <c r="N12" s="299" t="s">
        <v>189</v>
      </c>
      <c r="O12" s="290">
        <v>24</v>
      </c>
    </row>
    <row r="13" spans="1:15" ht="15.75" x14ac:dyDescent="0.25">
      <c r="A13" s="190" t="s">
        <v>665</v>
      </c>
      <c r="B13" s="276" t="s">
        <v>189</v>
      </c>
      <c r="C13" s="276">
        <v>20</v>
      </c>
      <c r="D13" s="276" t="s">
        <v>189</v>
      </c>
      <c r="E13" s="276">
        <v>8</v>
      </c>
      <c r="F13" s="276">
        <v>7</v>
      </c>
      <c r="G13" s="276">
        <v>30</v>
      </c>
      <c r="H13" s="276">
        <v>25</v>
      </c>
      <c r="I13" s="276">
        <v>23</v>
      </c>
      <c r="J13" s="276">
        <v>12</v>
      </c>
      <c r="K13" s="276">
        <v>5</v>
      </c>
      <c r="L13" s="276" t="s">
        <v>189</v>
      </c>
      <c r="M13" s="276" t="s">
        <v>189</v>
      </c>
      <c r="N13" s="299" t="s">
        <v>189</v>
      </c>
      <c r="O13" s="331">
        <v>130</v>
      </c>
    </row>
    <row r="14" spans="1:15" ht="15.75" x14ac:dyDescent="0.25">
      <c r="A14" s="74" t="s">
        <v>465</v>
      </c>
      <c r="B14" s="276">
        <v>250</v>
      </c>
      <c r="C14" s="276">
        <v>397</v>
      </c>
      <c r="D14" s="276">
        <v>19</v>
      </c>
      <c r="E14" s="276">
        <v>109</v>
      </c>
      <c r="F14" s="276">
        <v>1758</v>
      </c>
      <c r="G14" s="276">
        <v>2608</v>
      </c>
      <c r="H14" s="276">
        <v>996</v>
      </c>
      <c r="I14" s="276">
        <v>1084</v>
      </c>
      <c r="J14" s="276">
        <v>732</v>
      </c>
      <c r="K14" s="276">
        <v>202</v>
      </c>
      <c r="L14" s="276">
        <v>29</v>
      </c>
      <c r="M14" s="276">
        <v>9</v>
      </c>
      <c r="N14" s="299">
        <v>2</v>
      </c>
      <c r="O14" s="290">
        <v>8195</v>
      </c>
    </row>
    <row r="15" spans="1:15" ht="16.5" thickBot="1" x14ac:dyDescent="0.3">
      <c r="A15" s="110" t="s">
        <v>429</v>
      </c>
      <c r="B15" s="281">
        <v>322</v>
      </c>
      <c r="C15" s="281">
        <v>911</v>
      </c>
      <c r="D15" s="281">
        <v>66</v>
      </c>
      <c r="E15" s="281">
        <v>236</v>
      </c>
      <c r="F15" s="281">
        <v>1935</v>
      </c>
      <c r="G15" s="281">
        <v>3056</v>
      </c>
      <c r="H15" s="281">
        <v>1520</v>
      </c>
      <c r="I15" s="281">
        <v>1757</v>
      </c>
      <c r="J15" s="281">
        <v>1164</v>
      </c>
      <c r="K15" s="281">
        <v>325</v>
      </c>
      <c r="L15" s="281">
        <v>42</v>
      </c>
      <c r="M15" s="281">
        <v>11</v>
      </c>
      <c r="N15" s="283">
        <v>2</v>
      </c>
      <c r="O15" s="332">
        <v>11347</v>
      </c>
    </row>
    <row r="17" spans="1:15" ht="15.75" thickBot="1" x14ac:dyDescent="0.3">
      <c r="A17" s="409" t="s">
        <v>187</v>
      </c>
      <c r="B17" s="377"/>
      <c r="C17" s="377"/>
      <c r="D17" s="377"/>
      <c r="E17" s="377"/>
      <c r="F17" s="377"/>
      <c r="G17" s="377"/>
      <c r="H17" s="377"/>
      <c r="I17" s="377"/>
      <c r="J17" s="377"/>
      <c r="K17" s="377"/>
      <c r="L17" s="377"/>
      <c r="M17" s="377"/>
      <c r="N17" s="377"/>
      <c r="O17" s="377"/>
    </row>
    <row r="18" spans="1:15" ht="14.65" customHeight="1" thickBot="1" x14ac:dyDescent="0.3">
      <c r="A18" s="402" t="s">
        <v>5</v>
      </c>
      <c r="B18" s="398" t="s">
        <v>0</v>
      </c>
      <c r="C18" s="398"/>
      <c r="D18" s="398"/>
      <c r="E18" s="398"/>
      <c r="F18" s="398"/>
      <c r="G18" s="398"/>
      <c r="H18" s="398"/>
      <c r="I18" s="398"/>
      <c r="J18" s="398"/>
      <c r="K18" s="398"/>
      <c r="L18" s="398"/>
      <c r="M18" s="398"/>
      <c r="N18" s="398"/>
      <c r="O18" s="400" t="s">
        <v>193</v>
      </c>
    </row>
    <row r="19" spans="1:15" ht="15" customHeight="1" thickBot="1" x14ac:dyDescent="0.3">
      <c r="A19" s="403"/>
      <c r="B19" s="65" t="s">
        <v>300</v>
      </c>
      <c r="C19" s="66" t="s">
        <v>301</v>
      </c>
      <c r="D19" s="66" t="s">
        <v>302</v>
      </c>
      <c r="E19" s="66" t="s">
        <v>303</v>
      </c>
      <c r="F19" s="66" t="s">
        <v>304</v>
      </c>
      <c r="G19" s="66" t="s">
        <v>305</v>
      </c>
      <c r="H19" s="66" t="s">
        <v>306</v>
      </c>
      <c r="I19" s="66" t="s">
        <v>307</v>
      </c>
      <c r="J19" s="66" t="s">
        <v>308</v>
      </c>
      <c r="K19" s="66" t="s">
        <v>309</v>
      </c>
      <c r="L19" s="66" t="s">
        <v>310</v>
      </c>
      <c r="M19" s="66" t="s">
        <v>311</v>
      </c>
      <c r="N19" s="67" t="s">
        <v>312</v>
      </c>
      <c r="O19" s="401"/>
    </row>
    <row r="20" spans="1:15" ht="15.75" x14ac:dyDescent="0.25">
      <c r="A20" s="82" t="s">
        <v>658</v>
      </c>
      <c r="B20" s="276">
        <v>25</v>
      </c>
      <c r="C20" s="276">
        <v>143</v>
      </c>
      <c r="D20" s="276">
        <v>12</v>
      </c>
      <c r="E20" s="276">
        <v>58</v>
      </c>
      <c r="F20" s="276">
        <v>160</v>
      </c>
      <c r="G20" s="276">
        <v>391</v>
      </c>
      <c r="H20" s="276">
        <v>302</v>
      </c>
      <c r="I20" s="276">
        <v>390</v>
      </c>
      <c r="J20" s="276">
        <v>167</v>
      </c>
      <c r="K20" s="276">
        <v>46</v>
      </c>
      <c r="L20" s="276">
        <v>4</v>
      </c>
      <c r="M20" s="276" t="s">
        <v>189</v>
      </c>
      <c r="N20" s="299">
        <v>1</v>
      </c>
      <c r="O20" s="327">
        <v>1699</v>
      </c>
    </row>
    <row r="21" spans="1:15" ht="15.75" x14ac:dyDescent="0.25">
      <c r="A21" s="74" t="s">
        <v>659</v>
      </c>
      <c r="B21" s="276" t="s">
        <v>189</v>
      </c>
      <c r="C21" s="276">
        <v>22</v>
      </c>
      <c r="D21" s="276">
        <v>6</v>
      </c>
      <c r="E21" s="276">
        <v>62</v>
      </c>
      <c r="F21" s="276">
        <v>67</v>
      </c>
      <c r="G21" s="276">
        <v>89</v>
      </c>
      <c r="H21" s="276">
        <v>83</v>
      </c>
      <c r="I21" s="276">
        <v>114</v>
      </c>
      <c r="J21" s="276">
        <v>89</v>
      </c>
      <c r="K21" s="276">
        <v>34</v>
      </c>
      <c r="L21" s="276">
        <v>6</v>
      </c>
      <c r="M21" s="276" t="s">
        <v>189</v>
      </c>
      <c r="N21" s="299" t="s">
        <v>189</v>
      </c>
      <c r="O21" s="290">
        <v>572</v>
      </c>
    </row>
    <row r="22" spans="1:15" ht="15.75" x14ac:dyDescent="0.25">
      <c r="A22" s="74" t="s">
        <v>660</v>
      </c>
      <c r="B22" s="276">
        <v>2</v>
      </c>
      <c r="C22" s="276">
        <v>23</v>
      </c>
      <c r="D22" s="276">
        <v>1</v>
      </c>
      <c r="E22" s="276">
        <v>9</v>
      </c>
      <c r="F22" s="276">
        <v>37</v>
      </c>
      <c r="G22" s="276">
        <v>99</v>
      </c>
      <c r="H22" s="276">
        <v>80</v>
      </c>
      <c r="I22" s="276">
        <v>147</v>
      </c>
      <c r="J22" s="276">
        <v>111</v>
      </c>
      <c r="K22" s="276">
        <v>30</v>
      </c>
      <c r="L22" s="276">
        <v>7</v>
      </c>
      <c r="M22" s="276">
        <v>3</v>
      </c>
      <c r="N22" s="299" t="s">
        <v>189</v>
      </c>
      <c r="O22" s="290">
        <v>549</v>
      </c>
    </row>
    <row r="23" spans="1:15" ht="15.75" x14ac:dyDescent="0.25">
      <c r="A23" s="74" t="s">
        <v>661</v>
      </c>
      <c r="B23" s="276">
        <v>1</v>
      </c>
      <c r="C23" s="276" t="s">
        <v>189</v>
      </c>
      <c r="D23" s="276">
        <v>1</v>
      </c>
      <c r="E23" s="276">
        <v>13</v>
      </c>
      <c r="F23" s="276">
        <v>10</v>
      </c>
      <c r="G23" s="276">
        <v>10</v>
      </c>
      <c r="H23" s="276">
        <v>9</v>
      </c>
      <c r="I23" s="276">
        <v>17</v>
      </c>
      <c r="J23" s="276">
        <v>11</v>
      </c>
      <c r="K23" s="276">
        <v>2</v>
      </c>
      <c r="L23" s="276" t="s">
        <v>189</v>
      </c>
      <c r="M23" s="276" t="s">
        <v>189</v>
      </c>
      <c r="N23" s="299" t="s">
        <v>189</v>
      </c>
      <c r="O23" s="290">
        <v>74</v>
      </c>
    </row>
    <row r="24" spans="1:15" ht="15.75" x14ac:dyDescent="0.25">
      <c r="A24" s="74" t="s">
        <v>662</v>
      </c>
      <c r="B24" s="276">
        <v>4</v>
      </c>
      <c r="C24" s="276">
        <v>122</v>
      </c>
      <c r="D24" s="276">
        <v>32</v>
      </c>
      <c r="E24" s="276">
        <v>12</v>
      </c>
      <c r="F24" s="276">
        <v>21</v>
      </c>
      <c r="G24" s="276">
        <v>53</v>
      </c>
      <c r="H24" s="276">
        <v>37</v>
      </c>
      <c r="I24" s="276">
        <v>23</v>
      </c>
      <c r="J24" s="276">
        <v>9</v>
      </c>
      <c r="K24" s="276">
        <v>4</v>
      </c>
      <c r="L24" s="276" t="s">
        <v>189</v>
      </c>
      <c r="M24" s="276" t="s">
        <v>189</v>
      </c>
      <c r="N24" s="299" t="s">
        <v>189</v>
      </c>
      <c r="O24" s="290">
        <v>317</v>
      </c>
    </row>
    <row r="25" spans="1:15" ht="15.75" x14ac:dyDescent="0.25">
      <c r="A25" s="74" t="s">
        <v>663</v>
      </c>
      <c r="B25" s="276">
        <v>6</v>
      </c>
      <c r="C25" s="276">
        <v>16</v>
      </c>
      <c r="D25" s="276">
        <v>6</v>
      </c>
      <c r="E25" s="276">
        <v>49</v>
      </c>
      <c r="F25" s="276">
        <v>30</v>
      </c>
      <c r="G25" s="276">
        <v>49</v>
      </c>
      <c r="H25" s="276">
        <v>50</v>
      </c>
      <c r="I25" s="276">
        <v>40</v>
      </c>
      <c r="J25" s="276">
        <v>16</v>
      </c>
      <c r="K25" s="276">
        <v>2</v>
      </c>
      <c r="L25" s="276" t="s">
        <v>189</v>
      </c>
      <c r="M25" s="276" t="s">
        <v>189</v>
      </c>
      <c r="N25" s="299" t="s">
        <v>189</v>
      </c>
      <c r="O25" s="290">
        <v>264</v>
      </c>
    </row>
    <row r="26" spans="1:15" ht="15.75" x14ac:dyDescent="0.25">
      <c r="A26" s="74" t="s">
        <v>664</v>
      </c>
      <c r="B26" s="276" t="s">
        <v>189</v>
      </c>
      <c r="C26" s="276">
        <v>2</v>
      </c>
      <c r="D26" s="276">
        <v>1</v>
      </c>
      <c r="E26" s="276">
        <v>17</v>
      </c>
      <c r="F26" s="276">
        <v>8</v>
      </c>
      <c r="G26" s="276">
        <v>5</v>
      </c>
      <c r="H26" s="276">
        <v>5</v>
      </c>
      <c r="I26" s="276">
        <v>7</v>
      </c>
      <c r="J26" s="276">
        <v>3</v>
      </c>
      <c r="K26" s="276">
        <v>1</v>
      </c>
      <c r="L26" s="276" t="s">
        <v>189</v>
      </c>
      <c r="M26" s="276" t="s">
        <v>189</v>
      </c>
      <c r="N26" s="299" t="s">
        <v>189</v>
      </c>
      <c r="O26" s="290">
        <v>49</v>
      </c>
    </row>
    <row r="27" spans="1:15" ht="15.75" x14ac:dyDescent="0.25">
      <c r="A27" s="190" t="s">
        <v>665</v>
      </c>
      <c r="B27" s="276" t="s">
        <v>189</v>
      </c>
      <c r="C27" s="276">
        <v>19</v>
      </c>
      <c r="D27" s="276">
        <v>2</v>
      </c>
      <c r="E27" s="276">
        <v>23</v>
      </c>
      <c r="F27" s="276">
        <v>25</v>
      </c>
      <c r="G27" s="276">
        <v>49</v>
      </c>
      <c r="H27" s="276">
        <v>35</v>
      </c>
      <c r="I27" s="276">
        <v>38</v>
      </c>
      <c r="J27" s="276">
        <v>30</v>
      </c>
      <c r="K27" s="276">
        <v>6</v>
      </c>
      <c r="L27" s="276" t="s">
        <v>189</v>
      </c>
      <c r="M27" s="276" t="s">
        <v>189</v>
      </c>
      <c r="N27" s="299" t="s">
        <v>189</v>
      </c>
      <c r="O27" s="331">
        <v>227</v>
      </c>
    </row>
    <row r="28" spans="1:15" ht="15.75" x14ac:dyDescent="0.25">
      <c r="A28" s="74" t="s">
        <v>465</v>
      </c>
      <c r="B28" s="276">
        <v>267</v>
      </c>
      <c r="C28" s="276">
        <v>440</v>
      </c>
      <c r="D28" s="276">
        <v>28</v>
      </c>
      <c r="E28" s="276">
        <v>141</v>
      </c>
      <c r="F28" s="276">
        <v>3675</v>
      </c>
      <c r="G28" s="276">
        <v>5405</v>
      </c>
      <c r="H28" s="276">
        <v>1962</v>
      </c>
      <c r="I28" s="276">
        <v>1884</v>
      </c>
      <c r="J28" s="276">
        <v>949</v>
      </c>
      <c r="K28" s="276">
        <v>250</v>
      </c>
      <c r="L28" s="276">
        <v>29</v>
      </c>
      <c r="M28" s="276">
        <v>16</v>
      </c>
      <c r="N28" s="299">
        <v>2</v>
      </c>
      <c r="O28" s="290">
        <v>15048</v>
      </c>
    </row>
    <row r="29" spans="1:15" ht="16.5" thickBot="1" x14ac:dyDescent="0.3">
      <c r="A29" s="110" t="s">
        <v>430</v>
      </c>
      <c r="B29" s="281">
        <v>305</v>
      </c>
      <c r="C29" s="281">
        <v>787</v>
      </c>
      <c r="D29" s="281">
        <v>89</v>
      </c>
      <c r="E29" s="281">
        <v>384</v>
      </c>
      <c r="F29" s="281">
        <v>4033</v>
      </c>
      <c r="G29" s="281">
        <v>6150</v>
      </c>
      <c r="H29" s="281">
        <v>2563</v>
      </c>
      <c r="I29" s="281">
        <v>2660</v>
      </c>
      <c r="J29" s="281">
        <v>1385</v>
      </c>
      <c r="K29" s="281">
        <v>375</v>
      </c>
      <c r="L29" s="281">
        <v>46</v>
      </c>
      <c r="M29" s="281">
        <v>19</v>
      </c>
      <c r="N29" s="283">
        <v>3</v>
      </c>
      <c r="O29" s="332">
        <v>18799</v>
      </c>
    </row>
    <row r="31" spans="1:15" ht="15.75" thickBot="1" x14ac:dyDescent="0.3">
      <c r="A31" s="409" t="s">
        <v>193</v>
      </c>
      <c r="B31" s="377"/>
      <c r="C31" s="377"/>
      <c r="D31" s="377"/>
      <c r="E31" s="377"/>
      <c r="F31" s="377"/>
      <c r="G31" s="377"/>
      <c r="H31" s="377"/>
      <c r="I31" s="377"/>
      <c r="J31" s="377"/>
      <c r="K31" s="377"/>
      <c r="L31" s="377"/>
      <c r="M31" s="377"/>
      <c r="N31" s="377"/>
      <c r="O31" s="377"/>
    </row>
    <row r="32" spans="1:15" ht="14.65" customHeight="1" thickBot="1" x14ac:dyDescent="0.3">
      <c r="A32" s="402" t="s">
        <v>5</v>
      </c>
      <c r="B32" s="398" t="s">
        <v>0</v>
      </c>
      <c r="C32" s="398"/>
      <c r="D32" s="398"/>
      <c r="E32" s="398"/>
      <c r="F32" s="398"/>
      <c r="G32" s="398"/>
      <c r="H32" s="398"/>
      <c r="I32" s="398"/>
      <c r="J32" s="398"/>
      <c r="K32" s="398"/>
      <c r="L32" s="398"/>
      <c r="M32" s="398"/>
      <c r="N32" s="398"/>
      <c r="O32" s="400" t="s">
        <v>193</v>
      </c>
    </row>
    <row r="33" spans="1:15" ht="15" customHeight="1" thickBot="1" x14ac:dyDescent="0.3">
      <c r="A33" s="403"/>
      <c r="B33" s="65" t="s">
        <v>300</v>
      </c>
      <c r="C33" s="66" t="s">
        <v>301</v>
      </c>
      <c r="D33" s="66" t="s">
        <v>302</v>
      </c>
      <c r="E33" s="66" t="s">
        <v>303</v>
      </c>
      <c r="F33" s="66" t="s">
        <v>304</v>
      </c>
      <c r="G33" s="66" t="s">
        <v>305</v>
      </c>
      <c r="H33" s="66" t="s">
        <v>306</v>
      </c>
      <c r="I33" s="66" t="s">
        <v>307</v>
      </c>
      <c r="J33" s="66" t="s">
        <v>308</v>
      </c>
      <c r="K33" s="66" t="s">
        <v>309</v>
      </c>
      <c r="L33" s="66" t="s">
        <v>310</v>
      </c>
      <c r="M33" s="66" t="s">
        <v>311</v>
      </c>
      <c r="N33" s="67" t="s">
        <v>312</v>
      </c>
      <c r="O33" s="401"/>
    </row>
    <row r="34" spans="1:15" ht="15.75" x14ac:dyDescent="0.25">
      <c r="A34" s="82" t="s">
        <v>658</v>
      </c>
      <c r="B34" s="276">
        <v>80</v>
      </c>
      <c r="C34" s="276">
        <v>342</v>
      </c>
      <c r="D34" s="276">
        <v>26</v>
      </c>
      <c r="E34" s="276">
        <v>101</v>
      </c>
      <c r="F34" s="276">
        <v>254</v>
      </c>
      <c r="G34" s="276">
        <v>594</v>
      </c>
      <c r="H34" s="276">
        <v>585</v>
      </c>
      <c r="I34" s="276">
        <v>776</v>
      </c>
      <c r="J34" s="276">
        <v>401</v>
      </c>
      <c r="K34" s="276">
        <v>101</v>
      </c>
      <c r="L34" s="276">
        <v>7</v>
      </c>
      <c r="M34" s="276">
        <v>1</v>
      </c>
      <c r="N34" s="299">
        <v>1</v>
      </c>
      <c r="O34" s="327">
        <v>3269</v>
      </c>
    </row>
    <row r="35" spans="1:15" ht="15.75" x14ac:dyDescent="0.25">
      <c r="A35" s="74" t="s">
        <v>659</v>
      </c>
      <c r="B35" s="276">
        <v>2</v>
      </c>
      <c r="C35" s="276">
        <v>50</v>
      </c>
      <c r="D35" s="276">
        <v>8</v>
      </c>
      <c r="E35" s="276">
        <v>88</v>
      </c>
      <c r="F35" s="276">
        <v>107</v>
      </c>
      <c r="G35" s="276">
        <v>157</v>
      </c>
      <c r="H35" s="276">
        <v>171</v>
      </c>
      <c r="I35" s="276">
        <v>187</v>
      </c>
      <c r="J35" s="276">
        <v>165</v>
      </c>
      <c r="K35" s="276">
        <v>68</v>
      </c>
      <c r="L35" s="276">
        <v>11</v>
      </c>
      <c r="M35" s="276" t="s">
        <v>189</v>
      </c>
      <c r="N35" s="299" t="s">
        <v>189</v>
      </c>
      <c r="O35" s="290">
        <v>1014</v>
      </c>
    </row>
    <row r="36" spans="1:15" ht="15.75" x14ac:dyDescent="0.25">
      <c r="A36" s="74" t="s">
        <v>660</v>
      </c>
      <c r="B36" s="276">
        <v>4</v>
      </c>
      <c r="C36" s="276">
        <v>48</v>
      </c>
      <c r="D36" s="276">
        <v>2</v>
      </c>
      <c r="E36" s="276">
        <v>17</v>
      </c>
      <c r="F36" s="276">
        <v>50</v>
      </c>
      <c r="G36" s="276">
        <v>155</v>
      </c>
      <c r="H36" s="276">
        <v>140</v>
      </c>
      <c r="I36" s="276">
        <v>239</v>
      </c>
      <c r="J36" s="276">
        <v>186</v>
      </c>
      <c r="K36" s="276">
        <v>54</v>
      </c>
      <c r="L36" s="276">
        <v>12</v>
      </c>
      <c r="M36" s="276">
        <v>4</v>
      </c>
      <c r="N36" s="299" t="s">
        <v>189</v>
      </c>
      <c r="O36" s="290">
        <v>911</v>
      </c>
    </row>
    <row r="37" spans="1:15" ht="15.75" x14ac:dyDescent="0.25">
      <c r="A37" s="74" t="s">
        <v>661</v>
      </c>
      <c r="B37" s="276">
        <v>3</v>
      </c>
      <c r="C37" s="276">
        <v>3</v>
      </c>
      <c r="D37" s="276">
        <v>1</v>
      </c>
      <c r="E37" s="276">
        <v>21</v>
      </c>
      <c r="F37" s="276">
        <v>13</v>
      </c>
      <c r="G37" s="276">
        <v>24</v>
      </c>
      <c r="H37" s="276">
        <v>14</v>
      </c>
      <c r="I37" s="276">
        <v>31</v>
      </c>
      <c r="J37" s="276">
        <v>25</v>
      </c>
      <c r="K37" s="276">
        <v>8</v>
      </c>
      <c r="L37" s="276" t="s">
        <v>189</v>
      </c>
      <c r="M37" s="276" t="s">
        <v>189</v>
      </c>
      <c r="N37" s="299" t="s">
        <v>189</v>
      </c>
      <c r="O37" s="290">
        <v>143</v>
      </c>
    </row>
    <row r="38" spans="1:15" ht="15.75" x14ac:dyDescent="0.25">
      <c r="A38" s="74" t="s">
        <v>662</v>
      </c>
      <c r="B38" s="276">
        <v>10</v>
      </c>
      <c r="C38" s="276">
        <v>324</v>
      </c>
      <c r="D38" s="276">
        <v>59</v>
      </c>
      <c r="E38" s="276">
        <v>24</v>
      </c>
      <c r="F38" s="276">
        <v>29</v>
      </c>
      <c r="G38" s="276">
        <v>88</v>
      </c>
      <c r="H38" s="276">
        <v>53</v>
      </c>
      <c r="I38" s="276">
        <v>34</v>
      </c>
      <c r="J38" s="276">
        <v>12</v>
      </c>
      <c r="K38" s="276">
        <v>7</v>
      </c>
      <c r="L38" s="276" t="s">
        <v>189</v>
      </c>
      <c r="M38" s="276" t="s">
        <v>189</v>
      </c>
      <c r="N38" s="299" t="s">
        <v>189</v>
      </c>
      <c r="O38" s="290">
        <v>640</v>
      </c>
    </row>
    <row r="39" spans="1:15" ht="15.75" x14ac:dyDescent="0.25">
      <c r="A39" s="74" t="s">
        <v>663</v>
      </c>
      <c r="B39" s="276">
        <v>12</v>
      </c>
      <c r="C39" s="276">
        <v>54</v>
      </c>
      <c r="D39" s="276">
        <v>9</v>
      </c>
      <c r="E39" s="276">
        <v>69</v>
      </c>
      <c r="F39" s="276">
        <v>50</v>
      </c>
      <c r="G39" s="276">
        <v>98</v>
      </c>
      <c r="H39" s="276">
        <v>102</v>
      </c>
      <c r="I39" s="276">
        <v>117</v>
      </c>
      <c r="J39" s="276">
        <v>40</v>
      </c>
      <c r="K39" s="276">
        <v>3</v>
      </c>
      <c r="L39" s="276" t="s">
        <v>189</v>
      </c>
      <c r="M39" s="276" t="s">
        <v>189</v>
      </c>
      <c r="N39" s="299" t="s">
        <v>189</v>
      </c>
      <c r="O39" s="290">
        <v>554</v>
      </c>
    </row>
    <row r="40" spans="1:15" ht="15.75" x14ac:dyDescent="0.25">
      <c r="A40" s="74" t="s">
        <v>664</v>
      </c>
      <c r="B40" s="276" t="s">
        <v>189</v>
      </c>
      <c r="C40" s="276">
        <v>5</v>
      </c>
      <c r="D40" s="276">
        <v>2</v>
      </c>
      <c r="E40" s="276">
        <v>20</v>
      </c>
      <c r="F40" s="276">
        <v>10</v>
      </c>
      <c r="G40" s="276">
        <v>10</v>
      </c>
      <c r="H40" s="276">
        <v>8</v>
      </c>
      <c r="I40" s="276">
        <v>14</v>
      </c>
      <c r="J40" s="276">
        <v>4</v>
      </c>
      <c r="K40" s="276">
        <v>2</v>
      </c>
      <c r="L40" s="276" t="s">
        <v>189</v>
      </c>
      <c r="M40" s="276" t="s">
        <v>189</v>
      </c>
      <c r="N40" s="299" t="s">
        <v>189</v>
      </c>
      <c r="O40" s="290">
        <v>75</v>
      </c>
    </row>
    <row r="41" spans="1:15" ht="15.75" x14ac:dyDescent="0.25">
      <c r="A41" s="190" t="s">
        <v>665</v>
      </c>
      <c r="B41" s="276" t="s">
        <v>189</v>
      </c>
      <c r="C41" s="276">
        <v>39</v>
      </c>
      <c r="D41" s="276">
        <v>2</v>
      </c>
      <c r="E41" s="276">
        <v>31</v>
      </c>
      <c r="F41" s="276">
        <v>33</v>
      </c>
      <c r="G41" s="276">
        <v>79</v>
      </c>
      <c r="H41" s="276">
        <v>60</v>
      </c>
      <c r="I41" s="276">
        <v>61</v>
      </c>
      <c r="J41" s="276">
        <v>42</v>
      </c>
      <c r="K41" s="276">
        <v>11</v>
      </c>
      <c r="L41" s="276" t="s">
        <v>189</v>
      </c>
      <c r="M41" s="276" t="s">
        <v>189</v>
      </c>
      <c r="N41" s="299" t="s">
        <v>189</v>
      </c>
      <c r="O41" s="331">
        <v>358</v>
      </c>
    </row>
    <row r="42" spans="1:15" ht="15.75" x14ac:dyDescent="0.25">
      <c r="A42" s="74" t="s">
        <v>465</v>
      </c>
      <c r="B42" s="276">
        <v>528</v>
      </c>
      <c r="C42" s="276">
        <v>854</v>
      </c>
      <c r="D42" s="276">
        <v>49</v>
      </c>
      <c r="E42" s="276">
        <v>251</v>
      </c>
      <c r="F42" s="276">
        <v>5534</v>
      </c>
      <c r="G42" s="276">
        <v>8148</v>
      </c>
      <c r="H42" s="276">
        <v>2993</v>
      </c>
      <c r="I42" s="276">
        <v>2988</v>
      </c>
      <c r="J42" s="276">
        <v>1690</v>
      </c>
      <c r="K42" s="276">
        <v>454</v>
      </c>
      <c r="L42" s="276">
        <v>60</v>
      </c>
      <c r="M42" s="276">
        <v>25</v>
      </c>
      <c r="N42" s="299">
        <v>4</v>
      </c>
      <c r="O42" s="290">
        <v>23578</v>
      </c>
    </row>
    <row r="43" spans="1:15" ht="16.5" thickBot="1" x14ac:dyDescent="0.3">
      <c r="A43" s="110" t="s">
        <v>193</v>
      </c>
      <c r="B43" s="281">
        <v>639</v>
      </c>
      <c r="C43" s="281">
        <v>1719</v>
      </c>
      <c r="D43" s="281">
        <v>158</v>
      </c>
      <c r="E43" s="281">
        <v>622</v>
      </c>
      <c r="F43" s="281">
        <v>6080</v>
      </c>
      <c r="G43" s="281">
        <v>9353</v>
      </c>
      <c r="H43" s="281">
        <v>4126</v>
      </c>
      <c r="I43" s="281">
        <v>4447</v>
      </c>
      <c r="J43" s="281">
        <v>2565</v>
      </c>
      <c r="K43" s="281">
        <v>708</v>
      </c>
      <c r="L43" s="281">
        <v>90</v>
      </c>
      <c r="M43" s="281">
        <v>30</v>
      </c>
      <c r="N43" s="283">
        <v>5</v>
      </c>
      <c r="O43" s="332">
        <v>30542</v>
      </c>
    </row>
    <row r="45" spans="1:15" x14ac:dyDescent="0.25">
      <c r="A45" s="163" t="s">
        <v>194</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I1" location="'Table of Contents'!C2" display="Back to Table of Contents"/>
  </hyperlinks>
  <pageMargins left="0.75" right="0.75" top="1" bottom="1" header="0.5" footer="0.5"/>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20.7109375" customWidth="1"/>
    <col min="2" max="15" width="9.7109375" customWidth="1"/>
  </cols>
  <sheetData>
    <row r="1" spans="1:15" x14ac:dyDescent="0.25">
      <c r="A1" s="24" t="s">
        <v>159</v>
      </c>
      <c r="J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3</v>
      </c>
      <c r="B4" s="398" t="s">
        <v>0</v>
      </c>
      <c r="C4" s="398"/>
      <c r="D4" s="398"/>
      <c r="E4" s="398"/>
      <c r="F4" s="398"/>
      <c r="G4" s="398"/>
      <c r="H4" s="398"/>
      <c r="I4" s="398"/>
      <c r="J4" s="398"/>
      <c r="K4" s="398"/>
      <c r="L4" s="398"/>
      <c r="M4" s="398"/>
      <c r="N4" s="398"/>
      <c r="O4" s="400" t="s">
        <v>193</v>
      </c>
    </row>
    <row r="5" spans="1:15" ht="15" customHeight="1"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82" t="s">
        <v>315</v>
      </c>
      <c r="B6" s="278">
        <v>93</v>
      </c>
      <c r="C6" s="278">
        <v>496</v>
      </c>
      <c r="D6" s="278">
        <v>30</v>
      </c>
      <c r="E6" s="278">
        <v>40</v>
      </c>
      <c r="F6" s="278">
        <v>311</v>
      </c>
      <c r="G6" s="278">
        <v>674</v>
      </c>
      <c r="H6" s="278">
        <v>506</v>
      </c>
      <c r="I6" s="278">
        <v>684</v>
      </c>
      <c r="J6" s="278">
        <v>502</v>
      </c>
      <c r="K6" s="278">
        <v>151</v>
      </c>
      <c r="L6" s="278">
        <v>27</v>
      </c>
      <c r="M6" s="278">
        <v>5</v>
      </c>
      <c r="N6" s="298">
        <v>1</v>
      </c>
      <c r="O6" s="327">
        <v>3520</v>
      </c>
    </row>
    <row r="7" spans="1:15" ht="15.75" x14ac:dyDescent="0.25">
      <c r="A7" s="74" t="s">
        <v>316</v>
      </c>
      <c r="B7" s="276">
        <v>58</v>
      </c>
      <c r="C7" s="276">
        <v>185</v>
      </c>
      <c r="D7" s="276">
        <v>10</v>
      </c>
      <c r="E7" s="276">
        <v>59</v>
      </c>
      <c r="F7" s="276">
        <v>408</v>
      </c>
      <c r="G7" s="276">
        <v>725</v>
      </c>
      <c r="H7" s="276">
        <v>348</v>
      </c>
      <c r="I7" s="276">
        <v>360</v>
      </c>
      <c r="J7" s="276">
        <v>245</v>
      </c>
      <c r="K7" s="276">
        <v>59</v>
      </c>
      <c r="L7" s="276">
        <v>5</v>
      </c>
      <c r="M7" s="276">
        <v>6</v>
      </c>
      <c r="N7" s="299">
        <v>1</v>
      </c>
      <c r="O7" s="290">
        <v>2469</v>
      </c>
    </row>
    <row r="8" spans="1:15" ht="15.75" x14ac:dyDescent="0.25">
      <c r="A8" s="74" t="s">
        <v>317</v>
      </c>
      <c r="B8" s="276">
        <v>91</v>
      </c>
      <c r="C8" s="276">
        <v>93</v>
      </c>
      <c r="D8" s="276">
        <v>9</v>
      </c>
      <c r="E8" s="276">
        <v>60</v>
      </c>
      <c r="F8" s="276">
        <v>379</v>
      </c>
      <c r="G8" s="276">
        <v>552</v>
      </c>
      <c r="H8" s="276">
        <v>231</v>
      </c>
      <c r="I8" s="276">
        <v>275</v>
      </c>
      <c r="J8" s="276">
        <v>159</v>
      </c>
      <c r="K8" s="276">
        <v>38</v>
      </c>
      <c r="L8" s="276">
        <v>4</v>
      </c>
      <c r="M8" s="276" t="s">
        <v>189</v>
      </c>
      <c r="N8" s="299" t="s">
        <v>189</v>
      </c>
      <c r="O8" s="290">
        <v>1891</v>
      </c>
    </row>
    <row r="9" spans="1:15" ht="15.75" x14ac:dyDescent="0.25">
      <c r="A9" s="74" t="s">
        <v>318</v>
      </c>
      <c r="B9" s="276">
        <v>44</v>
      </c>
      <c r="C9" s="276">
        <v>74</v>
      </c>
      <c r="D9" s="276">
        <v>8</v>
      </c>
      <c r="E9" s="276">
        <v>29</v>
      </c>
      <c r="F9" s="276">
        <v>305</v>
      </c>
      <c r="G9" s="276">
        <v>454</v>
      </c>
      <c r="H9" s="276">
        <v>197</v>
      </c>
      <c r="I9" s="276">
        <v>199</v>
      </c>
      <c r="J9" s="276">
        <v>115</v>
      </c>
      <c r="K9" s="276">
        <v>27</v>
      </c>
      <c r="L9" s="276">
        <v>4</v>
      </c>
      <c r="M9" s="276" t="s">
        <v>189</v>
      </c>
      <c r="N9" s="299" t="s">
        <v>189</v>
      </c>
      <c r="O9" s="290">
        <v>1456</v>
      </c>
    </row>
    <row r="10" spans="1:15" ht="15.75" x14ac:dyDescent="0.25">
      <c r="A10" s="74" t="s">
        <v>319</v>
      </c>
      <c r="B10" s="276">
        <v>16</v>
      </c>
      <c r="C10" s="276">
        <v>37</v>
      </c>
      <c r="D10" s="276">
        <v>7</v>
      </c>
      <c r="E10" s="276">
        <v>7</v>
      </c>
      <c r="F10" s="276">
        <v>265</v>
      </c>
      <c r="G10" s="276">
        <v>326</v>
      </c>
      <c r="H10" s="276">
        <v>106</v>
      </c>
      <c r="I10" s="276">
        <v>130</v>
      </c>
      <c r="J10" s="276">
        <v>67</v>
      </c>
      <c r="K10" s="276">
        <v>25</v>
      </c>
      <c r="L10" s="276">
        <v>1</v>
      </c>
      <c r="M10" s="276" t="s">
        <v>189</v>
      </c>
      <c r="N10" s="299" t="s">
        <v>189</v>
      </c>
      <c r="O10" s="290">
        <v>987</v>
      </c>
    </row>
    <row r="11" spans="1:15" ht="15.75" x14ac:dyDescent="0.25">
      <c r="A11" s="74" t="s">
        <v>320</v>
      </c>
      <c r="B11" s="276">
        <v>15</v>
      </c>
      <c r="C11" s="276">
        <v>20</v>
      </c>
      <c r="D11" s="276">
        <v>1</v>
      </c>
      <c r="E11" s="276">
        <v>14</v>
      </c>
      <c r="F11" s="276">
        <v>168</v>
      </c>
      <c r="G11" s="276">
        <v>207</v>
      </c>
      <c r="H11" s="276">
        <v>81</v>
      </c>
      <c r="I11" s="276">
        <v>54</v>
      </c>
      <c r="J11" s="276">
        <v>44</v>
      </c>
      <c r="K11" s="276">
        <v>16</v>
      </c>
      <c r="L11" s="276" t="s">
        <v>189</v>
      </c>
      <c r="M11" s="276" t="s">
        <v>189</v>
      </c>
      <c r="N11" s="299" t="s">
        <v>189</v>
      </c>
      <c r="O11" s="290">
        <v>620</v>
      </c>
    </row>
    <row r="12" spans="1:15" ht="15.75" x14ac:dyDescent="0.25">
      <c r="A12" s="74" t="s">
        <v>321</v>
      </c>
      <c r="B12" s="276">
        <v>3</v>
      </c>
      <c r="C12" s="276">
        <v>6</v>
      </c>
      <c r="D12" s="276" t="s">
        <v>189</v>
      </c>
      <c r="E12" s="276">
        <v>5</v>
      </c>
      <c r="F12" s="276">
        <v>76</v>
      </c>
      <c r="G12" s="276">
        <v>83</v>
      </c>
      <c r="H12" s="276">
        <v>32</v>
      </c>
      <c r="I12" s="276">
        <v>30</v>
      </c>
      <c r="J12" s="276">
        <v>20</v>
      </c>
      <c r="K12" s="276">
        <v>4</v>
      </c>
      <c r="L12" s="276" t="s">
        <v>189</v>
      </c>
      <c r="M12" s="276" t="s">
        <v>189</v>
      </c>
      <c r="N12" s="299" t="s">
        <v>189</v>
      </c>
      <c r="O12" s="290">
        <v>259</v>
      </c>
    </row>
    <row r="13" spans="1:15" ht="15.75" x14ac:dyDescent="0.25">
      <c r="A13" s="190" t="s">
        <v>322</v>
      </c>
      <c r="B13" s="276">
        <v>2</v>
      </c>
      <c r="C13" s="276" t="s">
        <v>189</v>
      </c>
      <c r="D13" s="276">
        <v>1</v>
      </c>
      <c r="E13" s="276">
        <v>22</v>
      </c>
      <c r="F13" s="276">
        <v>21</v>
      </c>
      <c r="G13" s="276">
        <v>34</v>
      </c>
      <c r="H13" s="276">
        <v>19</v>
      </c>
      <c r="I13" s="276">
        <v>24</v>
      </c>
      <c r="J13" s="276">
        <v>12</v>
      </c>
      <c r="K13" s="276">
        <v>4</v>
      </c>
      <c r="L13" s="276" t="s">
        <v>189</v>
      </c>
      <c r="M13" s="276" t="s">
        <v>189</v>
      </c>
      <c r="N13" s="299" t="s">
        <v>189</v>
      </c>
      <c r="O13" s="331">
        <v>139</v>
      </c>
    </row>
    <row r="14" spans="1:15" ht="15.75" x14ac:dyDescent="0.25">
      <c r="A14" s="74" t="s">
        <v>323</v>
      </c>
      <c r="B14" s="276" t="s">
        <v>189</v>
      </c>
      <c r="C14" s="276" t="s">
        <v>189</v>
      </c>
      <c r="D14" s="276" t="s">
        <v>189</v>
      </c>
      <c r="E14" s="276" t="s">
        <v>189</v>
      </c>
      <c r="F14" s="276">
        <v>2</v>
      </c>
      <c r="G14" s="276">
        <v>1</v>
      </c>
      <c r="H14" s="276" t="s">
        <v>189</v>
      </c>
      <c r="I14" s="276">
        <v>1</v>
      </c>
      <c r="J14" s="276" t="s">
        <v>189</v>
      </c>
      <c r="K14" s="276">
        <v>1</v>
      </c>
      <c r="L14" s="276">
        <v>1</v>
      </c>
      <c r="M14" s="276" t="s">
        <v>189</v>
      </c>
      <c r="N14" s="299" t="s">
        <v>189</v>
      </c>
      <c r="O14" s="290">
        <v>6</v>
      </c>
    </row>
    <row r="15" spans="1:15" ht="16.5" thickBot="1" x14ac:dyDescent="0.3">
      <c r="A15" s="110" t="s">
        <v>429</v>
      </c>
      <c r="B15" s="281">
        <v>322</v>
      </c>
      <c r="C15" s="281">
        <v>911</v>
      </c>
      <c r="D15" s="281">
        <v>66</v>
      </c>
      <c r="E15" s="281">
        <v>236</v>
      </c>
      <c r="F15" s="281">
        <v>1935</v>
      </c>
      <c r="G15" s="281">
        <v>3056</v>
      </c>
      <c r="H15" s="281">
        <v>1520</v>
      </c>
      <c r="I15" s="281">
        <v>1757</v>
      </c>
      <c r="J15" s="281">
        <v>1164</v>
      </c>
      <c r="K15" s="281">
        <v>325</v>
      </c>
      <c r="L15" s="281">
        <v>42</v>
      </c>
      <c r="M15" s="281">
        <v>11</v>
      </c>
      <c r="N15" s="283">
        <v>2</v>
      </c>
      <c r="O15" s="332">
        <v>11347</v>
      </c>
    </row>
    <row r="17" spans="1:15" ht="15.75" thickBot="1" x14ac:dyDescent="0.3">
      <c r="A17" s="409" t="s">
        <v>187</v>
      </c>
      <c r="B17" s="377"/>
      <c r="C17" s="377"/>
      <c r="D17" s="377"/>
      <c r="E17" s="377"/>
      <c r="F17" s="377"/>
      <c r="G17" s="377"/>
      <c r="H17" s="377"/>
      <c r="I17" s="377"/>
      <c r="J17" s="377"/>
      <c r="K17" s="377"/>
      <c r="L17" s="377"/>
      <c r="M17" s="377"/>
      <c r="N17" s="377"/>
      <c r="O17" s="377"/>
    </row>
    <row r="18" spans="1:15" ht="14.65" customHeight="1" thickBot="1" x14ac:dyDescent="0.3">
      <c r="A18" s="402" t="s">
        <v>3</v>
      </c>
      <c r="B18" s="398" t="s">
        <v>0</v>
      </c>
      <c r="C18" s="398"/>
      <c r="D18" s="398"/>
      <c r="E18" s="398"/>
      <c r="F18" s="398"/>
      <c r="G18" s="398"/>
      <c r="H18" s="398"/>
      <c r="I18" s="398"/>
      <c r="J18" s="398"/>
      <c r="K18" s="398"/>
      <c r="L18" s="398"/>
      <c r="M18" s="398"/>
      <c r="N18" s="398"/>
      <c r="O18" s="400" t="s">
        <v>193</v>
      </c>
    </row>
    <row r="19" spans="1:15" ht="15" customHeight="1" thickBot="1" x14ac:dyDescent="0.3">
      <c r="A19" s="403"/>
      <c r="B19" s="65" t="s">
        <v>300</v>
      </c>
      <c r="C19" s="66" t="s">
        <v>301</v>
      </c>
      <c r="D19" s="66" t="s">
        <v>302</v>
      </c>
      <c r="E19" s="66" t="s">
        <v>303</v>
      </c>
      <c r="F19" s="66" t="s">
        <v>304</v>
      </c>
      <c r="G19" s="66" t="s">
        <v>305</v>
      </c>
      <c r="H19" s="66" t="s">
        <v>306</v>
      </c>
      <c r="I19" s="66" t="s">
        <v>307</v>
      </c>
      <c r="J19" s="66" t="s">
        <v>308</v>
      </c>
      <c r="K19" s="66" t="s">
        <v>309</v>
      </c>
      <c r="L19" s="66" t="s">
        <v>310</v>
      </c>
      <c r="M19" s="66" t="s">
        <v>311</v>
      </c>
      <c r="N19" s="67" t="s">
        <v>312</v>
      </c>
      <c r="O19" s="401"/>
    </row>
    <row r="20" spans="1:15" ht="15.75" x14ac:dyDescent="0.25">
      <c r="A20" s="82" t="s">
        <v>315</v>
      </c>
      <c r="B20" s="276">
        <v>74</v>
      </c>
      <c r="C20" s="276">
        <v>533</v>
      </c>
      <c r="D20" s="276">
        <v>43</v>
      </c>
      <c r="E20" s="276">
        <v>26</v>
      </c>
      <c r="F20" s="276">
        <v>464</v>
      </c>
      <c r="G20" s="276">
        <v>1386</v>
      </c>
      <c r="H20" s="276">
        <v>861</v>
      </c>
      <c r="I20" s="276">
        <v>1025</v>
      </c>
      <c r="J20" s="276">
        <v>569</v>
      </c>
      <c r="K20" s="276">
        <v>165</v>
      </c>
      <c r="L20" s="276">
        <v>22</v>
      </c>
      <c r="M20" s="276">
        <v>13</v>
      </c>
      <c r="N20" s="299">
        <v>2</v>
      </c>
      <c r="O20" s="327">
        <v>5183</v>
      </c>
    </row>
    <row r="21" spans="1:15" ht="15.75" x14ac:dyDescent="0.25">
      <c r="A21" s="74" t="s">
        <v>316</v>
      </c>
      <c r="B21" s="276">
        <v>42</v>
      </c>
      <c r="C21" s="276">
        <v>94</v>
      </c>
      <c r="D21" s="276">
        <v>10</v>
      </c>
      <c r="E21" s="276">
        <v>108</v>
      </c>
      <c r="F21" s="276">
        <v>761</v>
      </c>
      <c r="G21" s="276">
        <v>1280</v>
      </c>
      <c r="H21" s="276">
        <v>505</v>
      </c>
      <c r="I21" s="276">
        <v>505</v>
      </c>
      <c r="J21" s="276">
        <v>235</v>
      </c>
      <c r="K21" s="276">
        <v>79</v>
      </c>
      <c r="L21" s="276">
        <v>10</v>
      </c>
      <c r="M21" s="276">
        <v>3</v>
      </c>
      <c r="N21" s="299">
        <v>1</v>
      </c>
      <c r="O21" s="290">
        <v>3633</v>
      </c>
    </row>
    <row r="22" spans="1:15" ht="15.75" x14ac:dyDescent="0.25">
      <c r="A22" s="74" t="s">
        <v>317</v>
      </c>
      <c r="B22" s="276">
        <v>68</v>
      </c>
      <c r="C22" s="276">
        <v>66</v>
      </c>
      <c r="D22" s="276">
        <v>22</v>
      </c>
      <c r="E22" s="276">
        <v>108</v>
      </c>
      <c r="F22" s="276">
        <v>949</v>
      </c>
      <c r="G22" s="276">
        <v>1256</v>
      </c>
      <c r="H22" s="276">
        <v>431</v>
      </c>
      <c r="I22" s="276">
        <v>395</v>
      </c>
      <c r="J22" s="276">
        <v>234</v>
      </c>
      <c r="K22" s="276">
        <v>64</v>
      </c>
      <c r="L22" s="276">
        <v>8</v>
      </c>
      <c r="M22" s="276">
        <v>1</v>
      </c>
      <c r="N22" s="299" t="s">
        <v>189</v>
      </c>
      <c r="O22" s="290">
        <v>3602</v>
      </c>
    </row>
    <row r="23" spans="1:15" ht="15.75" x14ac:dyDescent="0.25">
      <c r="A23" s="74" t="s">
        <v>318</v>
      </c>
      <c r="B23" s="276">
        <v>69</v>
      </c>
      <c r="C23" s="276">
        <v>55</v>
      </c>
      <c r="D23" s="276">
        <v>9</v>
      </c>
      <c r="E23" s="276">
        <v>52</v>
      </c>
      <c r="F23" s="276">
        <v>804</v>
      </c>
      <c r="G23" s="276">
        <v>1032</v>
      </c>
      <c r="H23" s="276">
        <v>331</v>
      </c>
      <c r="I23" s="276">
        <v>346</v>
      </c>
      <c r="J23" s="276">
        <v>139</v>
      </c>
      <c r="K23" s="276">
        <v>35</v>
      </c>
      <c r="L23" s="276">
        <v>3</v>
      </c>
      <c r="M23" s="276">
        <v>1</v>
      </c>
      <c r="N23" s="299" t="s">
        <v>189</v>
      </c>
      <c r="O23" s="290">
        <v>2876</v>
      </c>
    </row>
    <row r="24" spans="1:15" ht="15.75" x14ac:dyDescent="0.25">
      <c r="A24" s="74" t="s">
        <v>319</v>
      </c>
      <c r="B24" s="276">
        <v>12</v>
      </c>
      <c r="C24" s="276">
        <v>14</v>
      </c>
      <c r="D24" s="276">
        <v>3</v>
      </c>
      <c r="E24" s="276">
        <v>20</v>
      </c>
      <c r="F24" s="276">
        <v>417</v>
      </c>
      <c r="G24" s="276">
        <v>545</v>
      </c>
      <c r="H24" s="276">
        <v>163</v>
      </c>
      <c r="I24" s="276">
        <v>183</v>
      </c>
      <c r="J24" s="276">
        <v>121</v>
      </c>
      <c r="K24" s="276">
        <v>14</v>
      </c>
      <c r="L24" s="276">
        <v>2</v>
      </c>
      <c r="M24" s="276" t="s">
        <v>189</v>
      </c>
      <c r="N24" s="299" t="s">
        <v>189</v>
      </c>
      <c r="O24" s="290">
        <v>1494</v>
      </c>
    </row>
    <row r="25" spans="1:15" ht="15.75" x14ac:dyDescent="0.25">
      <c r="A25" s="74" t="s">
        <v>320</v>
      </c>
      <c r="B25" s="276">
        <v>33</v>
      </c>
      <c r="C25" s="276">
        <v>16</v>
      </c>
      <c r="D25" s="276">
        <v>1</v>
      </c>
      <c r="E25" s="276">
        <v>46</v>
      </c>
      <c r="F25" s="276">
        <v>418</v>
      </c>
      <c r="G25" s="276">
        <v>428</v>
      </c>
      <c r="H25" s="276">
        <v>184</v>
      </c>
      <c r="I25" s="276">
        <v>140</v>
      </c>
      <c r="J25" s="276">
        <v>49</v>
      </c>
      <c r="K25" s="276">
        <v>10</v>
      </c>
      <c r="L25" s="276">
        <v>1</v>
      </c>
      <c r="M25" s="276">
        <v>1</v>
      </c>
      <c r="N25" s="299" t="s">
        <v>189</v>
      </c>
      <c r="O25" s="290">
        <v>1327</v>
      </c>
    </row>
    <row r="26" spans="1:15" ht="15.75" x14ac:dyDescent="0.25">
      <c r="A26" s="74" t="s">
        <v>321</v>
      </c>
      <c r="B26" s="276">
        <v>2</v>
      </c>
      <c r="C26" s="276">
        <v>8</v>
      </c>
      <c r="D26" s="276" t="s">
        <v>189</v>
      </c>
      <c r="E26" s="276">
        <v>15</v>
      </c>
      <c r="F26" s="276">
        <v>149</v>
      </c>
      <c r="G26" s="276">
        <v>134</v>
      </c>
      <c r="H26" s="276">
        <v>54</v>
      </c>
      <c r="I26" s="276">
        <v>33</v>
      </c>
      <c r="J26" s="276">
        <v>22</v>
      </c>
      <c r="K26" s="276">
        <v>8</v>
      </c>
      <c r="L26" s="276" t="s">
        <v>189</v>
      </c>
      <c r="M26" s="276" t="s">
        <v>189</v>
      </c>
      <c r="N26" s="299" t="s">
        <v>189</v>
      </c>
      <c r="O26" s="290">
        <v>425</v>
      </c>
    </row>
    <row r="27" spans="1:15" ht="15.75" x14ac:dyDescent="0.25">
      <c r="A27" s="190" t="s">
        <v>322</v>
      </c>
      <c r="B27" s="276">
        <v>5</v>
      </c>
      <c r="C27" s="276">
        <v>1</v>
      </c>
      <c r="D27" s="276">
        <v>1</v>
      </c>
      <c r="E27" s="276">
        <v>9</v>
      </c>
      <c r="F27" s="276">
        <v>69</v>
      </c>
      <c r="G27" s="276">
        <v>87</v>
      </c>
      <c r="H27" s="276">
        <v>34</v>
      </c>
      <c r="I27" s="276">
        <v>32</v>
      </c>
      <c r="J27" s="276">
        <v>15</v>
      </c>
      <c r="K27" s="276" t="s">
        <v>189</v>
      </c>
      <c r="L27" s="276" t="s">
        <v>189</v>
      </c>
      <c r="M27" s="276" t="s">
        <v>189</v>
      </c>
      <c r="N27" s="299" t="s">
        <v>189</v>
      </c>
      <c r="O27" s="331">
        <v>253</v>
      </c>
    </row>
    <row r="28" spans="1:15" ht="15.75" x14ac:dyDescent="0.25">
      <c r="A28" s="74" t="s">
        <v>323</v>
      </c>
      <c r="B28" s="276" t="s">
        <v>189</v>
      </c>
      <c r="C28" s="276" t="s">
        <v>189</v>
      </c>
      <c r="D28" s="276" t="s">
        <v>189</v>
      </c>
      <c r="E28" s="276" t="s">
        <v>189</v>
      </c>
      <c r="F28" s="276">
        <v>2</v>
      </c>
      <c r="G28" s="276">
        <v>2</v>
      </c>
      <c r="H28" s="276" t="s">
        <v>189</v>
      </c>
      <c r="I28" s="276">
        <v>1</v>
      </c>
      <c r="J28" s="276">
        <v>1</v>
      </c>
      <c r="K28" s="276" t="s">
        <v>189</v>
      </c>
      <c r="L28" s="276" t="s">
        <v>189</v>
      </c>
      <c r="M28" s="276" t="s">
        <v>189</v>
      </c>
      <c r="N28" s="299" t="s">
        <v>189</v>
      </c>
      <c r="O28" s="290">
        <v>6</v>
      </c>
    </row>
    <row r="29" spans="1:15" ht="16.5" thickBot="1" x14ac:dyDescent="0.3">
      <c r="A29" s="110" t="s">
        <v>430</v>
      </c>
      <c r="B29" s="281">
        <v>305</v>
      </c>
      <c r="C29" s="281">
        <v>787</v>
      </c>
      <c r="D29" s="281">
        <v>89</v>
      </c>
      <c r="E29" s="281">
        <v>384</v>
      </c>
      <c r="F29" s="281">
        <v>4033</v>
      </c>
      <c r="G29" s="281">
        <v>6150</v>
      </c>
      <c r="H29" s="281">
        <v>2563</v>
      </c>
      <c r="I29" s="281">
        <v>2660</v>
      </c>
      <c r="J29" s="281">
        <v>1385</v>
      </c>
      <c r="K29" s="281">
        <v>375</v>
      </c>
      <c r="L29" s="281">
        <v>46</v>
      </c>
      <c r="M29" s="281">
        <v>19</v>
      </c>
      <c r="N29" s="283">
        <v>3</v>
      </c>
      <c r="O29" s="332">
        <v>18799</v>
      </c>
    </row>
    <row r="31" spans="1:15" ht="15.75" thickBot="1" x14ac:dyDescent="0.3">
      <c r="A31" s="409" t="s">
        <v>193</v>
      </c>
      <c r="B31" s="377"/>
      <c r="C31" s="377"/>
      <c r="D31" s="377"/>
      <c r="E31" s="377"/>
      <c r="F31" s="377"/>
      <c r="G31" s="377"/>
      <c r="H31" s="377"/>
      <c r="I31" s="377"/>
      <c r="J31" s="377"/>
      <c r="K31" s="377"/>
      <c r="L31" s="377"/>
      <c r="M31" s="377"/>
      <c r="N31" s="377"/>
      <c r="O31" s="377"/>
    </row>
    <row r="32" spans="1:15" ht="14.65" customHeight="1" thickBot="1" x14ac:dyDescent="0.3">
      <c r="A32" s="402" t="s">
        <v>3</v>
      </c>
      <c r="B32" s="398" t="s">
        <v>0</v>
      </c>
      <c r="C32" s="398"/>
      <c r="D32" s="398"/>
      <c r="E32" s="398"/>
      <c r="F32" s="398"/>
      <c r="G32" s="398"/>
      <c r="H32" s="398"/>
      <c r="I32" s="398"/>
      <c r="J32" s="398"/>
      <c r="K32" s="398"/>
      <c r="L32" s="398"/>
      <c r="M32" s="398"/>
      <c r="N32" s="398"/>
      <c r="O32" s="400" t="s">
        <v>193</v>
      </c>
    </row>
    <row r="33" spans="1:15" ht="15" customHeight="1" thickBot="1" x14ac:dyDescent="0.3">
      <c r="A33" s="403"/>
      <c r="B33" s="65" t="s">
        <v>300</v>
      </c>
      <c r="C33" s="66" t="s">
        <v>301</v>
      </c>
      <c r="D33" s="66" t="s">
        <v>302</v>
      </c>
      <c r="E33" s="66" t="s">
        <v>303</v>
      </c>
      <c r="F33" s="66" t="s">
        <v>304</v>
      </c>
      <c r="G33" s="66" t="s">
        <v>305</v>
      </c>
      <c r="H33" s="66" t="s">
        <v>306</v>
      </c>
      <c r="I33" s="66" t="s">
        <v>307</v>
      </c>
      <c r="J33" s="66" t="s">
        <v>308</v>
      </c>
      <c r="K33" s="66" t="s">
        <v>309</v>
      </c>
      <c r="L33" s="66" t="s">
        <v>310</v>
      </c>
      <c r="M33" s="66" t="s">
        <v>311</v>
      </c>
      <c r="N33" s="67" t="s">
        <v>312</v>
      </c>
      <c r="O33" s="401"/>
    </row>
    <row r="34" spans="1:15" ht="15.75" x14ac:dyDescent="0.25">
      <c r="A34" s="82" t="s">
        <v>315</v>
      </c>
      <c r="B34" s="276">
        <v>174</v>
      </c>
      <c r="C34" s="276">
        <v>1044</v>
      </c>
      <c r="D34" s="276">
        <v>75</v>
      </c>
      <c r="E34" s="276">
        <v>67</v>
      </c>
      <c r="F34" s="276">
        <v>795</v>
      </c>
      <c r="G34" s="276">
        <v>2093</v>
      </c>
      <c r="H34" s="276">
        <v>1383</v>
      </c>
      <c r="I34" s="276">
        <v>1718</v>
      </c>
      <c r="J34" s="276">
        <v>1076</v>
      </c>
      <c r="K34" s="276">
        <v>322</v>
      </c>
      <c r="L34" s="276">
        <v>49</v>
      </c>
      <c r="M34" s="276">
        <v>18</v>
      </c>
      <c r="N34" s="299">
        <v>3</v>
      </c>
      <c r="O34" s="327">
        <v>8817</v>
      </c>
    </row>
    <row r="35" spans="1:15" ht="15.75" x14ac:dyDescent="0.25">
      <c r="A35" s="74" t="s">
        <v>316</v>
      </c>
      <c r="B35" s="276">
        <v>100</v>
      </c>
      <c r="C35" s="276">
        <v>281</v>
      </c>
      <c r="D35" s="276">
        <v>20</v>
      </c>
      <c r="E35" s="276">
        <v>167</v>
      </c>
      <c r="F35" s="276">
        <v>1191</v>
      </c>
      <c r="G35" s="276">
        <v>2040</v>
      </c>
      <c r="H35" s="276">
        <v>866</v>
      </c>
      <c r="I35" s="276">
        <v>875</v>
      </c>
      <c r="J35" s="276">
        <v>484</v>
      </c>
      <c r="K35" s="276">
        <v>139</v>
      </c>
      <c r="L35" s="276">
        <v>15</v>
      </c>
      <c r="M35" s="276">
        <v>9</v>
      </c>
      <c r="N35" s="299">
        <v>2</v>
      </c>
      <c r="O35" s="290">
        <v>6189</v>
      </c>
    </row>
    <row r="36" spans="1:15" ht="15.75" x14ac:dyDescent="0.25">
      <c r="A36" s="74" t="s">
        <v>317</v>
      </c>
      <c r="B36" s="276">
        <v>162</v>
      </c>
      <c r="C36" s="276">
        <v>160</v>
      </c>
      <c r="D36" s="276">
        <v>31</v>
      </c>
      <c r="E36" s="276">
        <v>168</v>
      </c>
      <c r="F36" s="276">
        <v>1348</v>
      </c>
      <c r="G36" s="276">
        <v>1830</v>
      </c>
      <c r="H36" s="276">
        <v>666</v>
      </c>
      <c r="I36" s="276">
        <v>673</v>
      </c>
      <c r="J36" s="276">
        <v>394</v>
      </c>
      <c r="K36" s="276">
        <v>102</v>
      </c>
      <c r="L36" s="276">
        <v>12</v>
      </c>
      <c r="M36" s="276">
        <v>1</v>
      </c>
      <c r="N36" s="299" t="s">
        <v>189</v>
      </c>
      <c r="O36" s="290">
        <v>5547</v>
      </c>
    </row>
    <row r="37" spans="1:15" ht="15.75" x14ac:dyDescent="0.25">
      <c r="A37" s="74" t="s">
        <v>318</v>
      </c>
      <c r="B37" s="276">
        <v>114</v>
      </c>
      <c r="C37" s="276">
        <v>130</v>
      </c>
      <c r="D37" s="276">
        <v>18</v>
      </c>
      <c r="E37" s="276">
        <v>82</v>
      </c>
      <c r="F37" s="276">
        <v>1132</v>
      </c>
      <c r="G37" s="276">
        <v>1514</v>
      </c>
      <c r="H37" s="276">
        <v>532</v>
      </c>
      <c r="I37" s="276">
        <v>548</v>
      </c>
      <c r="J37" s="276">
        <v>255</v>
      </c>
      <c r="K37" s="276">
        <v>62</v>
      </c>
      <c r="L37" s="276">
        <v>9</v>
      </c>
      <c r="M37" s="276">
        <v>1</v>
      </c>
      <c r="N37" s="299" t="s">
        <v>189</v>
      </c>
      <c r="O37" s="290">
        <v>4397</v>
      </c>
    </row>
    <row r="38" spans="1:15" ht="15.75" x14ac:dyDescent="0.25">
      <c r="A38" s="74" t="s">
        <v>319</v>
      </c>
      <c r="B38" s="276">
        <v>29</v>
      </c>
      <c r="C38" s="276">
        <v>51</v>
      </c>
      <c r="D38" s="276">
        <v>10</v>
      </c>
      <c r="E38" s="276">
        <v>27</v>
      </c>
      <c r="F38" s="276">
        <v>694</v>
      </c>
      <c r="G38" s="276">
        <v>882</v>
      </c>
      <c r="H38" s="276">
        <v>273</v>
      </c>
      <c r="I38" s="276">
        <v>318</v>
      </c>
      <c r="J38" s="276">
        <v>190</v>
      </c>
      <c r="K38" s="276">
        <v>40</v>
      </c>
      <c r="L38" s="276">
        <v>3</v>
      </c>
      <c r="M38" s="276" t="s">
        <v>189</v>
      </c>
      <c r="N38" s="299" t="s">
        <v>189</v>
      </c>
      <c r="O38" s="290">
        <v>2517</v>
      </c>
    </row>
    <row r="39" spans="1:15" ht="15.75" x14ac:dyDescent="0.25">
      <c r="A39" s="74" t="s">
        <v>320</v>
      </c>
      <c r="B39" s="276">
        <v>48</v>
      </c>
      <c r="C39" s="276">
        <v>36</v>
      </c>
      <c r="D39" s="276">
        <v>2</v>
      </c>
      <c r="E39" s="276">
        <v>60</v>
      </c>
      <c r="F39" s="276">
        <v>595</v>
      </c>
      <c r="G39" s="276">
        <v>646</v>
      </c>
      <c r="H39" s="276">
        <v>266</v>
      </c>
      <c r="I39" s="276">
        <v>194</v>
      </c>
      <c r="J39" s="276">
        <v>96</v>
      </c>
      <c r="K39" s="276">
        <v>26</v>
      </c>
      <c r="L39" s="276">
        <v>1</v>
      </c>
      <c r="M39" s="276">
        <v>1</v>
      </c>
      <c r="N39" s="299" t="s">
        <v>189</v>
      </c>
      <c r="O39" s="290">
        <v>1971</v>
      </c>
    </row>
    <row r="40" spans="1:15" ht="15.75" x14ac:dyDescent="0.25">
      <c r="A40" s="74" t="s">
        <v>321</v>
      </c>
      <c r="B40" s="276">
        <v>5</v>
      </c>
      <c r="C40" s="276">
        <v>15</v>
      </c>
      <c r="D40" s="276" t="s">
        <v>189</v>
      </c>
      <c r="E40" s="276">
        <v>20</v>
      </c>
      <c r="F40" s="276">
        <v>231</v>
      </c>
      <c r="G40" s="276">
        <v>224</v>
      </c>
      <c r="H40" s="276">
        <v>87</v>
      </c>
      <c r="I40" s="276">
        <v>63</v>
      </c>
      <c r="J40" s="276">
        <v>42</v>
      </c>
      <c r="K40" s="276">
        <v>12</v>
      </c>
      <c r="L40" s="276" t="s">
        <v>189</v>
      </c>
      <c r="M40" s="276" t="s">
        <v>189</v>
      </c>
      <c r="N40" s="299" t="s">
        <v>189</v>
      </c>
      <c r="O40" s="290">
        <v>699</v>
      </c>
    </row>
    <row r="41" spans="1:15" ht="15.75" x14ac:dyDescent="0.25">
      <c r="A41" s="190" t="s">
        <v>322</v>
      </c>
      <c r="B41" s="276">
        <v>7</v>
      </c>
      <c r="C41" s="276">
        <v>2</v>
      </c>
      <c r="D41" s="276">
        <v>2</v>
      </c>
      <c r="E41" s="276">
        <v>31</v>
      </c>
      <c r="F41" s="276">
        <v>90</v>
      </c>
      <c r="G41" s="276">
        <v>121</v>
      </c>
      <c r="H41" s="276">
        <v>53</v>
      </c>
      <c r="I41" s="276">
        <v>56</v>
      </c>
      <c r="J41" s="276">
        <v>27</v>
      </c>
      <c r="K41" s="276">
        <v>4</v>
      </c>
      <c r="L41" s="276" t="s">
        <v>189</v>
      </c>
      <c r="M41" s="276" t="s">
        <v>189</v>
      </c>
      <c r="N41" s="299" t="s">
        <v>189</v>
      </c>
      <c r="O41" s="331">
        <v>393</v>
      </c>
    </row>
    <row r="42" spans="1:15" ht="15.75" x14ac:dyDescent="0.25">
      <c r="A42" s="74" t="s">
        <v>323</v>
      </c>
      <c r="B42" s="276" t="s">
        <v>189</v>
      </c>
      <c r="C42" s="276" t="s">
        <v>189</v>
      </c>
      <c r="D42" s="276" t="s">
        <v>189</v>
      </c>
      <c r="E42" s="276" t="s">
        <v>189</v>
      </c>
      <c r="F42" s="276">
        <v>4</v>
      </c>
      <c r="G42" s="276">
        <v>3</v>
      </c>
      <c r="H42" s="276" t="s">
        <v>189</v>
      </c>
      <c r="I42" s="276">
        <v>2</v>
      </c>
      <c r="J42" s="276">
        <v>1</v>
      </c>
      <c r="K42" s="276">
        <v>1</v>
      </c>
      <c r="L42" s="276">
        <v>1</v>
      </c>
      <c r="M42" s="276" t="s">
        <v>189</v>
      </c>
      <c r="N42" s="299" t="s">
        <v>189</v>
      </c>
      <c r="O42" s="290">
        <v>12</v>
      </c>
    </row>
    <row r="43" spans="1:15" ht="16.5" thickBot="1" x14ac:dyDescent="0.3">
      <c r="A43" s="110" t="s">
        <v>193</v>
      </c>
      <c r="B43" s="281">
        <v>639</v>
      </c>
      <c r="C43" s="281">
        <v>1719</v>
      </c>
      <c r="D43" s="281">
        <v>158</v>
      </c>
      <c r="E43" s="281">
        <v>622</v>
      </c>
      <c r="F43" s="281">
        <v>6080</v>
      </c>
      <c r="G43" s="281">
        <v>9353</v>
      </c>
      <c r="H43" s="281">
        <v>4126</v>
      </c>
      <c r="I43" s="281">
        <v>4447</v>
      </c>
      <c r="J43" s="281">
        <v>2565</v>
      </c>
      <c r="K43" s="281">
        <v>708</v>
      </c>
      <c r="L43" s="281">
        <v>90</v>
      </c>
      <c r="M43" s="281">
        <v>30</v>
      </c>
      <c r="N43" s="283">
        <v>5</v>
      </c>
      <c r="O43" s="332">
        <v>30542</v>
      </c>
    </row>
    <row r="45" spans="1:15" x14ac:dyDescent="0.25">
      <c r="A45" s="163" t="s">
        <v>194</v>
      </c>
    </row>
  </sheetData>
  <mergeCells count="12">
    <mergeCell ref="A3:O3"/>
    <mergeCell ref="A18:A19"/>
    <mergeCell ref="B18:N18"/>
    <mergeCell ref="O18:O19"/>
    <mergeCell ref="A17:O17"/>
    <mergeCell ref="A32:A33"/>
    <mergeCell ref="B32:N32"/>
    <mergeCell ref="O32:O33"/>
    <mergeCell ref="A31:O31"/>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0.7109375" customWidth="1"/>
    <col min="2" max="15" width="9.7109375" customWidth="1"/>
  </cols>
  <sheetData>
    <row r="1" spans="1:15" x14ac:dyDescent="0.25">
      <c r="A1" s="24" t="s">
        <v>160</v>
      </c>
      <c r="J1" s="23" t="s">
        <v>87</v>
      </c>
    </row>
    <row r="2" spans="1:15" x14ac:dyDescent="0.25">
      <c r="A2" s="3"/>
    </row>
    <row r="3" spans="1:15" ht="15.75" thickBot="1" x14ac:dyDescent="0.3">
      <c r="A3" s="411" t="s">
        <v>186</v>
      </c>
      <c r="B3" s="375"/>
      <c r="C3" s="375"/>
      <c r="D3" s="375"/>
      <c r="E3" s="375"/>
      <c r="F3" s="375"/>
      <c r="G3" s="375"/>
      <c r="H3" s="375"/>
      <c r="I3" s="375"/>
      <c r="J3" s="375"/>
      <c r="K3" s="375"/>
      <c r="L3" s="375"/>
      <c r="M3" s="375"/>
      <c r="N3" s="375"/>
      <c r="O3" s="375"/>
    </row>
    <row r="4" spans="1:15" ht="14.65" customHeight="1" thickBot="1" x14ac:dyDescent="0.3">
      <c r="A4" s="402" t="s">
        <v>3</v>
      </c>
      <c r="B4" s="398" t="s">
        <v>0</v>
      </c>
      <c r="C4" s="398"/>
      <c r="D4" s="398"/>
      <c r="E4" s="398"/>
      <c r="F4" s="398"/>
      <c r="G4" s="398"/>
      <c r="H4" s="398"/>
      <c r="I4" s="398"/>
      <c r="J4" s="398"/>
      <c r="K4" s="398"/>
      <c r="L4" s="398"/>
      <c r="M4" s="398"/>
      <c r="N4" s="398"/>
      <c r="O4" s="400" t="s">
        <v>193</v>
      </c>
    </row>
    <row r="5" spans="1:15" ht="15" customHeight="1" thickBot="1" x14ac:dyDescent="0.3">
      <c r="A5" s="412"/>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13"/>
    </row>
    <row r="6" spans="1:15" ht="15.75" x14ac:dyDescent="0.25">
      <c r="A6" s="120" t="s">
        <v>341</v>
      </c>
      <c r="B6" s="158">
        <v>20.7</v>
      </c>
      <c r="C6" s="191">
        <v>25.3</v>
      </c>
      <c r="D6" s="191">
        <v>18.3</v>
      </c>
      <c r="E6" s="191">
        <v>30</v>
      </c>
      <c r="F6" s="191">
        <v>32.799999999999997</v>
      </c>
      <c r="G6" s="191">
        <v>31.5</v>
      </c>
      <c r="H6" s="191">
        <v>33.6</v>
      </c>
      <c r="I6" s="191">
        <v>38.799999999999997</v>
      </c>
      <c r="J6" s="191">
        <v>42.9</v>
      </c>
      <c r="K6" s="191">
        <v>45.7</v>
      </c>
      <c r="L6" s="191">
        <v>45.2</v>
      </c>
      <c r="M6" s="191">
        <v>52.8</v>
      </c>
      <c r="N6" s="192">
        <v>47</v>
      </c>
      <c r="O6" s="193">
        <v>34.4</v>
      </c>
    </row>
    <row r="7" spans="1:15" ht="15.75" x14ac:dyDescent="0.25">
      <c r="A7" s="74" t="s">
        <v>640</v>
      </c>
      <c r="B7" s="138">
        <v>32.6</v>
      </c>
      <c r="C7" s="136">
        <v>25.7</v>
      </c>
      <c r="D7" s="136">
        <v>18.7</v>
      </c>
      <c r="E7" s="136">
        <v>37</v>
      </c>
      <c r="F7" s="136">
        <v>37.799999999999997</v>
      </c>
      <c r="G7" s="136">
        <v>37.1</v>
      </c>
      <c r="H7" s="136">
        <v>36.299999999999997</v>
      </c>
      <c r="I7" s="136">
        <v>39.799999999999997</v>
      </c>
      <c r="J7" s="136">
        <v>41.9</v>
      </c>
      <c r="K7" s="136">
        <v>42.9</v>
      </c>
      <c r="L7" s="136">
        <v>46</v>
      </c>
      <c r="M7" s="136">
        <v>50</v>
      </c>
      <c r="N7" s="121">
        <v>46</v>
      </c>
      <c r="O7" s="194">
        <v>37.1</v>
      </c>
    </row>
    <row r="8" spans="1:15" ht="15.75" x14ac:dyDescent="0.25">
      <c r="A8" s="74" t="s">
        <v>641</v>
      </c>
      <c r="B8" s="138">
        <v>29.9</v>
      </c>
      <c r="C8" s="136">
        <v>25.4</v>
      </c>
      <c r="D8" s="136">
        <v>20.6</v>
      </c>
      <c r="E8" s="136">
        <v>33.799999999999997</v>
      </c>
      <c r="F8" s="136">
        <v>39.1</v>
      </c>
      <c r="G8" s="136">
        <v>38</v>
      </c>
      <c r="H8" s="136">
        <v>38</v>
      </c>
      <c r="I8" s="136">
        <v>38.700000000000003</v>
      </c>
      <c r="J8" s="136">
        <v>42.8</v>
      </c>
      <c r="K8" s="136">
        <v>45.2</v>
      </c>
      <c r="L8" s="136">
        <v>49.5</v>
      </c>
      <c r="M8" s="136" t="s">
        <v>189</v>
      </c>
      <c r="N8" s="121" t="s">
        <v>189</v>
      </c>
      <c r="O8" s="194">
        <v>37.700000000000003</v>
      </c>
    </row>
    <row r="9" spans="1:15" ht="15.75" x14ac:dyDescent="0.25">
      <c r="A9" s="74" t="s">
        <v>642</v>
      </c>
      <c r="B9" s="138">
        <v>31.5</v>
      </c>
      <c r="C9" s="136">
        <v>26.4</v>
      </c>
      <c r="D9" s="136">
        <v>18.100000000000001</v>
      </c>
      <c r="E9" s="136">
        <v>40.799999999999997</v>
      </c>
      <c r="F9" s="136">
        <v>38.200000000000003</v>
      </c>
      <c r="G9" s="136">
        <v>37</v>
      </c>
      <c r="H9" s="136">
        <v>38.299999999999997</v>
      </c>
      <c r="I9" s="136">
        <v>41.1</v>
      </c>
      <c r="J9" s="136">
        <v>43.9</v>
      </c>
      <c r="K9" s="136">
        <v>45.4</v>
      </c>
      <c r="L9" s="136">
        <v>48.3</v>
      </c>
      <c r="M9" s="136" t="s">
        <v>189</v>
      </c>
      <c r="N9" s="121" t="s">
        <v>189</v>
      </c>
      <c r="O9" s="194">
        <v>38</v>
      </c>
    </row>
    <row r="10" spans="1:15" ht="15.75" x14ac:dyDescent="0.25">
      <c r="A10" s="74" t="s">
        <v>643</v>
      </c>
      <c r="B10" s="138">
        <v>26.6</v>
      </c>
      <c r="C10" s="136">
        <v>26.4</v>
      </c>
      <c r="D10" s="136">
        <v>18.7</v>
      </c>
      <c r="E10" s="136">
        <v>36.700000000000003</v>
      </c>
      <c r="F10" s="136">
        <v>38.799999999999997</v>
      </c>
      <c r="G10" s="136">
        <v>37.5</v>
      </c>
      <c r="H10" s="136">
        <v>36.799999999999997</v>
      </c>
      <c r="I10" s="136">
        <v>40.299999999999997</v>
      </c>
      <c r="J10" s="136">
        <v>43.4</v>
      </c>
      <c r="K10" s="136">
        <v>48.6</v>
      </c>
      <c r="L10" s="136">
        <v>46</v>
      </c>
      <c r="M10" s="136" t="s">
        <v>189</v>
      </c>
      <c r="N10" s="121" t="s">
        <v>189</v>
      </c>
      <c r="O10" s="194">
        <v>38.1</v>
      </c>
    </row>
    <row r="11" spans="1:15" ht="15.75" x14ac:dyDescent="0.25">
      <c r="A11" s="74" t="s">
        <v>644</v>
      </c>
      <c r="B11" s="138">
        <v>35.4</v>
      </c>
      <c r="C11" s="136">
        <v>25.2</v>
      </c>
      <c r="D11" s="136">
        <v>18</v>
      </c>
      <c r="E11" s="136">
        <v>43.9</v>
      </c>
      <c r="F11" s="136">
        <v>39.799999999999997</v>
      </c>
      <c r="G11" s="136">
        <v>39.799999999999997</v>
      </c>
      <c r="H11" s="136">
        <v>40.1</v>
      </c>
      <c r="I11" s="136">
        <v>42.9</v>
      </c>
      <c r="J11" s="136">
        <v>47.4</v>
      </c>
      <c r="K11" s="136">
        <v>45.8</v>
      </c>
      <c r="L11" s="136" t="s">
        <v>189</v>
      </c>
      <c r="M11" s="136" t="s">
        <v>189</v>
      </c>
      <c r="N11" s="121" t="s">
        <v>189</v>
      </c>
      <c r="O11" s="194">
        <v>40.299999999999997</v>
      </c>
    </row>
    <row r="12" spans="1:15" ht="15.75" x14ac:dyDescent="0.25">
      <c r="A12" s="74" t="s">
        <v>645</v>
      </c>
      <c r="B12" s="138">
        <v>23.7</v>
      </c>
      <c r="C12" s="136">
        <v>27.2</v>
      </c>
      <c r="D12" s="136" t="s">
        <v>189</v>
      </c>
      <c r="E12" s="136">
        <v>32.6</v>
      </c>
      <c r="F12" s="136">
        <v>38.799999999999997</v>
      </c>
      <c r="G12" s="136">
        <v>34.4</v>
      </c>
      <c r="H12" s="136">
        <v>42.3</v>
      </c>
      <c r="I12" s="136">
        <v>45</v>
      </c>
      <c r="J12" s="136">
        <v>45.5</v>
      </c>
      <c r="K12" s="136">
        <v>45</v>
      </c>
      <c r="L12" s="136" t="s">
        <v>189</v>
      </c>
      <c r="M12" s="136" t="s">
        <v>189</v>
      </c>
      <c r="N12" s="121" t="s">
        <v>189</v>
      </c>
      <c r="O12" s="194">
        <v>38.6</v>
      </c>
    </row>
    <row r="13" spans="1:15" ht="15.75" x14ac:dyDescent="0.25">
      <c r="A13" s="74" t="s">
        <v>646</v>
      </c>
      <c r="B13" s="138">
        <v>33.5</v>
      </c>
      <c r="C13" s="136" t="s">
        <v>189</v>
      </c>
      <c r="D13" s="136">
        <v>35</v>
      </c>
      <c r="E13" s="136">
        <v>39</v>
      </c>
      <c r="F13" s="136">
        <v>38.5</v>
      </c>
      <c r="G13" s="136">
        <v>39.799999999999997</v>
      </c>
      <c r="H13" s="136">
        <v>42.9</v>
      </c>
      <c r="I13" s="136">
        <v>40.200000000000003</v>
      </c>
      <c r="J13" s="136">
        <v>45.6</v>
      </c>
      <c r="K13" s="136">
        <v>50.5</v>
      </c>
      <c r="L13" s="136" t="s">
        <v>189</v>
      </c>
      <c r="M13" s="136" t="s">
        <v>189</v>
      </c>
      <c r="N13" s="121" t="s">
        <v>189</v>
      </c>
      <c r="O13" s="194">
        <v>40.700000000000003</v>
      </c>
    </row>
    <row r="14" spans="1:15" ht="15.75" x14ac:dyDescent="0.25">
      <c r="A14" s="82" t="s">
        <v>339</v>
      </c>
      <c r="B14" s="138" t="s">
        <v>189</v>
      </c>
      <c r="C14" s="136" t="s">
        <v>189</v>
      </c>
      <c r="D14" s="136" t="s">
        <v>189</v>
      </c>
      <c r="E14" s="136" t="s">
        <v>189</v>
      </c>
      <c r="F14" s="136">
        <v>45.5</v>
      </c>
      <c r="G14" s="136">
        <v>30</v>
      </c>
      <c r="H14" s="136" t="s">
        <v>189</v>
      </c>
      <c r="I14" s="136">
        <v>27</v>
      </c>
      <c r="J14" s="136" t="s">
        <v>189</v>
      </c>
      <c r="K14" s="136">
        <v>42</v>
      </c>
      <c r="L14" s="136">
        <v>50</v>
      </c>
      <c r="M14" s="136" t="s">
        <v>189</v>
      </c>
      <c r="N14" s="121" t="s">
        <v>189</v>
      </c>
      <c r="O14" s="194">
        <v>40</v>
      </c>
    </row>
    <row r="15" spans="1:15" ht="16.5" thickBot="1" x14ac:dyDescent="0.3">
      <c r="A15" s="78" t="s">
        <v>429</v>
      </c>
      <c r="B15" s="148">
        <v>28</v>
      </c>
      <c r="C15" s="146">
        <v>25.6</v>
      </c>
      <c r="D15" s="146">
        <v>19</v>
      </c>
      <c r="E15" s="146">
        <v>36</v>
      </c>
      <c r="F15" s="146">
        <v>37.700000000000003</v>
      </c>
      <c r="G15" s="146">
        <v>36.200000000000003</v>
      </c>
      <c r="H15" s="146">
        <v>36.4</v>
      </c>
      <c r="I15" s="146">
        <v>39.6</v>
      </c>
      <c r="J15" s="146">
        <v>43.1</v>
      </c>
      <c r="K15" s="146">
        <v>45.4</v>
      </c>
      <c r="L15" s="146">
        <v>46.1</v>
      </c>
      <c r="M15" s="146">
        <v>51.3</v>
      </c>
      <c r="N15" s="122">
        <v>46.5</v>
      </c>
      <c r="O15" s="195">
        <v>36.799999999999997</v>
      </c>
    </row>
    <row r="17" spans="1:15" ht="15.75" thickBot="1" x14ac:dyDescent="0.3">
      <c r="A17" s="411" t="s">
        <v>187</v>
      </c>
      <c r="B17" s="375"/>
      <c r="C17" s="375"/>
      <c r="D17" s="375"/>
      <c r="E17" s="375"/>
      <c r="F17" s="375"/>
      <c r="G17" s="375"/>
      <c r="H17" s="375"/>
      <c r="I17" s="375"/>
      <c r="J17" s="375"/>
      <c r="K17" s="375"/>
      <c r="L17" s="375"/>
      <c r="M17" s="375"/>
      <c r="N17" s="375"/>
      <c r="O17" s="375"/>
    </row>
    <row r="18" spans="1:15" ht="14.65" customHeight="1" thickBot="1" x14ac:dyDescent="0.3">
      <c r="A18" s="402" t="s">
        <v>3</v>
      </c>
      <c r="B18" s="398" t="s">
        <v>0</v>
      </c>
      <c r="C18" s="398"/>
      <c r="D18" s="398"/>
      <c r="E18" s="398"/>
      <c r="F18" s="398"/>
      <c r="G18" s="398"/>
      <c r="H18" s="398"/>
      <c r="I18" s="398"/>
      <c r="J18" s="398"/>
      <c r="K18" s="398"/>
      <c r="L18" s="398"/>
      <c r="M18" s="398"/>
      <c r="N18" s="398"/>
      <c r="O18" s="400" t="s">
        <v>193</v>
      </c>
    </row>
    <row r="19" spans="1:15" ht="15" customHeight="1" thickBot="1" x14ac:dyDescent="0.3">
      <c r="A19" s="412"/>
      <c r="B19" s="65" t="s">
        <v>300</v>
      </c>
      <c r="C19" s="66" t="s">
        <v>301</v>
      </c>
      <c r="D19" s="66" t="s">
        <v>302</v>
      </c>
      <c r="E19" s="66" t="s">
        <v>303</v>
      </c>
      <c r="F19" s="66" t="s">
        <v>304</v>
      </c>
      <c r="G19" s="66" t="s">
        <v>305</v>
      </c>
      <c r="H19" s="66" t="s">
        <v>306</v>
      </c>
      <c r="I19" s="66" t="s">
        <v>307</v>
      </c>
      <c r="J19" s="66" t="s">
        <v>308</v>
      </c>
      <c r="K19" s="66" t="s">
        <v>309</v>
      </c>
      <c r="L19" s="66" t="s">
        <v>310</v>
      </c>
      <c r="M19" s="66" t="s">
        <v>311</v>
      </c>
      <c r="N19" s="67" t="s">
        <v>312</v>
      </c>
      <c r="O19" s="413"/>
    </row>
    <row r="20" spans="1:15" ht="15.75" x14ac:dyDescent="0.25">
      <c r="A20" s="120" t="s">
        <v>341</v>
      </c>
      <c r="B20" s="186">
        <v>20.6</v>
      </c>
      <c r="C20" s="156">
        <v>24.8</v>
      </c>
      <c r="D20" s="156">
        <v>19.899999999999999</v>
      </c>
      <c r="E20" s="156">
        <v>32.4</v>
      </c>
      <c r="F20" s="156">
        <v>34</v>
      </c>
      <c r="G20" s="156">
        <v>32.4</v>
      </c>
      <c r="H20" s="156">
        <v>34.4</v>
      </c>
      <c r="I20" s="156">
        <v>38.6</v>
      </c>
      <c r="J20" s="156">
        <v>41.9</v>
      </c>
      <c r="K20" s="156">
        <v>43</v>
      </c>
      <c r="L20" s="156">
        <v>45.5</v>
      </c>
      <c r="M20" s="156">
        <v>48.9</v>
      </c>
      <c r="N20" s="174">
        <v>47.5</v>
      </c>
      <c r="O20" s="193">
        <v>34.5</v>
      </c>
    </row>
    <row r="21" spans="1:15" ht="15.75" x14ac:dyDescent="0.25">
      <c r="A21" s="74" t="s">
        <v>640</v>
      </c>
      <c r="B21" s="138">
        <v>34.299999999999997</v>
      </c>
      <c r="C21" s="136">
        <v>27.1</v>
      </c>
      <c r="D21" s="136">
        <v>22.7</v>
      </c>
      <c r="E21" s="136">
        <v>46.4</v>
      </c>
      <c r="F21" s="136">
        <v>38.799999999999997</v>
      </c>
      <c r="G21" s="136">
        <v>38.299999999999997</v>
      </c>
      <c r="H21" s="136">
        <v>37.299999999999997</v>
      </c>
      <c r="I21" s="136">
        <v>39.200000000000003</v>
      </c>
      <c r="J21" s="136">
        <v>40.4</v>
      </c>
      <c r="K21" s="136">
        <v>46.8</v>
      </c>
      <c r="L21" s="136">
        <v>44.2</v>
      </c>
      <c r="M21" s="136">
        <v>46</v>
      </c>
      <c r="N21" s="121">
        <v>50</v>
      </c>
      <c r="O21" s="194">
        <v>38.6</v>
      </c>
    </row>
    <row r="22" spans="1:15" ht="15.75" x14ac:dyDescent="0.25">
      <c r="A22" s="74" t="s">
        <v>641</v>
      </c>
      <c r="B22" s="138">
        <v>26.5</v>
      </c>
      <c r="C22" s="136">
        <v>25</v>
      </c>
      <c r="D22" s="136">
        <v>21.9</v>
      </c>
      <c r="E22" s="136">
        <v>39.5</v>
      </c>
      <c r="F22" s="136">
        <v>39.200000000000003</v>
      </c>
      <c r="G22" s="136">
        <v>38.299999999999997</v>
      </c>
      <c r="H22" s="136">
        <v>37.5</v>
      </c>
      <c r="I22" s="136">
        <v>38.5</v>
      </c>
      <c r="J22" s="136">
        <v>41.8</v>
      </c>
      <c r="K22" s="136">
        <v>45.4</v>
      </c>
      <c r="L22" s="136">
        <v>46.8</v>
      </c>
      <c r="M22" s="136">
        <v>47</v>
      </c>
      <c r="N22" s="121" t="s">
        <v>189</v>
      </c>
      <c r="O22" s="194">
        <v>38.299999999999997</v>
      </c>
    </row>
    <row r="23" spans="1:15" ht="15.75" x14ac:dyDescent="0.25">
      <c r="A23" s="74" t="s">
        <v>642</v>
      </c>
      <c r="B23" s="138">
        <v>31.6</v>
      </c>
      <c r="C23" s="136">
        <v>30.2</v>
      </c>
      <c r="D23" s="136">
        <v>17.899999999999999</v>
      </c>
      <c r="E23" s="136">
        <v>40.5</v>
      </c>
      <c r="F23" s="136">
        <v>39.6</v>
      </c>
      <c r="G23" s="136">
        <v>39.4</v>
      </c>
      <c r="H23" s="136">
        <v>38.9</v>
      </c>
      <c r="I23" s="136">
        <v>41</v>
      </c>
      <c r="J23" s="136">
        <v>42.4</v>
      </c>
      <c r="K23" s="136">
        <v>42.9</v>
      </c>
      <c r="L23" s="136">
        <v>51</v>
      </c>
      <c r="M23" s="136">
        <v>55</v>
      </c>
      <c r="N23" s="121" t="s">
        <v>189</v>
      </c>
      <c r="O23" s="194">
        <v>39.4</v>
      </c>
    </row>
    <row r="24" spans="1:15" ht="15.75" x14ac:dyDescent="0.25">
      <c r="A24" s="74" t="s">
        <v>643</v>
      </c>
      <c r="B24" s="138">
        <v>27.6</v>
      </c>
      <c r="C24" s="136">
        <v>26.9</v>
      </c>
      <c r="D24" s="136">
        <v>18.3</v>
      </c>
      <c r="E24" s="136">
        <v>34.9</v>
      </c>
      <c r="F24" s="136">
        <v>39.799999999999997</v>
      </c>
      <c r="G24" s="136">
        <v>38.4</v>
      </c>
      <c r="H24" s="136">
        <v>38.6</v>
      </c>
      <c r="I24" s="136">
        <v>40.799999999999997</v>
      </c>
      <c r="J24" s="136">
        <v>43.3</v>
      </c>
      <c r="K24" s="136">
        <v>47.4</v>
      </c>
      <c r="L24" s="136">
        <v>45</v>
      </c>
      <c r="M24" s="136" t="s">
        <v>189</v>
      </c>
      <c r="N24" s="121" t="s">
        <v>189</v>
      </c>
      <c r="O24" s="194">
        <v>39.299999999999997</v>
      </c>
    </row>
    <row r="25" spans="1:15" ht="15.75" x14ac:dyDescent="0.25">
      <c r="A25" s="74" t="s">
        <v>644</v>
      </c>
      <c r="B25" s="138">
        <v>28.4</v>
      </c>
      <c r="C25" s="136">
        <v>28.5</v>
      </c>
      <c r="D25" s="136">
        <v>18</v>
      </c>
      <c r="E25" s="136">
        <v>42.3</v>
      </c>
      <c r="F25" s="136">
        <v>40.200000000000003</v>
      </c>
      <c r="G25" s="136">
        <v>39.799999999999997</v>
      </c>
      <c r="H25" s="136">
        <v>39.9</v>
      </c>
      <c r="I25" s="136">
        <v>42.6</v>
      </c>
      <c r="J25" s="136">
        <v>43</v>
      </c>
      <c r="K25" s="136">
        <v>48.4</v>
      </c>
      <c r="L25" s="136">
        <v>61</v>
      </c>
      <c r="M25" s="136">
        <v>58</v>
      </c>
      <c r="N25" s="121" t="s">
        <v>189</v>
      </c>
      <c r="O25" s="194">
        <v>40.1</v>
      </c>
    </row>
    <row r="26" spans="1:15" ht="15.75" x14ac:dyDescent="0.25">
      <c r="A26" s="74" t="s">
        <v>645</v>
      </c>
      <c r="B26" s="138">
        <v>25.5</v>
      </c>
      <c r="C26" s="136">
        <v>29.6</v>
      </c>
      <c r="D26" s="136" t="s">
        <v>189</v>
      </c>
      <c r="E26" s="136">
        <v>37.299999999999997</v>
      </c>
      <c r="F26" s="136">
        <v>39.799999999999997</v>
      </c>
      <c r="G26" s="136">
        <v>38.1</v>
      </c>
      <c r="H26" s="136">
        <v>41.1</v>
      </c>
      <c r="I26" s="136">
        <v>41.7</v>
      </c>
      <c r="J26" s="136">
        <v>43.4</v>
      </c>
      <c r="K26" s="136">
        <v>44.6</v>
      </c>
      <c r="L26" s="136" t="s">
        <v>189</v>
      </c>
      <c r="M26" s="136" t="s">
        <v>189</v>
      </c>
      <c r="N26" s="121" t="s">
        <v>189</v>
      </c>
      <c r="O26" s="194">
        <v>39.5</v>
      </c>
    </row>
    <row r="27" spans="1:15" ht="15.75" x14ac:dyDescent="0.25">
      <c r="A27" s="74" t="s">
        <v>646</v>
      </c>
      <c r="B27" s="138">
        <v>34.4</v>
      </c>
      <c r="C27" s="136">
        <v>32</v>
      </c>
      <c r="D27" s="136">
        <v>59</v>
      </c>
      <c r="E27" s="136">
        <v>41.7</v>
      </c>
      <c r="F27" s="136">
        <v>37.200000000000003</v>
      </c>
      <c r="G27" s="136">
        <v>36.799999999999997</v>
      </c>
      <c r="H27" s="136">
        <v>39</v>
      </c>
      <c r="I27" s="136">
        <v>38.200000000000003</v>
      </c>
      <c r="J27" s="136">
        <v>41.4</v>
      </c>
      <c r="K27" s="136" t="s">
        <v>189</v>
      </c>
      <c r="L27" s="136" t="s">
        <v>189</v>
      </c>
      <c r="M27" s="136" t="s">
        <v>189</v>
      </c>
      <c r="N27" s="121" t="s">
        <v>189</v>
      </c>
      <c r="O27" s="194">
        <v>37.799999999999997</v>
      </c>
    </row>
    <row r="28" spans="1:15" ht="15.75" x14ac:dyDescent="0.25">
      <c r="A28" s="82" t="s">
        <v>339</v>
      </c>
      <c r="B28" s="138" t="s">
        <v>189</v>
      </c>
      <c r="C28" s="136" t="s">
        <v>189</v>
      </c>
      <c r="D28" s="136" t="s">
        <v>189</v>
      </c>
      <c r="E28" s="136" t="s">
        <v>189</v>
      </c>
      <c r="F28" s="136">
        <v>41</v>
      </c>
      <c r="G28" s="136">
        <v>53.5</v>
      </c>
      <c r="H28" s="136" t="s">
        <v>189</v>
      </c>
      <c r="I28" s="136">
        <v>50</v>
      </c>
      <c r="J28" s="136">
        <v>42</v>
      </c>
      <c r="K28" s="136" t="s">
        <v>189</v>
      </c>
      <c r="L28" s="136" t="s">
        <v>189</v>
      </c>
      <c r="M28" s="136" t="s">
        <v>189</v>
      </c>
      <c r="N28" s="121" t="s">
        <v>189</v>
      </c>
      <c r="O28" s="194">
        <v>46.8</v>
      </c>
    </row>
    <row r="29" spans="1:15" ht="16.5" thickBot="1" x14ac:dyDescent="0.3">
      <c r="A29" s="78" t="s">
        <v>430</v>
      </c>
      <c r="B29" s="148">
        <v>27.6</v>
      </c>
      <c r="C29" s="146">
        <v>25.7</v>
      </c>
      <c r="D29" s="146">
        <v>20.9</v>
      </c>
      <c r="E29" s="146">
        <v>41.1</v>
      </c>
      <c r="F29" s="146">
        <v>38.799999999999997</v>
      </c>
      <c r="G29" s="146">
        <v>37.200000000000003</v>
      </c>
      <c r="H29" s="146">
        <v>36.9</v>
      </c>
      <c r="I29" s="146">
        <v>39.4</v>
      </c>
      <c r="J29" s="146">
        <v>41.8</v>
      </c>
      <c r="K29" s="146">
        <v>44.5</v>
      </c>
      <c r="L29" s="146">
        <v>46.1</v>
      </c>
      <c r="M29" s="146">
        <v>49.2</v>
      </c>
      <c r="N29" s="122">
        <v>48.3</v>
      </c>
      <c r="O29" s="195">
        <v>37.700000000000003</v>
      </c>
    </row>
    <row r="31" spans="1:15" ht="15.75" thickBot="1" x14ac:dyDescent="0.3">
      <c r="A31" s="411" t="s">
        <v>193</v>
      </c>
      <c r="B31" s="375"/>
      <c r="C31" s="375"/>
      <c r="D31" s="375"/>
      <c r="E31" s="375"/>
      <c r="F31" s="375"/>
      <c r="G31" s="375"/>
      <c r="H31" s="375"/>
      <c r="I31" s="375"/>
      <c r="J31" s="375"/>
      <c r="K31" s="375"/>
      <c r="L31" s="375"/>
      <c r="M31" s="375"/>
      <c r="N31" s="375"/>
      <c r="O31" s="375"/>
    </row>
    <row r="32" spans="1:15" ht="14.65" customHeight="1" thickBot="1" x14ac:dyDescent="0.3">
      <c r="A32" s="402" t="s">
        <v>3</v>
      </c>
      <c r="B32" s="398" t="s">
        <v>0</v>
      </c>
      <c r="C32" s="398"/>
      <c r="D32" s="398"/>
      <c r="E32" s="398"/>
      <c r="F32" s="398"/>
      <c r="G32" s="398"/>
      <c r="H32" s="398"/>
      <c r="I32" s="398"/>
      <c r="J32" s="398"/>
      <c r="K32" s="398"/>
      <c r="L32" s="398"/>
      <c r="M32" s="398"/>
      <c r="N32" s="398"/>
      <c r="O32" s="400" t="s">
        <v>193</v>
      </c>
    </row>
    <row r="33" spans="1:15" ht="15" customHeight="1" thickBot="1" x14ac:dyDescent="0.3">
      <c r="A33" s="412"/>
      <c r="B33" s="65" t="s">
        <v>300</v>
      </c>
      <c r="C33" s="66" t="s">
        <v>301</v>
      </c>
      <c r="D33" s="66" t="s">
        <v>302</v>
      </c>
      <c r="E33" s="66" t="s">
        <v>303</v>
      </c>
      <c r="F33" s="66" t="s">
        <v>304</v>
      </c>
      <c r="G33" s="66" t="s">
        <v>305</v>
      </c>
      <c r="H33" s="66" t="s">
        <v>306</v>
      </c>
      <c r="I33" s="66" t="s">
        <v>307</v>
      </c>
      <c r="J33" s="66" t="s">
        <v>308</v>
      </c>
      <c r="K33" s="66" t="s">
        <v>309</v>
      </c>
      <c r="L33" s="66" t="s">
        <v>310</v>
      </c>
      <c r="M33" s="66" t="s">
        <v>311</v>
      </c>
      <c r="N33" s="67" t="s">
        <v>312</v>
      </c>
      <c r="O33" s="413"/>
    </row>
    <row r="34" spans="1:15" ht="15.75" x14ac:dyDescent="0.25">
      <c r="A34" s="120" t="s">
        <v>341</v>
      </c>
      <c r="B34" s="186">
        <v>20.7</v>
      </c>
      <c r="C34" s="156">
        <v>25.1</v>
      </c>
      <c r="D34" s="156">
        <v>19.399999999999999</v>
      </c>
      <c r="E34" s="156">
        <v>30.9</v>
      </c>
      <c r="F34" s="156">
        <v>33.5</v>
      </c>
      <c r="G34" s="156">
        <v>32.1</v>
      </c>
      <c r="H34" s="156">
        <v>34</v>
      </c>
      <c r="I34" s="156">
        <v>38.6</v>
      </c>
      <c r="J34" s="156">
        <v>42.3</v>
      </c>
      <c r="K34" s="156">
        <v>44.3</v>
      </c>
      <c r="L34" s="156">
        <v>45.3</v>
      </c>
      <c r="M34" s="156">
        <v>50</v>
      </c>
      <c r="N34" s="174">
        <v>47.3</v>
      </c>
      <c r="O34" s="193">
        <v>34.4</v>
      </c>
    </row>
    <row r="35" spans="1:15" ht="15.75" x14ac:dyDescent="0.25">
      <c r="A35" s="74" t="s">
        <v>640</v>
      </c>
      <c r="B35" s="138">
        <v>33.299999999999997</v>
      </c>
      <c r="C35" s="136">
        <v>26.2</v>
      </c>
      <c r="D35" s="136">
        <v>20.7</v>
      </c>
      <c r="E35" s="136">
        <v>43</v>
      </c>
      <c r="F35" s="136">
        <v>38.4</v>
      </c>
      <c r="G35" s="136">
        <v>37.9</v>
      </c>
      <c r="H35" s="136">
        <v>36.799999999999997</v>
      </c>
      <c r="I35" s="136">
        <v>39.4</v>
      </c>
      <c r="J35" s="136">
        <v>41.1</v>
      </c>
      <c r="K35" s="136">
        <v>45.2</v>
      </c>
      <c r="L35" s="136">
        <v>44.8</v>
      </c>
      <c r="M35" s="136">
        <v>48.7</v>
      </c>
      <c r="N35" s="121">
        <v>48</v>
      </c>
      <c r="O35" s="194">
        <v>38</v>
      </c>
    </row>
    <row r="36" spans="1:15" ht="15.75" x14ac:dyDescent="0.25">
      <c r="A36" s="74" t="s">
        <v>641</v>
      </c>
      <c r="B36" s="138">
        <v>28.3</v>
      </c>
      <c r="C36" s="136">
        <v>25.2</v>
      </c>
      <c r="D36" s="136">
        <v>21.5</v>
      </c>
      <c r="E36" s="136">
        <v>37.5</v>
      </c>
      <c r="F36" s="136">
        <v>39.1</v>
      </c>
      <c r="G36" s="136">
        <v>38.200000000000003</v>
      </c>
      <c r="H36" s="136">
        <v>37.700000000000003</v>
      </c>
      <c r="I36" s="136">
        <v>38.6</v>
      </c>
      <c r="J36" s="136">
        <v>42.2</v>
      </c>
      <c r="K36" s="136">
        <v>45.3</v>
      </c>
      <c r="L36" s="136">
        <v>47.7</v>
      </c>
      <c r="M36" s="136">
        <v>47</v>
      </c>
      <c r="N36" s="121" t="s">
        <v>189</v>
      </c>
      <c r="O36" s="194">
        <v>38.1</v>
      </c>
    </row>
    <row r="37" spans="1:15" ht="15.75" x14ac:dyDescent="0.25">
      <c r="A37" s="74" t="s">
        <v>642</v>
      </c>
      <c r="B37" s="138">
        <v>31.5</v>
      </c>
      <c r="C37" s="136">
        <v>28</v>
      </c>
      <c r="D37" s="136">
        <v>17.899999999999999</v>
      </c>
      <c r="E37" s="136">
        <v>40.4</v>
      </c>
      <c r="F37" s="136">
        <v>39.1</v>
      </c>
      <c r="G37" s="136">
        <v>38.5</v>
      </c>
      <c r="H37" s="136">
        <v>38.700000000000003</v>
      </c>
      <c r="I37" s="136">
        <v>41.1</v>
      </c>
      <c r="J37" s="136">
        <v>43.1</v>
      </c>
      <c r="K37" s="136">
        <v>44</v>
      </c>
      <c r="L37" s="136">
        <v>50.4</v>
      </c>
      <c r="M37" s="136">
        <v>55</v>
      </c>
      <c r="N37" s="121" t="s">
        <v>189</v>
      </c>
      <c r="O37" s="194">
        <v>38.799999999999997</v>
      </c>
    </row>
    <row r="38" spans="1:15" ht="15.75" x14ac:dyDescent="0.25">
      <c r="A38" s="74" t="s">
        <v>643</v>
      </c>
      <c r="B38" s="138">
        <v>26.9</v>
      </c>
      <c r="C38" s="136">
        <v>26.5</v>
      </c>
      <c r="D38" s="136">
        <v>18.600000000000001</v>
      </c>
      <c r="E38" s="136">
        <v>35.4</v>
      </c>
      <c r="F38" s="136">
        <v>39.299999999999997</v>
      </c>
      <c r="G38" s="136">
        <v>38.1</v>
      </c>
      <c r="H38" s="136">
        <v>38</v>
      </c>
      <c r="I38" s="136">
        <v>40.5</v>
      </c>
      <c r="J38" s="136">
        <v>43.2</v>
      </c>
      <c r="K38" s="136">
        <v>48.2</v>
      </c>
      <c r="L38" s="136">
        <v>45.3</v>
      </c>
      <c r="M38" s="136" t="s">
        <v>189</v>
      </c>
      <c r="N38" s="121" t="s">
        <v>189</v>
      </c>
      <c r="O38" s="194">
        <v>38.799999999999997</v>
      </c>
    </row>
    <row r="39" spans="1:15" ht="15.75" x14ac:dyDescent="0.25">
      <c r="A39" s="74" t="s">
        <v>644</v>
      </c>
      <c r="B39" s="138">
        <v>30.6</v>
      </c>
      <c r="C39" s="136">
        <v>26.6</v>
      </c>
      <c r="D39" s="136">
        <v>18</v>
      </c>
      <c r="E39" s="136">
        <v>42.7</v>
      </c>
      <c r="F39" s="136">
        <v>40</v>
      </c>
      <c r="G39" s="136">
        <v>39.799999999999997</v>
      </c>
      <c r="H39" s="136">
        <v>40</v>
      </c>
      <c r="I39" s="136">
        <v>42.7</v>
      </c>
      <c r="J39" s="136">
        <v>44.9</v>
      </c>
      <c r="K39" s="136">
        <v>46.8</v>
      </c>
      <c r="L39" s="136">
        <v>61</v>
      </c>
      <c r="M39" s="136">
        <v>58</v>
      </c>
      <c r="N39" s="121" t="s">
        <v>189</v>
      </c>
      <c r="O39" s="194">
        <v>40.1</v>
      </c>
    </row>
    <row r="40" spans="1:15" ht="15.75" x14ac:dyDescent="0.25">
      <c r="A40" s="74" t="s">
        <v>645</v>
      </c>
      <c r="B40" s="138">
        <v>24.4</v>
      </c>
      <c r="C40" s="136">
        <v>28.5</v>
      </c>
      <c r="D40" s="136" t="s">
        <v>189</v>
      </c>
      <c r="E40" s="136">
        <v>36.200000000000003</v>
      </c>
      <c r="F40" s="136">
        <v>39.5</v>
      </c>
      <c r="G40" s="136">
        <v>36.5</v>
      </c>
      <c r="H40" s="136">
        <v>41.3</v>
      </c>
      <c r="I40" s="136">
        <v>43.3</v>
      </c>
      <c r="J40" s="136">
        <v>44.4</v>
      </c>
      <c r="K40" s="136">
        <v>44.8</v>
      </c>
      <c r="L40" s="136" t="s">
        <v>189</v>
      </c>
      <c r="M40" s="136" t="s">
        <v>189</v>
      </c>
      <c r="N40" s="121" t="s">
        <v>189</v>
      </c>
      <c r="O40" s="194">
        <v>39</v>
      </c>
    </row>
    <row r="41" spans="1:15" ht="15.75" x14ac:dyDescent="0.25">
      <c r="A41" s="74" t="s">
        <v>646</v>
      </c>
      <c r="B41" s="138">
        <v>34.1</v>
      </c>
      <c r="C41" s="136">
        <v>28</v>
      </c>
      <c r="D41" s="136">
        <v>47</v>
      </c>
      <c r="E41" s="136">
        <v>39.799999999999997</v>
      </c>
      <c r="F41" s="136">
        <v>37.5</v>
      </c>
      <c r="G41" s="136">
        <v>37.6</v>
      </c>
      <c r="H41" s="136">
        <v>40.4</v>
      </c>
      <c r="I41" s="136">
        <v>39.1</v>
      </c>
      <c r="J41" s="136">
        <v>43.3</v>
      </c>
      <c r="K41" s="136">
        <v>50.5</v>
      </c>
      <c r="L41" s="136" t="s">
        <v>189</v>
      </c>
      <c r="M41" s="136" t="s">
        <v>189</v>
      </c>
      <c r="N41" s="121" t="s">
        <v>189</v>
      </c>
      <c r="O41" s="194">
        <v>38.799999999999997</v>
      </c>
    </row>
    <row r="42" spans="1:15" ht="15.75" x14ac:dyDescent="0.25">
      <c r="A42" s="82" t="s">
        <v>339</v>
      </c>
      <c r="B42" s="138" t="s">
        <v>189</v>
      </c>
      <c r="C42" s="136" t="s">
        <v>189</v>
      </c>
      <c r="D42" s="136" t="s">
        <v>189</v>
      </c>
      <c r="E42" s="136" t="s">
        <v>189</v>
      </c>
      <c r="F42" s="136">
        <v>43.3</v>
      </c>
      <c r="G42" s="136">
        <v>45.7</v>
      </c>
      <c r="H42" s="136" t="s">
        <v>189</v>
      </c>
      <c r="I42" s="136">
        <v>38.5</v>
      </c>
      <c r="J42" s="136">
        <v>42</v>
      </c>
      <c r="K42" s="136">
        <v>42</v>
      </c>
      <c r="L42" s="136">
        <v>50</v>
      </c>
      <c r="M42" s="136" t="s">
        <v>189</v>
      </c>
      <c r="N42" s="121" t="s">
        <v>189</v>
      </c>
      <c r="O42" s="194">
        <v>43.4</v>
      </c>
    </row>
    <row r="43" spans="1:15" ht="16.5" thickBot="1" x14ac:dyDescent="0.3">
      <c r="A43" s="78" t="s">
        <v>193</v>
      </c>
      <c r="B43" s="148">
        <v>27.7</v>
      </c>
      <c r="C43" s="146">
        <v>25.6</v>
      </c>
      <c r="D43" s="146">
        <v>20.100000000000001</v>
      </c>
      <c r="E43" s="146">
        <v>39.1</v>
      </c>
      <c r="F43" s="146">
        <v>38.299999999999997</v>
      </c>
      <c r="G43" s="146">
        <v>36.9</v>
      </c>
      <c r="H43" s="146">
        <v>36.700000000000003</v>
      </c>
      <c r="I43" s="146">
        <v>39.5</v>
      </c>
      <c r="J43" s="146">
        <v>42.4</v>
      </c>
      <c r="K43" s="146">
        <v>44.9</v>
      </c>
      <c r="L43" s="146">
        <v>46.3</v>
      </c>
      <c r="M43" s="146">
        <v>49.9</v>
      </c>
      <c r="N43" s="122">
        <v>47.6</v>
      </c>
      <c r="O43" s="195">
        <v>37.299999999999997</v>
      </c>
    </row>
    <row r="45" spans="1:15" x14ac:dyDescent="0.25">
      <c r="A45" s="111" t="s">
        <v>194</v>
      </c>
    </row>
  </sheetData>
  <mergeCells count="12">
    <mergeCell ref="A3:O3"/>
    <mergeCell ref="A4:A5"/>
    <mergeCell ref="O4:O5"/>
    <mergeCell ref="A17:O17"/>
    <mergeCell ref="A18:A19"/>
    <mergeCell ref="O18:O19"/>
    <mergeCell ref="A32:A33"/>
    <mergeCell ref="O32:O33"/>
    <mergeCell ref="B4:N4"/>
    <mergeCell ref="B18:N18"/>
    <mergeCell ref="B32:N32"/>
    <mergeCell ref="A31:O31"/>
  </mergeCells>
  <hyperlinks>
    <hyperlink ref="J1" location="'Table of Contents'!C2" display="Back to Table of Contents"/>
  </hyperlinks>
  <pageMargins left="0.75" right="0.75" top="1" bottom="1" header="0.5" footer="0.5"/>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7109375" customWidth="1"/>
    <col min="2" max="14" width="9.7109375" customWidth="1"/>
  </cols>
  <sheetData>
    <row r="1" spans="1:14" x14ac:dyDescent="0.25">
      <c r="A1" s="24" t="s">
        <v>161</v>
      </c>
      <c r="I1" s="23" t="s">
        <v>87</v>
      </c>
    </row>
    <row r="2" spans="1:14" x14ac:dyDescent="0.25">
      <c r="A2" s="2"/>
    </row>
    <row r="3" spans="1:14" ht="16.5" thickBot="1" x14ac:dyDescent="0.3">
      <c r="A3" s="409" t="s">
        <v>186</v>
      </c>
      <c r="B3" s="377"/>
      <c r="C3" s="377"/>
      <c r="D3" s="377"/>
      <c r="E3" s="377"/>
      <c r="F3" s="377"/>
      <c r="G3" s="377"/>
      <c r="H3" s="377"/>
      <c r="I3" s="377"/>
      <c r="J3" s="377"/>
      <c r="K3" s="377"/>
      <c r="L3" s="377"/>
      <c r="M3" s="377"/>
      <c r="N3" s="109"/>
    </row>
    <row r="4" spans="1:14" ht="15" customHeight="1" thickBot="1" x14ac:dyDescent="0.3">
      <c r="A4" s="402" t="s">
        <v>666</v>
      </c>
      <c r="B4" s="473" t="s">
        <v>667</v>
      </c>
      <c r="C4" s="474"/>
      <c r="D4" s="474"/>
      <c r="E4" s="474"/>
      <c r="F4" s="474"/>
      <c r="G4" s="474"/>
      <c r="H4" s="474"/>
      <c r="I4" s="474"/>
      <c r="J4" s="474"/>
      <c r="K4" s="474"/>
      <c r="L4" s="474"/>
      <c r="M4" s="474"/>
      <c r="N4" s="432" t="s">
        <v>193</v>
      </c>
    </row>
    <row r="5" spans="1:14" ht="15" customHeight="1" thickBot="1" x14ac:dyDescent="0.3">
      <c r="A5" s="412"/>
      <c r="B5" s="65" t="s">
        <v>301</v>
      </c>
      <c r="C5" s="66" t="s">
        <v>302</v>
      </c>
      <c r="D5" s="66" t="s">
        <v>303</v>
      </c>
      <c r="E5" s="66" t="s">
        <v>304</v>
      </c>
      <c r="F5" s="66" t="s">
        <v>305</v>
      </c>
      <c r="G5" s="66" t="s">
        <v>306</v>
      </c>
      <c r="H5" s="66" t="s">
        <v>307</v>
      </c>
      <c r="I5" s="66" t="s">
        <v>308</v>
      </c>
      <c r="J5" s="66" t="s">
        <v>309</v>
      </c>
      <c r="K5" s="66" t="s">
        <v>310</v>
      </c>
      <c r="L5" s="66" t="s">
        <v>311</v>
      </c>
      <c r="M5" s="196" t="s">
        <v>312</v>
      </c>
      <c r="N5" s="433"/>
    </row>
    <row r="6" spans="1:14" ht="15.75" x14ac:dyDescent="0.25">
      <c r="A6" s="107" t="s">
        <v>300</v>
      </c>
      <c r="B6" s="265">
        <v>9</v>
      </c>
      <c r="C6" s="278" t="s">
        <v>189</v>
      </c>
      <c r="D6" s="278">
        <v>6</v>
      </c>
      <c r="E6" s="278" t="s">
        <v>189</v>
      </c>
      <c r="F6" s="278">
        <v>3</v>
      </c>
      <c r="G6" s="278" t="s">
        <v>189</v>
      </c>
      <c r="H6" s="278" t="s">
        <v>189</v>
      </c>
      <c r="I6" s="278" t="s">
        <v>189</v>
      </c>
      <c r="J6" s="278" t="s">
        <v>189</v>
      </c>
      <c r="K6" s="278" t="s">
        <v>189</v>
      </c>
      <c r="L6" s="278" t="s">
        <v>189</v>
      </c>
      <c r="M6" s="278" t="s">
        <v>189</v>
      </c>
      <c r="N6" s="327">
        <v>18</v>
      </c>
    </row>
    <row r="7" spans="1:14" ht="15.75" x14ac:dyDescent="0.25">
      <c r="A7" s="71" t="s">
        <v>301</v>
      </c>
      <c r="B7" s="269" t="s">
        <v>189</v>
      </c>
      <c r="C7" s="276" t="s">
        <v>189</v>
      </c>
      <c r="D7" s="276" t="s">
        <v>189</v>
      </c>
      <c r="E7" s="276" t="s">
        <v>189</v>
      </c>
      <c r="F7" s="276">
        <v>3</v>
      </c>
      <c r="G7" s="276">
        <v>58</v>
      </c>
      <c r="H7" s="276">
        <v>21</v>
      </c>
      <c r="I7" s="276" t="s">
        <v>189</v>
      </c>
      <c r="J7" s="276" t="s">
        <v>189</v>
      </c>
      <c r="K7" s="276" t="s">
        <v>189</v>
      </c>
      <c r="L7" s="276" t="s">
        <v>189</v>
      </c>
      <c r="M7" s="276" t="s">
        <v>189</v>
      </c>
      <c r="N7" s="290">
        <v>82</v>
      </c>
    </row>
    <row r="8" spans="1:14" ht="15.75" x14ac:dyDescent="0.25">
      <c r="A8" s="71" t="s">
        <v>302</v>
      </c>
      <c r="B8" s="269" t="s">
        <v>189</v>
      </c>
      <c r="C8" s="276" t="s">
        <v>189</v>
      </c>
      <c r="D8" s="276">
        <v>5</v>
      </c>
      <c r="E8" s="276">
        <v>1</v>
      </c>
      <c r="F8" s="276">
        <v>5</v>
      </c>
      <c r="G8" s="276">
        <v>1</v>
      </c>
      <c r="H8" s="276" t="s">
        <v>189</v>
      </c>
      <c r="I8" s="276" t="s">
        <v>189</v>
      </c>
      <c r="J8" s="276" t="s">
        <v>189</v>
      </c>
      <c r="K8" s="276" t="s">
        <v>189</v>
      </c>
      <c r="L8" s="276" t="s">
        <v>189</v>
      </c>
      <c r="M8" s="276" t="s">
        <v>189</v>
      </c>
      <c r="N8" s="290">
        <v>12</v>
      </c>
    </row>
    <row r="9" spans="1:14" ht="15.75" x14ac:dyDescent="0.25">
      <c r="A9" s="71" t="s">
        <v>303</v>
      </c>
      <c r="B9" s="269" t="s">
        <v>189</v>
      </c>
      <c r="C9" s="276" t="s">
        <v>189</v>
      </c>
      <c r="D9" s="276" t="s">
        <v>189</v>
      </c>
      <c r="E9" s="276">
        <v>55</v>
      </c>
      <c r="F9" s="276">
        <v>43</v>
      </c>
      <c r="G9" s="276">
        <v>12</v>
      </c>
      <c r="H9" s="276" t="s">
        <v>189</v>
      </c>
      <c r="I9" s="276" t="s">
        <v>189</v>
      </c>
      <c r="J9" s="276" t="s">
        <v>189</v>
      </c>
      <c r="K9" s="276" t="s">
        <v>189</v>
      </c>
      <c r="L9" s="276" t="s">
        <v>189</v>
      </c>
      <c r="M9" s="276" t="s">
        <v>189</v>
      </c>
      <c r="N9" s="290">
        <v>110</v>
      </c>
    </row>
    <row r="10" spans="1:14" ht="15.75" x14ac:dyDescent="0.25">
      <c r="A10" s="71" t="s">
        <v>304</v>
      </c>
      <c r="B10" s="269" t="s">
        <v>189</v>
      </c>
      <c r="C10" s="276" t="s">
        <v>189</v>
      </c>
      <c r="D10" s="276" t="s">
        <v>189</v>
      </c>
      <c r="E10" s="276" t="s">
        <v>189</v>
      </c>
      <c r="F10" s="276">
        <v>783</v>
      </c>
      <c r="G10" s="276">
        <v>154</v>
      </c>
      <c r="H10" s="276">
        <v>27</v>
      </c>
      <c r="I10" s="276">
        <v>2</v>
      </c>
      <c r="J10" s="276" t="s">
        <v>189</v>
      </c>
      <c r="K10" s="276" t="s">
        <v>189</v>
      </c>
      <c r="L10" s="276" t="s">
        <v>189</v>
      </c>
      <c r="M10" s="276" t="s">
        <v>189</v>
      </c>
      <c r="N10" s="290">
        <v>966</v>
      </c>
    </row>
    <row r="11" spans="1:14" ht="15.75" x14ac:dyDescent="0.25">
      <c r="A11" s="71" t="s">
        <v>305</v>
      </c>
      <c r="B11" s="269" t="s">
        <v>189</v>
      </c>
      <c r="C11" s="276" t="s">
        <v>189</v>
      </c>
      <c r="D11" s="276" t="s">
        <v>189</v>
      </c>
      <c r="E11" s="276" t="s">
        <v>189</v>
      </c>
      <c r="F11" s="276" t="s">
        <v>189</v>
      </c>
      <c r="G11" s="276">
        <v>1612</v>
      </c>
      <c r="H11" s="276">
        <v>335</v>
      </c>
      <c r="I11" s="276">
        <v>5</v>
      </c>
      <c r="J11" s="276" t="s">
        <v>189</v>
      </c>
      <c r="K11" s="276" t="s">
        <v>189</v>
      </c>
      <c r="L11" s="276" t="s">
        <v>189</v>
      </c>
      <c r="M11" s="276" t="s">
        <v>189</v>
      </c>
      <c r="N11" s="290">
        <v>1952</v>
      </c>
    </row>
    <row r="12" spans="1:14" ht="15.75" x14ac:dyDescent="0.25">
      <c r="A12" s="71" t="s">
        <v>306</v>
      </c>
      <c r="B12" s="269" t="s">
        <v>189</v>
      </c>
      <c r="C12" s="276" t="s">
        <v>189</v>
      </c>
      <c r="D12" s="276" t="s">
        <v>189</v>
      </c>
      <c r="E12" s="276" t="s">
        <v>189</v>
      </c>
      <c r="F12" s="276" t="s">
        <v>189</v>
      </c>
      <c r="G12" s="276" t="s">
        <v>189</v>
      </c>
      <c r="H12" s="276">
        <v>1888</v>
      </c>
      <c r="I12" s="276">
        <v>31</v>
      </c>
      <c r="J12" s="276">
        <v>1</v>
      </c>
      <c r="K12" s="276" t="s">
        <v>189</v>
      </c>
      <c r="L12" s="276" t="s">
        <v>189</v>
      </c>
      <c r="M12" s="276" t="s">
        <v>189</v>
      </c>
      <c r="N12" s="290">
        <v>1920</v>
      </c>
    </row>
    <row r="13" spans="1:14" ht="15.75" x14ac:dyDescent="0.25">
      <c r="A13" s="71" t="s">
        <v>307</v>
      </c>
      <c r="B13" s="269" t="s">
        <v>189</v>
      </c>
      <c r="C13" s="276" t="s">
        <v>189</v>
      </c>
      <c r="D13" s="276" t="s">
        <v>189</v>
      </c>
      <c r="E13" s="276" t="s">
        <v>189</v>
      </c>
      <c r="F13" s="276" t="s">
        <v>189</v>
      </c>
      <c r="G13" s="276" t="s">
        <v>189</v>
      </c>
      <c r="H13" s="276" t="s">
        <v>189</v>
      </c>
      <c r="I13" s="276">
        <v>1559</v>
      </c>
      <c r="J13" s="276">
        <v>3</v>
      </c>
      <c r="K13" s="276" t="s">
        <v>189</v>
      </c>
      <c r="L13" s="276" t="s">
        <v>189</v>
      </c>
      <c r="M13" s="276" t="s">
        <v>189</v>
      </c>
      <c r="N13" s="290">
        <v>1562</v>
      </c>
    </row>
    <row r="14" spans="1:14" ht="15.75" x14ac:dyDescent="0.25">
      <c r="A14" s="71" t="s">
        <v>308</v>
      </c>
      <c r="B14" s="269" t="s">
        <v>189</v>
      </c>
      <c r="C14" s="276" t="s">
        <v>189</v>
      </c>
      <c r="D14" s="276" t="s">
        <v>189</v>
      </c>
      <c r="E14" s="276" t="s">
        <v>189</v>
      </c>
      <c r="F14" s="276" t="s">
        <v>189</v>
      </c>
      <c r="G14" s="276" t="s">
        <v>189</v>
      </c>
      <c r="H14" s="276" t="s">
        <v>189</v>
      </c>
      <c r="I14" s="276" t="s">
        <v>189</v>
      </c>
      <c r="J14" s="276">
        <v>644</v>
      </c>
      <c r="K14" s="276">
        <v>1</v>
      </c>
      <c r="L14" s="276" t="s">
        <v>189</v>
      </c>
      <c r="M14" s="276" t="s">
        <v>189</v>
      </c>
      <c r="N14" s="290">
        <v>645</v>
      </c>
    </row>
    <row r="15" spans="1:14" ht="15.75" x14ac:dyDescent="0.25">
      <c r="A15" s="71" t="s">
        <v>309</v>
      </c>
      <c r="B15" s="269" t="s">
        <v>189</v>
      </c>
      <c r="C15" s="276" t="s">
        <v>189</v>
      </c>
      <c r="D15" s="276" t="s">
        <v>189</v>
      </c>
      <c r="E15" s="276" t="s">
        <v>189</v>
      </c>
      <c r="F15" s="276" t="s">
        <v>189</v>
      </c>
      <c r="G15" s="276" t="s">
        <v>189</v>
      </c>
      <c r="H15" s="276" t="s">
        <v>189</v>
      </c>
      <c r="I15" s="276" t="s">
        <v>189</v>
      </c>
      <c r="J15" s="276">
        <v>1</v>
      </c>
      <c r="K15" s="276">
        <v>134</v>
      </c>
      <c r="L15" s="276">
        <v>1</v>
      </c>
      <c r="M15" s="276" t="s">
        <v>189</v>
      </c>
      <c r="N15" s="290">
        <v>136</v>
      </c>
    </row>
    <row r="16" spans="1:14" ht="15.75" x14ac:dyDescent="0.25">
      <c r="A16" s="71" t="s">
        <v>310</v>
      </c>
      <c r="B16" s="269" t="s">
        <v>189</v>
      </c>
      <c r="C16" s="276" t="s">
        <v>189</v>
      </c>
      <c r="D16" s="276" t="s">
        <v>189</v>
      </c>
      <c r="E16" s="276" t="s">
        <v>189</v>
      </c>
      <c r="F16" s="276" t="s">
        <v>189</v>
      </c>
      <c r="G16" s="276" t="s">
        <v>189</v>
      </c>
      <c r="H16" s="276" t="s">
        <v>189</v>
      </c>
      <c r="I16" s="276" t="s">
        <v>189</v>
      </c>
      <c r="J16" s="276" t="s">
        <v>189</v>
      </c>
      <c r="K16" s="276" t="s">
        <v>189</v>
      </c>
      <c r="L16" s="276">
        <v>37</v>
      </c>
      <c r="M16" s="276" t="s">
        <v>189</v>
      </c>
      <c r="N16" s="290">
        <v>37</v>
      </c>
    </row>
    <row r="17" spans="1:14" ht="15.75" x14ac:dyDescent="0.25">
      <c r="A17" s="71" t="s">
        <v>311</v>
      </c>
      <c r="B17" s="269" t="s">
        <v>189</v>
      </c>
      <c r="C17" s="276" t="s">
        <v>189</v>
      </c>
      <c r="D17" s="276" t="s">
        <v>189</v>
      </c>
      <c r="E17" s="276" t="s">
        <v>189</v>
      </c>
      <c r="F17" s="276" t="s">
        <v>189</v>
      </c>
      <c r="G17" s="276" t="s">
        <v>189</v>
      </c>
      <c r="H17" s="276" t="s">
        <v>189</v>
      </c>
      <c r="I17" s="276" t="s">
        <v>189</v>
      </c>
      <c r="J17" s="276" t="s">
        <v>189</v>
      </c>
      <c r="K17" s="276" t="s">
        <v>189</v>
      </c>
      <c r="L17" s="276" t="s">
        <v>189</v>
      </c>
      <c r="M17" s="276">
        <v>5</v>
      </c>
      <c r="N17" s="290">
        <v>5</v>
      </c>
    </row>
    <row r="18" spans="1:14" ht="16.5" thickBot="1" x14ac:dyDescent="0.3">
      <c r="A18" s="88" t="s">
        <v>429</v>
      </c>
      <c r="B18" s="273">
        <v>9</v>
      </c>
      <c r="C18" s="284" t="s">
        <v>189</v>
      </c>
      <c r="D18" s="284">
        <v>11</v>
      </c>
      <c r="E18" s="284">
        <v>56</v>
      </c>
      <c r="F18" s="284">
        <v>837</v>
      </c>
      <c r="G18" s="284">
        <v>1837</v>
      </c>
      <c r="H18" s="284">
        <v>2271</v>
      </c>
      <c r="I18" s="284">
        <v>1597</v>
      </c>
      <c r="J18" s="284">
        <v>649</v>
      </c>
      <c r="K18" s="284">
        <v>135</v>
      </c>
      <c r="L18" s="284">
        <v>38</v>
      </c>
      <c r="M18" s="284">
        <v>5</v>
      </c>
      <c r="N18" s="294">
        <v>7445</v>
      </c>
    </row>
    <row r="20" spans="1:14" ht="16.5" thickBot="1" x14ac:dyDescent="0.3">
      <c r="A20" s="409" t="s">
        <v>187</v>
      </c>
      <c r="B20" s="377"/>
      <c r="C20" s="377"/>
      <c r="D20" s="377"/>
      <c r="E20" s="377"/>
      <c r="F20" s="377"/>
      <c r="G20" s="377"/>
      <c r="H20" s="377"/>
      <c r="I20" s="377"/>
      <c r="J20" s="377"/>
      <c r="K20" s="377"/>
      <c r="L20" s="377"/>
      <c r="M20" s="377"/>
      <c r="N20" s="109"/>
    </row>
    <row r="21" spans="1:14" ht="15" customHeight="1" thickBot="1" x14ac:dyDescent="0.3">
      <c r="A21" s="402" t="s">
        <v>666</v>
      </c>
      <c r="B21" s="473" t="s">
        <v>667</v>
      </c>
      <c r="C21" s="474"/>
      <c r="D21" s="474"/>
      <c r="E21" s="474"/>
      <c r="F21" s="474"/>
      <c r="G21" s="474"/>
      <c r="H21" s="474"/>
      <c r="I21" s="474"/>
      <c r="J21" s="474"/>
      <c r="K21" s="474"/>
      <c r="L21" s="474"/>
      <c r="M21" s="474"/>
      <c r="N21" s="432" t="s">
        <v>193</v>
      </c>
    </row>
    <row r="22" spans="1:14" ht="15" customHeight="1" thickBot="1" x14ac:dyDescent="0.3">
      <c r="A22" s="412"/>
      <c r="B22" s="65" t="s">
        <v>301</v>
      </c>
      <c r="C22" s="66" t="s">
        <v>302</v>
      </c>
      <c r="D22" s="66" t="s">
        <v>303</v>
      </c>
      <c r="E22" s="66" t="s">
        <v>304</v>
      </c>
      <c r="F22" s="66" t="s">
        <v>305</v>
      </c>
      <c r="G22" s="66" t="s">
        <v>306</v>
      </c>
      <c r="H22" s="66" t="s">
        <v>307</v>
      </c>
      <c r="I22" s="66" t="s">
        <v>308</v>
      </c>
      <c r="J22" s="66" t="s">
        <v>309</v>
      </c>
      <c r="K22" s="66" t="s">
        <v>310</v>
      </c>
      <c r="L22" s="66" t="s">
        <v>311</v>
      </c>
      <c r="M22" s="196" t="s">
        <v>312</v>
      </c>
      <c r="N22" s="433"/>
    </row>
    <row r="23" spans="1:14" ht="15.75" x14ac:dyDescent="0.25">
      <c r="A23" s="107" t="s">
        <v>300</v>
      </c>
      <c r="B23" s="265" t="s">
        <v>189</v>
      </c>
      <c r="C23" s="278" t="s">
        <v>189</v>
      </c>
      <c r="D23" s="278">
        <v>16</v>
      </c>
      <c r="E23" s="278">
        <v>1</v>
      </c>
      <c r="F23" s="278">
        <v>7</v>
      </c>
      <c r="G23" s="278" t="s">
        <v>189</v>
      </c>
      <c r="H23" s="278" t="s">
        <v>189</v>
      </c>
      <c r="I23" s="278" t="s">
        <v>189</v>
      </c>
      <c r="J23" s="278" t="s">
        <v>189</v>
      </c>
      <c r="K23" s="278" t="s">
        <v>189</v>
      </c>
      <c r="L23" s="278" t="s">
        <v>189</v>
      </c>
      <c r="M23" s="278" t="s">
        <v>189</v>
      </c>
      <c r="N23" s="327">
        <v>24</v>
      </c>
    </row>
    <row r="24" spans="1:14" ht="15.75" x14ac:dyDescent="0.25">
      <c r="A24" s="71" t="s">
        <v>301</v>
      </c>
      <c r="B24" s="269" t="s">
        <v>189</v>
      </c>
      <c r="C24" s="276" t="s">
        <v>189</v>
      </c>
      <c r="D24" s="276" t="s">
        <v>189</v>
      </c>
      <c r="E24" s="276" t="s">
        <v>189</v>
      </c>
      <c r="F24" s="276">
        <v>5</v>
      </c>
      <c r="G24" s="276">
        <v>57</v>
      </c>
      <c r="H24" s="276">
        <v>9</v>
      </c>
      <c r="I24" s="276">
        <v>1</v>
      </c>
      <c r="J24" s="276" t="s">
        <v>189</v>
      </c>
      <c r="K24" s="276" t="s">
        <v>189</v>
      </c>
      <c r="L24" s="276" t="s">
        <v>189</v>
      </c>
      <c r="M24" s="276" t="s">
        <v>189</v>
      </c>
      <c r="N24" s="290">
        <v>72</v>
      </c>
    </row>
    <row r="25" spans="1:14" ht="15.75" x14ac:dyDescent="0.25">
      <c r="A25" s="71" t="s">
        <v>302</v>
      </c>
      <c r="B25" s="269" t="s">
        <v>189</v>
      </c>
      <c r="C25" s="276" t="s">
        <v>189</v>
      </c>
      <c r="D25" s="276">
        <v>7</v>
      </c>
      <c r="E25" s="276">
        <v>5</v>
      </c>
      <c r="F25" s="276">
        <v>7</v>
      </c>
      <c r="G25" s="276" t="s">
        <v>189</v>
      </c>
      <c r="H25" s="276" t="s">
        <v>189</v>
      </c>
      <c r="I25" s="276" t="s">
        <v>189</v>
      </c>
      <c r="J25" s="276" t="s">
        <v>189</v>
      </c>
      <c r="K25" s="276" t="s">
        <v>189</v>
      </c>
      <c r="L25" s="276" t="s">
        <v>189</v>
      </c>
      <c r="M25" s="276" t="s">
        <v>189</v>
      </c>
      <c r="N25" s="290">
        <v>19</v>
      </c>
    </row>
    <row r="26" spans="1:14" ht="15.75" x14ac:dyDescent="0.25">
      <c r="A26" s="71" t="s">
        <v>303</v>
      </c>
      <c r="B26" s="269" t="s">
        <v>189</v>
      </c>
      <c r="C26" s="276" t="s">
        <v>189</v>
      </c>
      <c r="D26" s="276" t="s">
        <v>189</v>
      </c>
      <c r="E26" s="276">
        <v>95</v>
      </c>
      <c r="F26" s="276">
        <v>52</v>
      </c>
      <c r="G26" s="276">
        <v>9</v>
      </c>
      <c r="H26" s="276">
        <v>2</v>
      </c>
      <c r="I26" s="276" t="s">
        <v>189</v>
      </c>
      <c r="J26" s="276" t="s">
        <v>189</v>
      </c>
      <c r="K26" s="276" t="s">
        <v>189</v>
      </c>
      <c r="L26" s="276" t="s">
        <v>189</v>
      </c>
      <c r="M26" s="276" t="s">
        <v>189</v>
      </c>
      <c r="N26" s="290">
        <v>158</v>
      </c>
    </row>
    <row r="27" spans="1:14" ht="15.75" x14ac:dyDescent="0.25">
      <c r="A27" s="71" t="s">
        <v>304</v>
      </c>
      <c r="B27" s="269" t="s">
        <v>189</v>
      </c>
      <c r="C27" s="276" t="s">
        <v>189</v>
      </c>
      <c r="D27" s="276" t="s">
        <v>189</v>
      </c>
      <c r="E27" s="276" t="s">
        <v>189</v>
      </c>
      <c r="F27" s="276">
        <v>1481</v>
      </c>
      <c r="G27" s="276">
        <v>221</v>
      </c>
      <c r="H27" s="276">
        <v>31</v>
      </c>
      <c r="I27" s="276" t="s">
        <v>189</v>
      </c>
      <c r="J27" s="276">
        <v>1</v>
      </c>
      <c r="K27" s="276" t="s">
        <v>189</v>
      </c>
      <c r="L27" s="276" t="s">
        <v>189</v>
      </c>
      <c r="M27" s="276" t="s">
        <v>189</v>
      </c>
      <c r="N27" s="290">
        <v>1734</v>
      </c>
    </row>
    <row r="28" spans="1:14" ht="15.75" x14ac:dyDescent="0.25">
      <c r="A28" s="71" t="s">
        <v>305</v>
      </c>
      <c r="B28" s="269" t="s">
        <v>189</v>
      </c>
      <c r="C28" s="276" t="s">
        <v>189</v>
      </c>
      <c r="D28" s="276" t="s">
        <v>189</v>
      </c>
      <c r="E28" s="276" t="s">
        <v>189</v>
      </c>
      <c r="F28" s="276">
        <v>2</v>
      </c>
      <c r="G28" s="276">
        <v>3187</v>
      </c>
      <c r="H28" s="276">
        <v>654</v>
      </c>
      <c r="I28" s="276">
        <v>4</v>
      </c>
      <c r="J28" s="276" t="s">
        <v>189</v>
      </c>
      <c r="K28" s="276" t="s">
        <v>189</v>
      </c>
      <c r="L28" s="276" t="s">
        <v>189</v>
      </c>
      <c r="M28" s="276" t="s">
        <v>189</v>
      </c>
      <c r="N28" s="290">
        <v>3847</v>
      </c>
    </row>
    <row r="29" spans="1:14" ht="15.75" x14ac:dyDescent="0.25">
      <c r="A29" s="71" t="s">
        <v>306</v>
      </c>
      <c r="B29" s="269" t="s">
        <v>189</v>
      </c>
      <c r="C29" s="276" t="s">
        <v>189</v>
      </c>
      <c r="D29" s="276" t="s">
        <v>189</v>
      </c>
      <c r="E29" s="276" t="s">
        <v>189</v>
      </c>
      <c r="F29" s="276" t="s">
        <v>189</v>
      </c>
      <c r="G29" s="276" t="s">
        <v>189</v>
      </c>
      <c r="H29" s="276">
        <v>3544</v>
      </c>
      <c r="I29" s="276">
        <v>42</v>
      </c>
      <c r="J29" s="276" t="s">
        <v>189</v>
      </c>
      <c r="K29" s="276" t="s">
        <v>189</v>
      </c>
      <c r="L29" s="276" t="s">
        <v>189</v>
      </c>
      <c r="M29" s="276" t="s">
        <v>189</v>
      </c>
      <c r="N29" s="290">
        <v>3586</v>
      </c>
    </row>
    <row r="30" spans="1:14" ht="15.75" x14ac:dyDescent="0.25">
      <c r="A30" s="71" t="s">
        <v>307</v>
      </c>
      <c r="B30" s="269" t="s">
        <v>189</v>
      </c>
      <c r="C30" s="276" t="s">
        <v>189</v>
      </c>
      <c r="D30" s="276" t="s">
        <v>189</v>
      </c>
      <c r="E30" s="276" t="s">
        <v>189</v>
      </c>
      <c r="F30" s="276" t="s">
        <v>189</v>
      </c>
      <c r="G30" s="276" t="s">
        <v>189</v>
      </c>
      <c r="H30" s="276" t="s">
        <v>189</v>
      </c>
      <c r="I30" s="276">
        <v>2749</v>
      </c>
      <c r="J30" s="276">
        <v>6</v>
      </c>
      <c r="K30" s="276" t="s">
        <v>189</v>
      </c>
      <c r="L30" s="276" t="s">
        <v>189</v>
      </c>
      <c r="M30" s="276" t="s">
        <v>189</v>
      </c>
      <c r="N30" s="290">
        <v>2755</v>
      </c>
    </row>
    <row r="31" spans="1:14" ht="15.75" x14ac:dyDescent="0.25">
      <c r="A31" s="71" t="s">
        <v>308</v>
      </c>
      <c r="B31" s="269" t="s">
        <v>189</v>
      </c>
      <c r="C31" s="276" t="s">
        <v>189</v>
      </c>
      <c r="D31" s="276" t="s">
        <v>189</v>
      </c>
      <c r="E31" s="276" t="s">
        <v>189</v>
      </c>
      <c r="F31" s="276" t="s">
        <v>189</v>
      </c>
      <c r="G31" s="276" t="s">
        <v>189</v>
      </c>
      <c r="H31" s="276" t="s">
        <v>189</v>
      </c>
      <c r="I31" s="276" t="s">
        <v>189</v>
      </c>
      <c r="J31" s="276">
        <v>1060</v>
      </c>
      <c r="K31" s="276">
        <v>1</v>
      </c>
      <c r="L31" s="276" t="s">
        <v>189</v>
      </c>
      <c r="M31" s="276" t="s">
        <v>189</v>
      </c>
      <c r="N31" s="290">
        <v>1061</v>
      </c>
    </row>
    <row r="32" spans="1:14" ht="15.75" x14ac:dyDescent="0.25">
      <c r="A32" s="71" t="s">
        <v>309</v>
      </c>
      <c r="B32" s="269" t="s">
        <v>189</v>
      </c>
      <c r="C32" s="276" t="s">
        <v>189</v>
      </c>
      <c r="D32" s="276" t="s">
        <v>189</v>
      </c>
      <c r="E32" s="276" t="s">
        <v>189</v>
      </c>
      <c r="F32" s="276" t="s">
        <v>189</v>
      </c>
      <c r="G32" s="276" t="s">
        <v>189</v>
      </c>
      <c r="H32" s="276" t="s">
        <v>189</v>
      </c>
      <c r="I32" s="276" t="s">
        <v>189</v>
      </c>
      <c r="J32" s="276" t="s">
        <v>189</v>
      </c>
      <c r="K32" s="276">
        <v>208</v>
      </c>
      <c r="L32" s="276">
        <v>1</v>
      </c>
      <c r="M32" s="276" t="s">
        <v>189</v>
      </c>
      <c r="N32" s="290">
        <v>209</v>
      </c>
    </row>
    <row r="33" spans="1:14" ht="15.75" x14ac:dyDescent="0.25">
      <c r="A33" s="71" t="s">
        <v>310</v>
      </c>
      <c r="B33" s="269" t="s">
        <v>189</v>
      </c>
      <c r="C33" s="276" t="s">
        <v>189</v>
      </c>
      <c r="D33" s="276" t="s">
        <v>189</v>
      </c>
      <c r="E33" s="276" t="s">
        <v>189</v>
      </c>
      <c r="F33" s="276" t="s">
        <v>189</v>
      </c>
      <c r="G33" s="276" t="s">
        <v>189</v>
      </c>
      <c r="H33" s="276" t="s">
        <v>189</v>
      </c>
      <c r="I33" s="276" t="s">
        <v>189</v>
      </c>
      <c r="J33" s="276" t="s">
        <v>189</v>
      </c>
      <c r="K33" s="276" t="s">
        <v>189</v>
      </c>
      <c r="L33" s="276">
        <v>56</v>
      </c>
      <c r="M33" s="276">
        <v>1</v>
      </c>
      <c r="N33" s="290">
        <v>57</v>
      </c>
    </row>
    <row r="34" spans="1:14" ht="15.75" x14ac:dyDescent="0.25">
      <c r="A34" s="71" t="s">
        <v>311</v>
      </c>
      <c r="B34" s="269" t="s">
        <v>189</v>
      </c>
      <c r="C34" s="276" t="s">
        <v>189</v>
      </c>
      <c r="D34" s="276" t="s">
        <v>189</v>
      </c>
      <c r="E34" s="276" t="s">
        <v>189</v>
      </c>
      <c r="F34" s="276" t="s">
        <v>189</v>
      </c>
      <c r="G34" s="276" t="s">
        <v>189</v>
      </c>
      <c r="H34" s="276" t="s">
        <v>189</v>
      </c>
      <c r="I34" s="276" t="s">
        <v>189</v>
      </c>
      <c r="J34" s="276" t="s">
        <v>189</v>
      </c>
      <c r="K34" s="276" t="s">
        <v>189</v>
      </c>
      <c r="L34" s="276" t="s">
        <v>189</v>
      </c>
      <c r="M34" s="276">
        <v>8</v>
      </c>
      <c r="N34" s="290">
        <v>8</v>
      </c>
    </row>
    <row r="35" spans="1:14" ht="16.5" thickBot="1" x14ac:dyDescent="0.3">
      <c r="A35" s="88" t="s">
        <v>430</v>
      </c>
      <c r="B35" s="273" t="s">
        <v>189</v>
      </c>
      <c r="C35" s="284" t="s">
        <v>189</v>
      </c>
      <c r="D35" s="284">
        <v>23</v>
      </c>
      <c r="E35" s="284">
        <v>101</v>
      </c>
      <c r="F35" s="284">
        <v>1554</v>
      </c>
      <c r="G35" s="284">
        <v>3474</v>
      </c>
      <c r="H35" s="284">
        <v>4240</v>
      </c>
      <c r="I35" s="284">
        <v>2796</v>
      </c>
      <c r="J35" s="284">
        <v>1067</v>
      </c>
      <c r="K35" s="284">
        <v>209</v>
      </c>
      <c r="L35" s="284">
        <v>57</v>
      </c>
      <c r="M35" s="284">
        <v>9</v>
      </c>
      <c r="N35" s="294">
        <v>13530</v>
      </c>
    </row>
    <row r="37" spans="1:14" ht="16.5" thickBot="1" x14ac:dyDescent="0.3">
      <c r="A37" s="409" t="s">
        <v>193</v>
      </c>
      <c r="B37" s="377"/>
      <c r="C37" s="377"/>
      <c r="D37" s="377"/>
      <c r="E37" s="377"/>
      <c r="F37" s="377"/>
      <c r="G37" s="377"/>
      <c r="H37" s="377"/>
      <c r="I37" s="377"/>
      <c r="J37" s="377"/>
      <c r="K37" s="377"/>
      <c r="L37" s="377"/>
      <c r="M37" s="377"/>
      <c r="N37" s="109"/>
    </row>
    <row r="38" spans="1:14" ht="15" customHeight="1" thickBot="1" x14ac:dyDescent="0.3">
      <c r="A38" s="402" t="s">
        <v>666</v>
      </c>
      <c r="B38" s="473" t="s">
        <v>667</v>
      </c>
      <c r="C38" s="474"/>
      <c r="D38" s="474"/>
      <c r="E38" s="474"/>
      <c r="F38" s="474"/>
      <c r="G38" s="474"/>
      <c r="H38" s="474"/>
      <c r="I38" s="474"/>
      <c r="J38" s="474"/>
      <c r="K38" s="474"/>
      <c r="L38" s="474"/>
      <c r="M38" s="474"/>
      <c r="N38" s="432" t="s">
        <v>193</v>
      </c>
    </row>
    <row r="39" spans="1:14" ht="15" customHeight="1" thickBot="1" x14ac:dyDescent="0.3">
      <c r="A39" s="412"/>
      <c r="B39" s="65" t="s">
        <v>301</v>
      </c>
      <c r="C39" s="66" t="s">
        <v>302</v>
      </c>
      <c r="D39" s="66" t="s">
        <v>303</v>
      </c>
      <c r="E39" s="66" t="s">
        <v>304</v>
      </c>
      <c r="F39" s="66" t="s">
        <v>305</v>
      </c>
      <c r="G39" s="66" t="s">
        <v>306</v>
      </c>
      <c r="H39" s="66" t="s">
        <v>307</v>
      </c>
      <c r="I39" s="66" t="s">
        <v>308</v>
      </c>
      <c r="J39" s="66" t="s">
        <v>309</v>
      </c>
      <c r="K39" s="66" t="s">
        <v>310</v>
      </c>
      <c r="L39" s="66" t="s">
        <v>311</v>
      </c>
      <c r="M39" s="196" t="s">
        <v>312</v>
      </c>
      <c r="N39" s="433"/>
    </row>
    <row r="40" spans="1:14" ht="15.75" x14ac:dyDescent="0.25">
      <c r="A40" s="107" t="s">
        <v>300</v>
      </c>
      <c r="B40" s="265">
        <v>9</v>
      </c>
      <c r="C40" s="278" t="s">
        <v>189</v>
      </c>
      <c r="D40" s="278">
        <v>22</v>
      </c>
      <c r="E40" s="278">
        <v>1</v>
      </c>
      <c r="F40" s="278">
        <v>10</v>
      </c>
      <c r="G40" s="278" t="s">
        <v>189</v>
      </c>
      <c r="H40" s="278" t="s">
        <v>189</v>
      </c>
      <c r="I40" s="278" t="s">
        <v>189</v>
      </c>
      <c r="J40" s="278" t="s">
        <v>189</v>
      </c>
      <c r="K40" s="278" t="s">
        <v>189</v>
      </c>
      <c r="L40" s="278" t="s">
        <v>189</v>
      </c>
      <c r="M40" s="278" t="s">
        <v>189</v>
      </c>
      <c r="N40" s="327">
        <v>42</v>
      </c>
    </row>
    <row r="41" spans="1:14" ht="15.75" x14ac:dyDescent="0.25">
      <c r="A41" s="71" t="s">
        <v>301</v>
      </c>
      <c r="B41" s="269" t="s">
        <v>189</v>
      </c>
      <c r="C41" s="276" t="s">
        <v>189</v>
      </c>
      <c r="D41" s="276" t="s">
        <v>189</v>
      </c>
      <c r="E41" s="276" t="s">
        <v>189</v>
      </c>
      <c r="F41" s="276">
        <v>8</v>
      </c>
      <c r="G41" s="276">
        <v>115</v>
      </c>
      <c r="H41" s="276">
        <v>30</v>
      </c>
      <c r="I41" s="276">
        <v>1</v>
      </c>
      <c r="J41" s="276" t="s">
        <v>189</v>
      </c>
      <c r="K41" s="276" t="s">
        <v>189</v>
      </c>
      <c r="L41" s="276" t="s">
        <v>189</v>
      </c>
      <c r="M41" s="276" t="s">
        <v>189</v>
      </c>
      <c r="N41" s="290">
        <v>154</v>
      </c>
    </row>
    <row r="42" spans="1:14" ht="15.75" x14ac:dyDescent="0.25">
      <c r="A42" s="71" t="s">
        <v>302</v>
      </c>
      <c r="B42" s="269" t="s">
        <v>189</v>
      </c>
      <c r="C42" s="276" t="s">
        <v>189</v>
      </c>
      <c r="D42" s="276">
        <v>12</v>
      </c>
      <c r="E42" s="276">
        <v>6</v>
      </c>
      <c r="F42" s="276">
        <v>13</v>
      </c>
      <c r="G42" s="276">
        <v>1</v>
      </c>
      <c r="H42" s="276" t="s">
        <v>189</v>
      </c>
      <c r="I42" s="276" t="s">
        <v>189</v>
      </c>
      <c r="J42" s="276" t="s">
        <v>189</v>
      </c>
      <c r="K42" s="276" t="s">
        <v>189</v>
      </c>
      <c r="L42" s="276" t="s">
        <v>189</v>
      </c>
      <c r="M42" s="276" t="s">
        <v>189</v>
      </c>
      <c r="N42" s="290">
        <v>32</v>
      </c>
    </row>
    <row r="43" spans="1:14" ht="15.75" x14ac:dyDescent="0.25">
      <c r="A43" s="71" t="s">
        <v>303</v>
      </c>
      <c r="B43" s="269" t="s">
        <v>189</v>
      </c>
      <c r="C43" s="276" t="s">
        <v>189</v>
      </c>
      <c r="D43" s="276" t="s">
        <v>189</v>
      </c>
      <c r="E43" s="276">
        <v>150</v>
      </c>
      <c r="F43" s="276">
        <v>95</v>
      </c>
      <c r="G43" s="276">
        <v>21</v>
      </c>
      <c r="H43" s="276">
        <v>2</v>
      </c>
      <c r="I43" s="276" t="s">
        <v>189</v>
      </c>
      <c r="J43" s="276" t="s">
        <v>189</v>
      </c>
      <c r="K43" s="276" t="s">
        <v>189</v>
      </c>
      <c r="L43" s="276" t="s">
        <v>189</v>
      </c>
      <c r="M43" s="276" t="s">
        <v>189</v>
      </c>
      <c r="N43" s="290">
        <v>268</v>
      </c>
    </row>
    <row r="44" spans="1:14" ht="15.75" x14ac:dyDescent="0.25">
      <c r="A44" s="71" t="s">
        <v>304</v>
      </c>
      <c r="B44" s="269" t="s">
        <v>189</v>
      </c>
      <c r="C44" s="276" t="s">
        <v>189</v>
      </c>
      <c r="D44" s="276" t="s">
        <v>189</v>
      </c>
      <c r="E44" s="276" t="s">
        <v>189</v>
      </c>
      <c r="F44" s="276">
        <v>2292</v>
      </c>
      <c r="G44" s="276">
        <v>376</v>
      </c>
      <c r="H44" s="276">
        <v>59</v>
      </c>
      <c r="I44" s="276">
        <v>2</v>
      </c>
      <c r="J44" s="276">
        <v>1</v>
      </c>
      <c r="K44" s="276" t="s">
        <v>189</v>
      </c>
      <c r="L44" s="276" t="s">
        <v>189</v>
      </c>
      <c r="M44" s="276" t="s">
        <v>189</v>
      </c>
      <c r="N44" s="290">
        <v>2730</v>
      </c>
    </row>
    <row r="45" spans="1:14" ht="15.75" x14ac:dyDescent="0.25">
      <c r="A45" s="71" t="s">
        <v>305</v>
      </c>
      <c r="B45" s="269" t="s">
        <v>189</v>
      </c>
      <c r="C45" s="276" t="s">
        <v>189</v>
      </c>
      <c r="D45" s="276" t="s">
        <v>189</v>
      </c>
      <c r="E45" s="276" t="s">
        <v>189</v>
      </c>
      <c r="F45" s="276">
        <v>2</v>
      </c>
      <c r="G45" s="276">
        <v>4828</v>
      </c>
      <c r="H45" s="276">
        <v>999</v>
      </c>
      <c r="I45" s="276">
        <v>9</v>
      </c>
      <c r="J45" s="276" t="s">
        <v>189</v>
      </c>
      <c r="K45" s="276" t="s">
        <v>189</v>
      </c>
      <c r="L45" s="276" t="s">
        <v>189</v>
      </c>
      <c r="M45" s="276" t="s">
        <v>189</v>
      </c>
      <c r="N45" s="290">
        <v>5838</v>
      </c>
    </row>
    <row r="46" spans="1:14" ht="15.75" x14ac:dyDescent="0.25">
      <c r="A46" s="71" t="s">
        <v>306</v>
      </c>
      <c r="B46" s="269" t="s">
        <v>189</v>
      </c>
      <c r="C46" s="276" t="s">
        <v>189</v>
      </c>
      <c r="D46" s="276" t="s">
        <v>189</v>
      </c>
      <c r="E46" s="276" t="s">
        <v>189</v>
      </c>
      <c r="F46" s="276" t="s">
        <v>189</v>
      </c>
      <c r="G46" s="276" t="s">
        <v>189</v>
      </c>
      <c r="H46" s="276">
        <v>5448</v>
      </c>
      <c r="I46" s="276">
        <v>73</v>
      </c>
      <c r="J46" s="276">
        <v>1</v>
      </c>
      <c r="K46" s="276" t="s">
        <v>189</v>
      </c>
      <c r="L46" s="276" t="s">
        <v>189</v>
      </c>
      <c r="M46" s="276" t="s">
        <v>189</v>
      </c>
      <c r="N46" s="290">
        <v>5522</v>
      </c>
    </row>
    <row r="47" spans="1:14" ht="15.75" x14ac:dyDescent="0.25">
      <c r="A47" s="71" t="s">
        <v>307</v>
      </c>
      <c r="B47" s="269" t="s">
        <v>189</v>
      </c>
      <c r="C47" s="276" t="s">
        <v>189</v>
      </c>
      <c r="D47" s="276" t="s">
        <v>189</v>
      </c>
      <c r="E47" s="276" t="s">
        <v>189</v>
      </c>
      <c r="F47" s="276" t="s">
        <v>189</v>
      </c>
      <c r="G47" s="276" t="s">
        <v>189</v>
      </c>
      <c r="H47" s="276" t="s">
        <v>189</v>
      </c>
      <c r="I47" s="276">
        <v>4329</v>
      </c>
      <c r="J47" s="276">
        <v>9</v>
      </c>
      <c r="K47" s="276" t="s">
        <v>189</v>
      </c>
      <c r="L47" s="276" t="s">
        <v>189</v>
      </c>
      <c r="M47" s="276" t="s">
        <v>189</v>
      </c>
      <c r="N47" s="290">
        <v>4338</v>
      </c>
    </row>
    <row r="48" spans="1:14" ht="15.75" x14ac:dyDescent="0.25">
      <c r="A48" s="71" t="s">
        <v>308</v>
      </c>
      <c r="B48" s="269" t="s">
        <v>189</v>
      </c>
      <c r="C48" s="276" t="s">
        <v>189</v>
      </c>
      <c r="D48" s="276" t="s">
        <v>189</v>
      </c>
      <c r="E48" s="276" t="s">
        <v>189</v>
      </c>
      <c r="F48" s="276" t="s">
        <v>189</v>
      </c>
      <c r="G48" s="276" t="s">
        <v>189</v>
      </c>
      <c r="H48" s="276" t="s">
        <v>189</v>
      </c>
      <c r="I48" s="276" t="s">
        <v>189</v>
      </c>
      <c r="J48" s="276">
        <v>1708</v>
      </c>
      <c r="K48" s="276">
        <v>2</v>
      </c>
      <c r="L48" s="276" t="s">
        <v>189</v>
      </c>
      <c r="M48" s="276" t="s">
        <v>189</v>
      </c>
      <c r="N48" s="290">
        <v>1710</v>
      </c>
    </row>
    <row r="49" spans="1:14" ht="15.75" x14ac:dyDescent="0.25">
      <c r="A49" s="71" t="s">
        <v>309</v>
      </c>
      <c r="B49" s="269" t="s">
        <v>189</v>
      </c>
      <c r="C49" s="276" t="s">
        <v>189</v>
      </c>
      <c r="D49" s="276" t="s">
        <v>189</v>
      </c>
      <c r="E49" s="276" t="s">
        <v>189</v>
      </c>
      <c r="F49" s="276" t="s">
        <v>189</v>
      </c>
      <c r="G49" s="276" t="s">
        <v>189</v>
      </c>
      <c r="H49" s="276" t="s">
        <v>189</v>
      </c>
      <c r="I49" s="276" t="s">
        <v>189</v>
      </c>
      <c r="J49" s="276">
        <v>1</v>
      </c>
      <c r="K49" s="276">
        <v>345</v>
      </c>
      <c r="L49" s="276">
        <v>2</v>
      </c>
      <c r="M49" s="276" t="s">
        <v>189</v>
      </c>
      <c r="N49" s="290">
        <v>348</v>
      </c>
    </row>
    <row r="50" spans="1:14" ht="15.75" x14ac:dyDescent="0.25">
      <c r="A50" s="71" t="s">
        <v>310</v>
      </c>
      <c r="B50" s="269" t="s">
        <v>189</v>
      </c>
      <c r="C50" s="276" t="s">
        <v>189</v>
      </c>
      <c r="D50" s="276" t="s">
        <v>189</v>
      </c>
      <c r="E50" s="276" t="s">
        <v>189</v>
      </c>
      <c r="F50" s="276" t="s">
        <v>189</v>
      </c>
      <c r="G50" s="276" t="s">
        <v>189</v>
      </c>
      <c r="H50" s="276" t="s">
        <v>189</v>
      </c>
      <c r="I50" s="276" t="s">
        <v>189</v>
      </c>
      <c r="J50" s="276" t="s">
        <v>189</v>
      </c>
      <c r="K50" s="276" t="s">
        <v>189</v>
      </c>
      <c r="L50" s="276">
        <v>93</v>
      </c>
      <c r="M50" s="276">
        <v>1</v>
      </c>
      <c r="N50" s="290">
        <v>94</v>
      </c>
    </row>
    <row r="51" spans="1:14" ht="15.75" x14ac:dyDescent="0.25">
      <c r="A51" s="71" t="s">
        <v>311</v>
      </c>
      <c r="B51" s="269" t="s">
        <v>189</v>
      </c>
      <c r="C51" s="276" t="s">
        <v>189</v>
      </c>
      <c r="D51" s="276" t="s">
        <v>189</v>
      </c>
      <c r="E51" s="276" t="s">
        <v>189</v>
      </c>
      <c r="F51" s="276" t="s">
        <v>189</v>
      </c>
      <c r="G51" s="276" t="s">
        <v>189</v>
      </c>
      <c r="H51" s="276" t="s">
        <v>189</v>
      </c>
      <c r="I51" s="276" t="s">
        <v>189</v>
      </c>
      <c r="J51" s="276" t="s">
        <v>189</v>
      </c>
      <c r="K51" s="276" t="s">
        <v>189</v>
      </c>
      <c r="L51" s="276" t="s">
        <v>189</v>
      </c>
      <c r="M51" s="276">
        <v>13</v>
      </c>
      <c r="N51" s="290">
        <v>13</v>
      </c>
    </row>
    <row r="52" spans="1:14" ht="16.5" thickBot="1" x14ac:dyDescent="0.3">
      <c r="A52" s="88" t="s">
        <v>193</v>
      </c>
      <c r="B52" s="273">
        <v>9</v>
      </c>
      <c r="C52" s="284" t="s">
        <v>189</v>
      </c>
      <c r="D52" s="284">
        <v>34</v>
      </c>
      <c r="E52" s="284">
        <v>157</v>
      </c>
      <c r="F52" s="284">
        <v>2420</v>
      </c>
      <c r="G52" s="284">
        <v>5341</v>
      </c>
      <c r="H52" s="284">
        <v>6538</v>
      </c>
      <c r="I52" s="284">
        <v>4414</v>
      </c>
      <c r="J52" s="284">
        <v>1720</v>
      </c>
      <c r="K52" s="284">
        <v>347</v>
      </c>
      <c r="L52" s="284">
        <v>95</v>
      </c>
      <c r="M52" s="284">
        <v>14</v>
      </c>
      <c r="N52" s="294">
        <v>21089</v>
      </c>
    </row>
    <row r="54" spans="1:14" x14ac:dyDescent="0.25">
      <c r="A54" s="59" t="s">
        <v>194</v>
      </c>
    </row>
  </sheetData>
  <mergeCells count="12">
    <mergeCell ref="B38:M38"/>
    <mergeCell ref="N38:N39"/>
    <mergeCell ref="A3:M3"/>
    <mergeCell ref="A20:M20"/>
    <mergeCell ref="A37:M37"/>
    <mergeCell ref="B4:M4"/>
    <mergeCell ref="N4:N5"/>
    <mergeCell ref="B21:M21"/>
    <mergeCell ref="N21:N22"/>
    <mergeCell ref="A4:A5"/>
    <mergeCell ref="A21:A22"/>
    <mergeCell ref="A38:A39"/>
  </mergeCells>
  <hyperlinks>
    <hyperlink ref="I1" location="'Table of Contents'!C2" display="Back to Table of Contents"/>
  </hyperlinks>
  <pageMargins left="0.75" right="0.75" top="1" bottom="1" header="0.5" footer="0.5"/>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0.7109375" customWidth="1"/>
    <col min="2" max="14" width="9.7109375" customWidth="1"/>
  </cols>
  <sheetData>
    <row r="1" spans="1:14" x14ac:dyDescent="0.25">
      <c r="A1" s="24" t="s">
        <v>162</v>
      </c>
      <c r="C1" s="23"/>
      <c r="J1" s="23" t="s">
        <v>87</v>
      </c>
    </row>
    <row r="2" spans="1:14" x14ac:dyDescent="0.25">
      <c r="A2" s="2"/>
    </row>
    <row r="3" spans="1:14" ht="16.5" thickBot="1" x14ac:dyDescent="0.3">
      <c r="A3" s="409" t="s">
        <v>186</v>
      </c>
      <c r="B3" s="377"/>
      <c r="C3" s="377"/>
      <c r="D3" s="377"/>
      <c r="E3" s="377"/>
      <c r="F3" s="377"/>
      <c r="G3" s="377"/>
      <c r="H3" s="377"/>
      <c r="I3" s="377"/>
      <c r="J3" s="377"/>
      <c r="K3" s="377"/>
      <c r="L3" s="377"/>
      <c r="M3" s="377"/>
      <c r="N3" s="109"/>
    </row>
    <row r="4" spans="1:14" ht="14.65" customHeight="1" thickBot="1" x14ac:dyDescent="0.3">
      <c r="A4" s="410" t="s">
        <v>3</v>
      </c>
      <c r="B4" s="397" t="s">
        <v>0</v>
      </c>
      <c r="C4" s="398"/>
      <c r="D4" s="398"/>
      <c r="E4" s="398"/>
      <c r="F4" s="398"/>
      <c r="G4" s="398"/>
      <c r="H4" s="398"/>
      <c r="I4" s="398"/>
      <c r="J4" s="398"/>
      <c r="K4" s="398"/>
      <c r="L4" s="398"/>
      <c r="M4" s="399"/>
      <c r="N4" s="475" t="s">
        <v>193</v>
      </c>
    </row>
    <row r="5" spans="1:14" ht="15" customHeight="1" thickBot="1" x14ac:dyDescent="0.3">
      <c r="A5" s="403"/>
      <c r="B5" s="65" t="s">
        <v>301</v>
      </c>
      <c r="C5" s="65" t="s">
        <v>302</v>
      </c>
      <c r="D5" s="65" t="s">
        <v>303</v>
      </c>
      <c r="E5" s="65" t="s">
        <v>304</v>
      </c>
      <c r="F5" s="65" t="s">
        <v>305</v>
      </c>
      <c r="G5" s="65" t="s">
        <v>306</v>
      </c>
      <c r="H5" s="65" t="s">
        <v>307</v>
      </c>
      <c r="I5" s="65" t="s">
        <v>308</v>
      </c>
      <c r="J5" s="65" t="s">
        <v>309</v>
      </c>
      <c r="K5" s="65" t="s">
        <v>310</v>
      </c>
      <c r="L5" s="65" t="s">
        <v>311</v>
      </c>
      <c r="M5" s="197" t="s">
        <v>312</v>
      </c>
      <c r="N5" s="476"/>
    </row>
    <row r="6" spans="1:14" ht="15.75" x14ac:dyDescent="0.25">
      <c r="A6" s="120" t="s">
        <v>315</v>
      </c>
      <c r="B6" s="158">
        <v>24.3</v>
      </c>
      <c r="C6" s="191" t="s">
        <v>189</v>
      </c>
      <c r="D6" s="191">
        <v>29</v>
      </c>
      <c r="E6" s="191">
        <v>26.9</v>
      </c>
      <c r="F6" s="191">
        <v>32.4</v>
      </c>
      <c r="G6" s="191">
        <v>31.7</v>
      </c>
      <c r="H6" s="191">
        <v>33.299999999999997</v>
      </c>
      <c r="I6" s="191">
        <v>37.4</v>
      </c>
      <c r="J6" s="191">
        <v>41.7</v>
      </c>
      <c r="K6" s="191">
        <v>42.7</v>
      </c>
      <c r="L6" s="191">
        <v>47.1</v>
      </c>
      <c r="M6" s="191">
        <v>48.6</v>
      </c>
      <c r="N6" s="193">
        <v>35.5</v>
      </c>
    </row>
    <row r="7" spans="1:14" ht="15.75" x14ac:dyDescent="0.25">
      <c r="A7" s="74" t="s">
        <v>316</v>
      </c>
      <c r="B7" s="138" t="s">
        <v>189</v>
      </c>
      <c r="C7" s="136" t="s">
        <v>189</v>
      </c>
      <c r="D7" s="136" t="s">
        <v>189</v>
      </c>
      <c r="E7" s="136">
        <v>33</v>
      </c>
      <c r="F7" s="136">
        <v>40.200000000000003</v>
      </c>
      <c r="G7" s="136">
        <v>36.200000000000003</v>
      </c>
      <c r="H7" s="136">
        <v>38.200000000000003</v>
      </c>
      <c r="I7" s="136">
        <v>39.299999999999997</v>
      </c>
      <c r="J7" s="136">
        <v>41.7</v>
      </c>
      <c r="K7" s="136">
        <v>44.3</v>
      </c>
      <c r="L7" s="136" t="s">
        <v>189</v>
      </c>
      <c r="M7" s="136" t="s">
        <v>189</v>
      </c>
      <c r="N7" s="194">
        <v>38.299999999999997</v>
      </c>
    </row>
    <row r="8" spans="1:14" ht="15.75" x14ac:dyDescent="0.25">
      <c r="A8" s="74" t="s">
        <v>317</v>
      </c>
      <c r="B8" s="138">
        <v>23</v>
      </c>
      <c r="C8" s="136" t="s">
        <v>189</v>
      </c>
      <c r="D8" s="136">
        <v>41.4</v>
      </c>
      <c r="E8" s="136">
        <v>36.4</v>
      </c>
      <c r="F8" s="136">
        <v>38.299999999999997</v>
      </c>
      <c r="G8" s="136">
        <v>38.299999999999997</v>
      </c>
      <c r="H8" s="136">
        <v>39.299999999999997</v>
      </c>
      <c r="I8" s="136">
        <v>40.799999999999997</v>
      </c>
      <c r="J8" s="136">
        <v>41.7</v>
      </c>
      <c r="K8" s="136">
        <v>45.8</v>
      </c>
      <c r="L8" s="136" t="s">
        <v>189</v>
      </c>
      <c r="M8" s="136" t="s">
        <v>189</v>
      </c>
      <c r="N8" s="194">
        <v>39.299999999999997</v>
      </c>
    </row>
    <row r="9" spans="1:14" ht="15.75" x14ac:dyDescent="0.25">
      <c r="A9" s="74" t="s">
        <v>318</v>
      </c>
      <c r="B9" s="138" t="s">
        <v>189</v>
      </c>
      <c r="C9" s="136" t="s">
        <v>189</v>
      </c>
      <c r="D9" s="136" t="s">
        <v>189</v>
      </c>
      <c r="E9" s="136">
        <v>30.3</v>
      </c>
      <c r="F9" s="136">
        <v>37.700000000000003</v>
      </c>
      <c r="G9" s="136">
        <v>37.6</v>
      </c>
      <c r="H9" s="136">
        <v>40.200000000000003</v>
      </c>
      <c r="I9" s="136">
        <v>39.700000000000003</v>
      </c>
      <c r="J9" s="136">
        <v>41.2</v>
      </c>
      <c r="K9" s="136">
        <v>43.4</v>
      </c>
      <c r="L9" s="136">
        <v>49</v>
      </c>
      <c r="M9" s="136" t="s">
        <v>189</v>
      </c>
      <c r="N9" s="194">
        <v>39</v>
      </c>
    </row>
    <row r="10" spans="1:14" ht="15.75" x14ac:dyDescent="0.25">
      <c r="A10" s="74" t="s">
        <v>319</v>
      </c>
      <c r="B10" s="138">
        <v>24</v>
      </c>
      <c r="C10" s="136" t="s">
        <v>189</v>
      </c>
      <c r="D10" s="136" t="s">
        <v>189</v>
      </c>
      <c r="E10" s="136">
        <v>48.4</v>
      </c>
      <c r="F10" s="136">
        <v>40.4</v>
      </c>
      <c r="G10" s="136">
        <v>37.299999999999997</v>
      </c>
      <c r="H10" s="136">
        <v>40.799999999999997</v>
      </c>
      <c r="I10" s="136">
        <v>39.5</v>
      </c>
      <c r="J10" s="136">
        <v>43.3</v>
      </c>
      <c r="K10" s="136">
        <v>47.6</v>
      </c>
      <c r="L10" s="136">
        <v>51</v>
      </c>
      <c r="M10" s="136" t="s">
        <v>189</v>
      </c>
      <c r="N10" s="194">
        <v>39.799999999999997</v>
      </c>
    </row>
    <row r="11" spans="1:14" ht="15.75" x14ac:dyDescent="0.25">
      <c r="A11" s="74" t="s">
        <v>320</v>
      </c>
      <c r="B11" s="138" t="s">
        <v>189</v>
      </c>
      <c r="C11" s="136" t="s">
        <v>189</v>
      </c>
      <c r="D11" s="136">
        <v>30.7</v>
      </c>
      <c r="E11" s="136">
        <v>33.299999999999997</v>
      </c>
      <c r="F11" s="136">
        <v>38.1</v>
      </c>
      <c r="G11" s="136">
        <v>36.700000000000003</v>
      </c>
      <c r="H11" s="136">
        <v>40.4</v>
      </c>
      <c r="I11" s="136">
        <v>42.2</v>
      </c>
      <c r="J11" s="136">
        <v>46.1</v>
      </c>
      <c r="K11" s="136">
        <v>58</v>
      </c>
      <c r="L11" s="136" t="s">
        <v>189</v>
      </c>
      <c r="M11" s="136" t="s">
        <v>189</v>
      </c>
      <c r="N11" s="194">
        <v>39.299999999999997</v>
      </c>
    </row>
    <row r="12" spans="1:14" ht="15.75" x14ac:dyDescent="0.25">
      <c r="A12" s="74" t="s">
        <v>321</v>
      </c>
      <c r="B12" s="138" t="s">
        <v>189</v>
      </c>
      <c r="C12" s="136" t="s">
        <v>189</v>
      </c>
      <c r="D12" s="136" t="s">
        <v>189</v>
      </c>
      <c r="E12" s="136" t="s">
        <v>189</v>
      </c>
      <c r="F12" s="136">
        <v>36.4</v>
      </c>
      <c r="G12" s="136">
        <v>37</v>
      </c>
      <c r="H12" s="136">
        <v>39.700000000000003</v>
      </c>
      <c r="I12" s="136">
        <v>41.2</v>
      </c>
      <c r="J12" s="136">
        <v>46.5</v>
      </c>
      <c r="K12" s="136">
        <v>51.3</v>
      </c>
      <c r="L12" s="136">
        <v>43</v>
      </c>
      <c r="M12" s="136" t="s">
        <v>189</v>
      </c>
      <c r="N12" s="194">
        <v>39.299999999999997</v>
      </c>
    </row>
    <row r="13" spans="1:14" ht="15.75" x14ac:dyDescent="0.25">
      <c r="A13" s="74" t="s">
        <v>322</v>
      </c>
      <c r="B13" s="138" t="s">
        <v>189</v>
      </c>
      <c r="C13" s="136" t="s">
        <v>189</v>
      </c>
      <c r="D13" s="136" t="s">
        <v>189</v>
      </c>
      <c r="E13" s="136" t="s">
        <v>189</v>
      </c>
      <c r="F13" s="136">
        <v>40.299999999999997</v>
      </c>
      <c r="G13" s="136">
        <v>43.6</v>
      </c>
      <c r="H13" s="136">
        <v>42</v>
      </c>
      <c r="I13" s="136">
        <v>49.5</v>
      </c>
      <c r="J13" s="136">
        <v>41</v>
      </c>
      <c r="K13" s="136">
        <v>38.5</v>
      </c>
      <c r="L13" s="136" t="s">
        <v>189</v>
      </c>
      <c r="M13" s="136" t="s">
        <v>189</v>
      </c>
      <c r="N13" s="194">
        <v>42.7</v>
      </c>
    </row>
    <row r="14" spans="1:14" ht="15.75" x14ac:dyDescent="0.25">
      <c r="A14" s="74" t="s">
        <v>323</v>
      </c>
      <c r="B14" s="138" t="s">
        <v>189</v>
      </c>
      <c r="C14" s="136" t="s">
        <v>189</v>
      </c>
      <c r="D14" s="136" t="s">
        <v>189</v>
      </c>
      <c r="E14" s="136" t="s">
        <v>189</v>
      </c>
      <c r="F14" s="136" t="s">
        <v>189</v>
      </c>
      <c r="G14" s="136">
        <v>29</v>
      </c>
      <c r="H14" s="136" t="s">
        <v>189</v>
      </c>
      <c r="I14" s="136">
        <v>33</v>
      </c>
      <c r="J14" s="136">
        <v>37</v>
      </c>
      <c r="K14" s="136">
        <v>45.7</v>
      </c>
      <c r="L14" s="136" t="s">
        <v>189</v>
      </c>
      <c r="M14" s="136" t="s">
        <v>189</v>
      </c>
      <c r="N14" s="194">
        <v>38.799999999999997</v>
      </c>
    </row>
    <row r="15" spans="1:14" ht="16.5" thickBot="1" x14ac:dyDescent="0.3">
      <c r="A15" s="78" t="s">
        <v>429</v>
      </c>
      <c r="B15" s="148">
        <v>24.1</v>
      </c>
      <c r="C15" s="146" t="s">
        <v>189</v>
      </c>
      <c r="D15" s="146">
        <v>35.1</v>
      </c>
      <c r="E15" s="146">
        <v>33.200000000000003</v>
      </c>
      <c r="F15" s="146">
        <v>37.700000000000003</v>
      </c>
      <c r="G15" s="146">
        <v>35.5</v>
      </c>
      <c r="H15" s="146">
        <v>37.1</v>
      </c>
      <c r="I15" s="146">
        <v>38.799999999999997</v>
      </c>
      <c r="J15" s="146">
        <v>42</v>
      </c>
      <c r="K15" s="146">
        <v>43.6</v>
      </c>
      <c r="L15" s="146">
        <v>47.2</v>
      </c>
      <c r="M15" s="146">
        <v>48.6</v>
      </c>
      <c r="N15" s="195">
        <v>37.700000000000003</v>
      </c>
    </row>
    <row r="17" spans="1:14" ht="16.5" thickBot="1" x14ac:dyDescent="0.3">
      <c r="A17" s="409" t="s">
        <v>187</v>
      </c>
      <c r="B17" s="377"/>
      <c r="C17" s="377"/>
      <c r="D17" s="377"/>
      <c r="E17" s="377"/>
      <c r="F17" s="377"/>
      <c r="G17" s="377"/>
      <c r="H17" s="377"/>
      <c r="I17" s="377"/>
      <c r="J17" s="377"/>
      <c r="K17" s="377"/>
      <c r="L17" s="377"/>
      <c r="M17" s="377"/>
      <c r="N17" s="109"/>
    </row>
    <row r="18" spans="1:14" ht="14.65" customHeight="1" thickBot="1" x14ac:dyDescent="0.3">
      <c r="A18" s="410" t="s">
        <v>3</v>
      </c>
      <c r="B18" s="397" t="s">
        <v>0</v>
      </c>
      <c r="C18" s="398"/>
      <c r="D18" s="398"/>
      <c r="E18" s="398"/>
      <c r="F18" s="398"/>
      <c r="G18" s="398"/>
      <c r="H18" s="398"/>
      <c r="I18" s="398"/>
      <c r="J18" s="398"/>
      <c r="K18" s="398"/>
      <c r="L18" s="398"/>
      <c r="M18" s="399"/>
      <c r="N18" s="475" t="s">
        <v>193</v>
      </c>
    </row>
    <row r="19" spans="1:14" ht="15" customHeight="1" thickBot="1" x14ac:dyDescent="0.3">
      <c r="A19" s="403"/>
      <c r="B19" s="65" t="s">
        <v>301</v>
      </c>
      <c r="C19" s="65" t="s">
        <v>302</v>
      </c>
      <c r="D19" s="66" t="s">
        <v>303</v>
      </c>
      <c r="E19" s="66" t="s">
        <v>304</v>
      </c>
      <c r="F19" s="66" t="s">
        <v>305</v>
      </c>
      <c r="G19" s="67" t="s">
        <v>306</v>
      </c>
      <c r="H19" s="65" t="s">
        <v>307</v>
      </c>
      <c r="I19" s="67" t="s">
        <v>308</v>
      </c>
      <c r="J19" s="65" t="s">
        <v>309</v>
      </c>
      <c r="K19" s="66" t="s">
        <v>310</v>
      </c>
      <c r="L19" s="66" t="s">
        <v>311</v>
      </c>
      <c r="M19" s="67" t="s">
        <v>312</v>
      </c>
      <c r="N19" s="476"/>
    </row>
    <row r="20" spans="1:14" ht="15.75" x14ac:dyDescent="0.25">
      <c r="A20" s="120" t="s">
        <v>315</v>
      </c>
      <c r="B20" s="186" t="s">
        <v>189</v>
      </c>
      <c r="C20" s="156" t="s">
        <v>189</v>
      </c>
      <c r="D20" s="156">
        <v>18.5</v>
      </c>
      <c r="E20" s="156">
        <v>42.5</v>
      </c>
      <c r="F20" s="156">
        <v>34.9</v>
      </c>
      <c r="G20" s="156">
        <v>31.7</v>
      </c>
      <c r="H20" s="156">
        <v>33.9</v>
      </c>
      <c r="I20" s="156">
        <v>37.6</v>
      </c>
      <c r="J20" s="156">
        <v>41.2</v>
      </c>
      <c r="K20" s="156">
        <v>43.7</v>
      </c>
      <c r="L20" s="156">
        <v>47.7</v>
      </c>
      <c r="M20" s="156">
        <v>49.9</v>
      </c>
      <c r="N20" s="193">
        <v>35.799999999999997</v>
      </c>
    </row>
    <row r="21" spans="1:14" ht="15.75" x14ac:dyDescent="0.25">
      <c r="A21" s="74" t="s">
        <v>316</v>
      </c>
      <c r="B21" s="138" t="s">
        <v>189</v>
      </c>
      <c r="C21" s="136" t="s">
        <v>189</v>
      </c>
      <c r="D21" s="136" t="s">
        <v>189</v>
      </c>
      <c r="E21" s="136">
        <v>41.7</v>
      </c>
      <c r="F21" s="136">
        <v>41.2</v>
      </c>
      <c r="G21" s="136">
        <v>39.4</v>
      </c>
      <c r="H21" s="136">
        <v>40.4</v>
      </c>
      <c r="I21" s="136">
        <v>40.5</v>
      </c>
      <c r="J21" s="136">
        <v>40.6</v>
      </c>
      <c r="K21" s="136">
        <v>44.3</v>
      </c>
      <c r="L21" s="136">
        <v>47</v>
      </c>
      <c r="M21" s="136" t="s">
        <v>189</v>
      </c>
      <c r="N21" s="194">
        <v>40.299999999999997</v>
      </c>
    </row>
    <row r="22" spans="1:14" ht="15.75" x14ac:dyDescent="0.25">
      <c r="A22" s="74" t="s">
        <v>317</v>
      </c>
      <c r="B22" s="138" t="s">
        <v>189</v>
      </c>
      <c r="C22" s="136" t="s">
        <v>189</v>
      </c>
      <c r="D22" s="136">
        <v>36.6</v>
      </c>
      <c r="E22" s="136">
        <v>40.200000000000003</v>
      </c>
      <c r="F22" s="136">
        <v>40.799999999999997</v>
      </c>
      <c r="G22" s="136">
        <v>42.3</v>
      </c>
      <c r="H22" s="136">
        <v>42.1</v>
      </c>
      <c r="I22" s="136">
        <v>40.1</v>
      </c>
      <c r="J22" s="136">
        <v>42.2</v>
      </c>
      <c r="K22" s="136">
        <v>43.1</v>
      </c>
      <c r="L22" s="136">
        <v>50.7</v>
      </c>
      <c r="M22" s="136" t="s">
        <v>189</v>
      </c>
      <c r="N22" s="194">
        <v>41.6</v>
      </c>
    </row>
    <row r="23" spans="1:14" ht="15.75" x14ac:dyDescent="0.25">
      <c r="A23" s="74" t="s">
        <v>318</v>
      </c>
      <c r="B23" s="138" t="s">
        <v>189</v>
      </c>
      <c r="C23" s="136" t="s">
        <v>189</v>
      </c>
      <c r="D23" s="136" t="s">
        <v>189</v>
      </c>
      <c r="E23" s="136">
        <v>44.6</v>
      </c>
      <c r="F23" s="136">
        <v>40.6</v>
      </c>
      <c r="G23" s="136">
        <v>40.4</v>
      </c>
      <c r="H23" s="136">
        <v>40.5</v>
      </c>
      <c r="I23" s="136">
        <v>41.5</v>
      </c>
      <c r="J23" s="136">
        <v>42.5</v>
      </c>
      <c r="K23" s="136">
        <v>45.6</v>
      </c>
      <c r="L23" s="136">
        <v>46.8</v>
      </c>
      <c r="M23" s="136" t="s">
        <v>189</v>
      </c>
      <c r="N23" s="194">
        <v>40.9</v>
      </c>
    </row>
    <row r="24" spans="1:14" ht="15.75" x14ac:dyDescent="0.25">
      <c r="A24" s="74" t="s">
        <v>319</v>
      </c>
      <c r="B24" s="138" t="s">
        <v>189</v>
      </c>
      <c r="C24" s="136" t="s">
        <v>189</v>
      </c>
      <c r="D24" s="136" t="s">
        <v>189</v>
      </c>
      <c r="E24" s="136">
        <v>35.9</v>
      </c>
      <c r="F24" s="136">
        <v>41.8</v>
      </c>
      <c r="G24" s="136">
        <v>39.9</v>
      </c>
      <c r="H24" s="136">
        <v>42</v>
      </c>
      <c r="I24" s="136">
        <v>42.3</v>
      </c>
      <c r="J24" s="136">
        <v>43.5</v>
      </c>
      <c r="K24" s="136">
        <v>40.9</v>
      </c>
      <c r="L24" s="136">
        <v>60</v>
      </c>
      <c r="M24" s="136" t="s">
        <v>189</v>
      </c>
      <c r="N24" s="194">
        <v>41.5</v>
      </c>
    </row>
    <row r="25" spans="1:14" ht="15.75" x14ac:dyDescent="0.25">
      <c r="A25" s="74" t="s">
        <v>320</v>
      </c>
      <c r="B25" s="138" t="s">
        <v>189</v>
      </c>
      <c r="C25" s="136" t="s">
        <v>189</v>
      </c>
      <c r="D25" s="136">
        <v>26.6</v>
      </c>
      <c r="E25" s="136">
        <v>38.700000000000003</v>
      </c>
      <c r="F25" s="136">
        <v>39.5</v>
      </c>
      <c r="G25" s="136">
        <v>42.2</v>
      </c>
      <c r="H25" s="136">
        <v>42.5</v>
      </c>
      <c r="I25" s="136">
        <v>42.4</v>
      </c>
      <c r="J25" s="136">
        <v>43.3</v>
      </c>
      <c r="K25" s="136">
        <v>37</v>
      </c>
      <c r="L25" s="136" t="s">
        <v>189</v>
      </c>
      <c r="M25" s="136" t="s">
        <v>189</v>
      </c>
      <c r="N25" s="194">
        <v>41.5</v>
      </c>
    </row>
    <row r="26" spans="1:14" ht="15.75" x14ac:dyDescent="0.25">
      <c r="A26" s="74" t="s">
        <v>321</v>
      </c>
      <c r="B26" s="138" t="s">
        <v>189</v>
      </c>
      <c r="C26" s="136" t="s">
        <v>189</v>
      </c>
      <c r="D26" s="136" t="s">
        <v>189</v>
      </c>
      <c r="E26" s="136" t="s">
        <v>189</v>
      </c>
      <c r="F26" s="136">
        <v>40.799999999999997</v>
      </c>
      <c r="G26" s="136">
        <v>43</v>
      </c>
      <c r="H26" s="136">
        <v>41.5</v>
      </c>
      <c r="I26" s="136">
        <v>43.8</v>
      </c>
      <c r="J26" s="136">
        <v>41.4</v>
      </c>
      <c r="K26" s="136" t="s">
        <v>189</v>
      </c>
      <c r="L26" s="136" t="s">
        <v>189</v>
      </c>
      <c r="M26" s="136" t="s">
        <v>189</v>
      </c>
      <c r="N26" s="194">
        <v>42.3</v>
      </c>
    </row>
    <row r="27" spans="1:14" ht="15.75" x14ac:dyDescent="0.25">
      <c r="A27" s="74" t="s">
        <v>322</v>
      </c>
      <c r="B27" s="138" t="s">
        <v>189</v>
      </c>
      <c r="C27" s="136" t="s">
        <v>189</v>
      </c>
      <c r="D27" s="136" t="s">
        <v>189</v>
      </c>
      <c r="E27" s="136" t="s">
        <v>189</v>
      </c>
      <c r="F27" s="136">
        <v>38.799999999999997</v>
      </c>
      <c r="G27" s="136">
        <v>40.9</v>
      </c>
      <c r="H27" s="136">
        <v>42.3</v>
      </c>
      <c r="I27" s="136">
        <v>45.3</v>
      </c>
      <c r="J27" s="136">
        <v>46.1</v>
      </c>
      <c r="K27" s="136" t="s">
        <v>189</v>
      </c>
      <c r="L27" s="136" t="s">
        <v>189</v>
      </c>
      <c r="M27" s="136" t="s">
        <v>189</v>
      </c>
      <c r="N27" s="194">
        <v>42.4</v>
      </c>
    </row>
    <row r="28" spans="1:14" ht="15.75" x14ac:dyDescent="0.25">
      <c r="A28" s="74" t="s">
        <v>323</v>
      </c>
      <c r="B28" s="138" t="s">
        <v>189</v>
      </c>
      <c r="C28" s="136" t="s">
        <v>189</v>
      </c>
      <c r="D28" s="136" t="s">
        <v>189</v>
      </c>
      <c r="E28" s="136" t="s">
        <v>189</v>
      </c>
      <c r="F28" s="136" t="s">
        <v>189</v>
      </c>
      <c r="G28" s="136">
        <v>25.5</v>
      </c>
      <c r="H28" s="136" t="s">
        <v>189</v>
      </c>
      <c r="I28" s="136">
        <v>38.700000000000003</v>
      </c>
      <c r="J28" s="136">
        <v>43.3</v>
      </c>
      <c r="K28" s="136" t="s">
        <v>189</v>
      </c>
      <c r="L28" s="136" t="s">
        <v>189</v>
      </c>
      <c r="M28" s="136" t="s">
        <v>189</v>
      </c>
      <c r="N28" s="194">
        <v>35.700000000000003</v>
      </c>
    </row>
    <row r="29" spans="1:14" ht="16.5" thickBot="1" x14ac:dyDescent="0.3">
      <c r="A29" s="78" t="s">
        <v>430</v>
      </c>
      <c r="B29" s="148" t="s">
        <v>189</v>
      </c>
      <c r="C29" s="146" t="s">
        <v>189</v>
      </c>
      <c r="D29" s="146">
        <v>26.7</v>
      </c>
      <c r="E29" s="146">
        <v>41.2</v>
      </c>
      <c r="F29" s="146">
        <v>39.700000000000003</v>
      </c>
      <c r="G29" s="146">
        <v>38</v>
      </c>
      <c r="H29" s="146">
        <v>38.6</v>
      </c>
      <c r="I29" s="146">
        <v>39.4</v>
      </c>
      <c r="J29" s="146">
        <v>41.6</v>
      </c>
      <c r="K29" s="146">
        <v>43.7</v>
      </c>
      <c r="L29" s="146">
        <v>47.9</v>
      </c>
      <c r="M29" s="146">
        <v>49.9</v>
      </c>
      <c r="N29" s="195">
        <v>39.1</v>
      </c>
    </row>
    <row r="31" spans="1:14" ht="16.5" thickBot="1" x14ac:dyDescent="0.3">
      <c r="A31" s="409" t="s">
        <v>193</v>
      </c>
      <c r="B31" s="377"/>
      <c r="C31" s="377"/>
      <c r="D31" s="377"/>
      <c r="E31" s="377"/>
      <c r="F31" s="377"/>
      <c r="G31" s="377"/>
      <c r="H31" s="377"/>
      <c r="I31" s="377"/>
      <c r="J31" s="377"/>
      <c r="K31" s="377"/>
      <c r="L31" s="377"/>
      <c r="M31" s="377"/>
      <c r="N31" s="109"/>
    </row>
    <row r="32" spans="1:14" ht="14.65" customHeight="1" thickBot="1" x14ac:dyDescent="0.3">
      <c r="A32" s="410" t="s">
        <v>3</v>
      </c>
      <c r="B32" s="397" t="s">
        <v>0</v>
      </c>
      <c r="C32" s="398"/>
      <c r="D32" s="398"/>
      <c r="E32" s="398"/>
      <c r="F32" s="398"/>
      <c r="G32" s="398"/>
      <c r="H32" s="398"/>
      <c r="I32" s="398"/>
      <c r="J32" s="398"/>
      <c r="K32" s="398"/>
      <c r="L32" s="398"/>
      <c r="M32" s="399"/>
      <c r="N32" s="475" t="s">
        <v>193</v>
      </c>
    </row>
    <row r="33" spans="1:14" ht="15" customHeight="1" thickBot="1" x14ac:dyDescent="0.3">
      <c r="A33" s="403"/>
      <c r="B33" s="65" t="s">
        <v>301</v>
      </c>
      <c r="C33" s="65" t="s">
        <v>302</v>
      </c>
      <c r="D33" s="66" t="s">
        <v>303</v>
      </c>
      <c r="E33" s="66" t="s">
        <v>304</v>
      </c>
      <c r="F33" s="66" t="s">
        <v>305</v>
      </c>
      <c r="G33" s="67" t="s">
        <v>306</v>
      </c>
      <c r="H33" s="67" t="s">
        <v>307</v>
      </c>
      <c r="I33" s="67" t="s">
        <v>308</v>
      </c>
      <c r="J33" s="65" t="s">
        <v>309</v>
      </c>
      <c r="K33" s="66" t="s">
        <v>310</v>
      </c>
      <c r="L33" s="66" t="s">
        <v>311</v>
      </c>
      <c r="M33" s="67" t="s">
        <v>312</v>
      </c>
      <c r="N33" s="476"/>
    </row>
    <row r="34" spans="1:14" ht="15.75" x14ac:dyDescent="0.25">
      <c r="A34" s="120" t="s">
        <v>315</v>
      </c>
      <c r="B34" s="186">
        <v>24.3</v>
      </c>
      <c r="C34" s="156" t="s">
        <v>189</v>
      </c>
      <c r="D34" s="156">
        <v>22</v>
      </c>
      <c r="E34" s="156">
        <v>34.4</v>
      </c>
      <c r="F34" s="156">
        <v>34.1</v>
      </c>
      <c r="G34" s="156">
        <v>31.7</v>
      </c>
      <c r="H34" s="156">
        <v>33.700000000000003</v>
      </c>
      <c r="I34" s="156">
        <v>37.5</v>
      </c>
      <c r="J34" s="156">
        <v>41.4</v>
      </c>
      <c r="K34" s="156">
        <v>43.3</v>
      </c>
      <c r="L34" s="156">
        <v>47.4</v>
      </c>
      <c r="M34" s="156">
        <v>49.4</v>
      </c>
      <c r="N34" s="193">
        <v>35.700000000000003</v>
      </c>
    </row>
    <row r="35" spans="1:14" ht="15.75" x14ac:dyDescent="0.25">
      <c r="A35" s="74" t="s">
        <v>316</v>
      </c>
      <c r="B35" s="138" t="s">
        <v>189</v>
      </c>
      <c r="C35" s="136" t="s">
        <v>189</v>
      </c>
      <c r="D35" s="136" t="s">
        <v>189</v>
      </c>
      <c r="E35" s="136">
        <v>39.6</v>
      </c>
      <c r="F35" s="136">
        <v>40.799999999999997</v>
      </c>
      <c r="G35" s="136">
        <v>38.1</v>
      </c>
      <c r="H35" s="136">
        <v>39.6</v>
      </c>
      <c r="I35" s="136">
        <v>40</v>
      </c>
      <c r="J35" s="136">
        <v>41.1</v>
      </c>
      <c r="K35" s="136">
        <v>44.3</v>
      </c>
      <c r="L35" s="136">
        <v>47</v>
      </c>
      <c r="M35" s="136" t="s">
        <v>189</v>
      </c>
      <c r="N35" s="194">
        <v>39.6</v>
      </c>
    </row>
    <row r="36" spans="1:14" ht="15.75" x14ac:dyDescent="0.25">
      <c r="A36" s="74" t="s">
        <v>317</v>
      </c>
      <c r="B36" s="138">
        <v>23</v>
      </c>
      <c r="C36" s="136" t="s">
        <v>189</v>
      </c>
      <c r="D36" s="136">
        <v>39</v>
      </c>
      <c r="E36" s="136">
        <v>38.9</v>
      </c>
      <c r="F36" s="136">
        <v>40</v>
      </c>
      <c r="G36" s="136">
        <v>41.1</v>
      </c>
      <c r="H36" s="136">
        <v>41.2</v>
      </c>
      <c r="I36" s="136">
        <v>40.299999999999997</v>
      </c>
      <c r="J36" s="136">
        <v>42</v>
      </c>
      <c r="K36" s="136">
        <v>44.1</v>
      </c>
      <c r="L36" s="136">
        <v>50.7</v>
      </c>
      <c r="M36" s="136" t="s">
        <v>189</v>
      </c>
      <c r="N36" s="194">
        <v>40.9</v>
      </c>
    </row>
    <row r="37" spans="1:14" ht="15.75" x14ac:dyDescent="0.25">
      <c r="A37" s="74" t="s">
        <v>318</v>
      </c>
      <c r="B37" s="138" t="s">
        <v>189</v>
      </c>
      <c r="C37" s="136" t="s">
        <v>189</v>
      </c>
      <c r="D37" s="136" t="s">
        <v>189</v>
      </c>
      <c r="E37" s="136">
        <v>38.9</v>
      </c>
      <c r="F37" s="136">
        <v>39.6</v>
      </c>
      <c r="G37" s="136">
        <v>39.5</v>
      </c>
      <c r="H37" s="136">
        <v>40.4</v>
      </c>
      <c r="I37" s="136">
        <v>40.799999999999997</v>
      </c>
      <c r="J37" s="136">
        <v>42.1</v>
      </c>
      <c r="K37" s="136">
        <v>44.8</v>
      </c>
      <c r="L37" s="136">
        <v>47.5</v>
      </c>
      <c r="M37" s="136" t="s">
        <v>189</v>
      </c>
      <c r="N37" s="194">
        <v>40.200000000000003</v>
      </c>
    </row>
    <row r="38" spans="1:14" ht="15.75" x14ac:dyDescent="0.25">
      <c r="A38" s="74" t="s">
        <v>319</v>
      </c>
      <c r="B38" s="138">
        <v>24</v>
      </c>
      <c r="C38" s="136" t="s">
        <v>189</v>
      </c>
      <c r="D38" s="136" t="s">
        <v>189</v>
      </c>
      <c r="E38" s="136">
        <v>40.700000000000003</v>
      </c>
      <c r="F38" s="136">
        <v>41.1</v>
      </c>
      <c r="G38" s="136">
        <v>39.1</v>
      </c>
      <c r="H38" s="136">
        <v>41.6</v>
      </c>
      <c r="I38" s="136">
        <v>41.1</v>
      </c>
      <c r="J38" s="136">
        <v>43.4</v>
      </c>
      <c r="K38" s="136">
        <v>43.7</v>
      </c>
      <c r="L38" s="136">
        <v>55.5</v>
      </c>
      <c r="M38" s="136" t="s">
        <v>189</v>
      </c>
      <c r="N38" s="194">
        <v>40.799999999999997</v>
      </c>
    </row>
    <row r="39" spans="1:14" ht="15.75" x14ac:dyDescent="0.25">
      <c r="A39" s="74" t="s">
        <v>320</v>
      </c>
      <c r="B39" s="138" t="s">
        <v>189</v>
      </c>
      <c r="C39" s="136" t="s">
        <v>189</v>
      </c>
      <c r="D39" s="136">
        <v>27.4</v>
      </c>
      <c r="E39" s="136">
        <v>37.6</v>
      </c>
      <c r="F39" s="136">
        <v>39</v>
      </c>
      <c r="G39" s="136">
        <v>40.1</v>
      </c>
      <c r="H39" s="136">
        <v>41.8</v>
      </c>
      <c r="I39" s="136">
        <v>42.3</v>
      </c>
      <c r="J39" s="136">
        <v>44.5</v>
      </c>
      <c r="K39" s="136">
        <v>47.5</v>
      </c>
      <c r="L39" s="136" t="s">
        <v>189</v>
      </c>
      <c r="M39" s="136" t="s">
        <v>189</v>
      </c>
      <c r="N39" s="194">
        <v>40.700000000000003</v>
      </c>
    </row>
    <row r="40" spans="1:14" ht="15.75" x14ac:dyDescent="0.25">
      <c r="A40" s="74" t="s">
        <v>321</v>
      </c>
      <c r="B40" s="138" t="s">
        <v>189</v>
      </c>
      <c r="C40" s="136" t="s">
        <v>189</v>
      </c>
      <c r="D40" s="136" t="s">
        <v>189</v>
      </c>
      <c r="E40" s="136" t="s">
        <v>189</v>
      </c>
      <c r="F40" s="136">
        <v>38.6</v>
      </c>
      <c r="G40" s="136">
        <v>41.2</v>
      </c>
      <c r="H40" s="136">
        <v>40.9</v>
      </c>
      <c r="I40" s="136">
        <v>43.1</v>
      </c>
      <c r="J40" s="136">
        <v>43.5</v>
      </c>
      <c r="K40" s="136">
        <v>51.3</v>
      </c>
      <c r="L40" s="136">
        <v>43</v>
      </c>
      <c r="M40" s="136" t="s">
        <v>189</v>
      </c>
      <c r="N40" s="194">
        <v>41.2</v>
      </c>
    </row>
    <row r="41" spans="1:14" ht="15.75" x14ac:dyDescent="0.25">
      <c r="A41" s="74" t="s">
        <v>322</v>
      </c>
      <c r="B41" s="138" t="s">
        <v>189</v>
      </c>
      <c r="C41" s="136" t="s">
        <v>189</v>
      </c>
      <c r="D41" s="136" t="s">
        <v>189</v>
      </c>
      <c r="E41" s="136" t="s">
        <v>189</v>
      </c>
      <c r="F41" s="136">
        <v>39.6</v>
      </c>
      <c r="G41" s="136">
        <v>41.1</v>
      </c>
      <c r="H41" s="136">
        <v>42.2</v>
      </c>
      <c r="I41" s="136">
        <v>46.1</v>
      </c>
      <c r="J41" s="136">
        <v>45.3</v>
      </c>
      <c r="K41" s="136">
        <v>38.5</v>
      </c>
      <c r="L41" s="136" t="s">
        <v>189</v>
      </c>
      <c r="M41" s="136" t="s">
        <v>189</v>
      </c>
      <c r="N41" s="194">
        <v>42.4</v>
      </c>
    </row>
    <row r="42" spans="1:14" ht="15.75" x14ac:dyDescent="0.25">
      <c r="A42" s="74" t="s">
        <v>323</v>
      </c>
      <c r="B42" s="138" t="s">
        <v>189</v>
      </c>
      <c r="C42" s="136" t="s">
        <v>189</v>
      </c>
      <c r="D42" s="136" t="s">
        <v>189</v>
      </c>
      <c r="E42" s="136" t="s">
        <v>189</v>
      </c>
      <c r="F42" s="136" t="s">
        <v>189</v>
      </c>
      <c r="G42" s="136">
        <v>26.2</v>
      </c>
      <c r="H42" s="136" t="s">
        <v>189</v>
      </c>
      <c r="I42" s="136">
        <v>37.9</v>
      </c>
      <c r="J42" s="136">
        <v>40.200000000000003</v>
      </c>
      <c r="K42" s="136">
        <v>45.7</v>
      </c>
      <c r="L42" s="136" t="s">
        <v>189</v>
      </c>
      <c r="M42" s="136" t="s">
        <v>189</v>
      </c>
      <c r="N42" s="194">
        <v>36.9</v>
      </c>
    </row>
    <row r="43" spans="1:14" ht="16.5" thickBot="1" x14ac:dyDescent="0.3">
      <c r="A43" s="78" t="s">
        <v>193</v>
      </c>
      <c r="B43" s="148">
        <v>24.1</v>
      </c>
      <c r="C43" s="146" t="s">
        <v>189</v>
      </c>
      <c r="D43" s="146">
        <v>29.4</v>
      </c>
      <c r="E43" s="146">
        <v>38.299999999999997</v>
      </c>
      <c r="F43" s="146">
        <v>39</v>
      </c>
      <c r="G43" s="146">
        <v>37.1</v>
      </c>
      <c r="H43" s="146">
        <v>38.1</v>
      </c>
      <c r="I43" s="146">
        <v>39.1</v>
      </c>
      <c r="J43" s="146">
        <v>41.7</v>
      </c>
      <c r="K43" s="146">
        <v>43.7</v>
      </c>
      <c r="L43" s="146">
        <v>47.6</v>
      </c>
      <c r="M43" s="146">
        <v>49.4</v>
      </c>
      <c r="N43" s="195">
        <v>38.6</v>
      </c>
    </row>
    <row r="45" spans="1:14" x14ac:dyDescent="0.25">
      <c r="A45" s="59" t="s">
        <v>194</v>
      </c>
    </row>
  </sheetData>
  <mergeCells count="12">
    <mergeCell ref="A32:A33"/>
    <mergeCell ref="B32:M32"/>
    <mergeCell ref="N32:N33"/>
    <mergeCell ref="A3:M3"/>
    <mergeCell ref="A17:M17"/>
    <mergeCell ref="A31:M31"/>
    <mergeCell ref="A4:A5"/>
    <mergeCell ref="B4:M4"/>
    <mergeCell ref="N4:N5"/>
    <mergeCell ref="A18:A19"/>
    <mergeCell ref="B18:M18"/>
    <mergeCell ref="N18:N19"/>
  </mergeCells>
  <hyperlinks>
    <hyperlink ref="J1" location="'Table of Contents'!C2" display="Back to Table of Contents"/>
  </hyperlinks>
  <pageMargins left="0.75" right="0.75" top="1" bottom="1" header="0.5" footer="0.5"/>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3"/>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4" width="9.7109375" customWidth="1"/>
  </cols>
  <sheetData>
    <row r="1" spans="1:14" x14ac:dyDescent="0.25">
      <c r="A1" s="24" t="s">
        <v>163</v>
      </c>
      <c r="C1" s="23" t="s">
        <v>87</v>
      </c>
    </row>
    <row r="2" spans="1:14" ht="15.75" thickBot="1" x14ac:dyDescent="0.3">
      <c r="A2" s="2"/>
    </row>
    <row r="3" spans="1:14" ht="14.65" customHeight="1" thickBot="1" x14ac:dyDescent="0.3">
      <c r="A3" s="382" t="s">
        <v>1</v>
      </c>
      <c r="B3" s="384" t="s">
        <v>0</v>
      </c>
      <c r="C3" s="385"/>
      <c r="D3" s="385"/>
      <c r="E3" s="385"/>
      <c r="F3" s="385"/>
      <c r="G3" s="385"/>
      <c r="H3" s="385"/>
      <c r="I3" s="385"/>
      <c r="J3" s="385"/>
      <c r="K3" s="385"/>
      <c r="L3" s="385"/>
      <c r="M3" s="477"/>
      <c r="N3" s="400" t="s">
        <v>193</v>
      </c>
    </row>
    <row r="4" spans="1:14" ht="15" customHeight="1" thickBot="1" x14ac:dyDescent="0.3">
      <c r="A4" s="383"/>
      <c r="B4" s="65" t="s">
        <v>301</v>
      </c>
      <c r="C4" s="65" t="s">
        <v>302</v>
      </c>
      <c r="D4" s="66" t="s">
        <v>303</v>
      </c>
      <c r="E4" s="66" t="s">
        <v>304</v>
      </c>
      <c r="F4" s="66" t="s">
        <v>305</v>
      </c>
      <c r="G4" s="66" t="s">
        <v>306</v>
      </c>
      <c r="H4" s="66" t="s">
        <v>307</v>
      </c>
      <c r="I4" s="66" t="s">
        <v>308</v>
      </c>
      <c r="J4" s="66" t="s">
        <v>309</v>
      </c>
      <c r="K4" s="66" t="s">
        <v>310</v>
      </c>
      <c r="L4" s="66" t="s">
        <v>311</v>
      </c>
      <c r="M4" s="66" t="s">
        <v>312</v>
      </c>
      <c r="N4" s="413"/>
    </row>
    <row r="5" spans="1:14" ht="15.75" x14ac:dyDescent="0.25">
      <c r="A5" s="44" t="s">
        <v>195</v>
      </c>
      <c r="B5" s="269" t="s">
        <v>189</v>
      </c>
      <c r="C5" s="276" t="s">
        <v>189</v>
      </c>
      <c r="D5" s="276" t="s">
        <v>189</v>
      </c>
      <c r="E5" s="276" t="s">
        <v>189</v>
      </c>
      <c r="F5" s="276">
        <v>34</v>
      </c>
      <c r="G5" s="276">
        <v>295</v>
      </c>
      <c r="H5" s="276">
        <v>270</v>
      </c>
      <c r="I5" s="276">
        <v>244</v>
      </c>
      <c r="J5" s="276">
        <v>68</v>
      </c>
      <c r="K5" s="276">
        <v>13</v>
      </c>
      <c r="L5" s="276">
        <v>5</v>
      </c>
      <c r="M5" s="276">
        <v>1</v>
      </c>
      <c r="N5" s="290">
        <v>930</v>
      </c>
    </row>
    <row r="6" spans="1:14" ht="15.75" x14ac:dyDescent="0.25">
      <c r="A6" s="44" t="s">
        <v>196</v>
      </c>
      <c r="B6" s="269" t="s">
        <v>189</v>
      </c>
      <c r="C6" s="276" t="s">
        <v>189</v>
      </c>
      <c r="D6" s="276" t="s">
        <v>189</v>
      </c>
      <c r="E6" s="276" t="s">
        <v>189</v>
      </c>
      <c r="F6" s="276">
        <v>1</v>
      </c>
      <c r="G6" s="276">
        <v>1</v>
      </c>
      <c r="H6" s="276">
        <v>4</v>
      </c>
      <c r="I6" s="276">
        <v>5</v>
      </c>
      <c r="J6" s="276">
        <v>3</v>
      </c>
      <c r="K6" s="276" t="s">
        <v>189</v>
      </c>
      <c r="L6" s="276" t="s">
        <v>189</v>
      </c>
      <c r="M6" s="276" t="s">
        <v>189</v>
      </c>
      <c r="N6" s="290">
        <v>14</v>
      </c>
    </row>
    <row r="7" spans="1:14" ht="15.75" x14ac:dyDescent="0.25">
      <c r="A7" s="44" t="s">
        <v>197</v>
      </c>
      <c r="B7" s="269" t="s">
        <v>189</v>
      </c>
      <c r="C7" s="276" t="s">
        <v>189</v>
      </c>
      <c r="D7" s="276" t="s">
        <v>189</v>
      </c>
      <c r="E7" s="276" t="s">
        <v>189</v>
      </c>
      <c r="F7" s="276" t="s">
        <v>189</v>
      </c>
      <c r="G7" s="276">
        <v>9</v>
      </c>
      <c r="H7" s="276">
        <v>11</v>
      </c>
      <c r="I7" s="276">
        <v>6</v>
      </c>
      <c r="J7" s="276">
        <v>3</v>
      </c>
      <c r="K7" s="276" t="s">
        <v>189</v>
      </c>
      <c r="L7" s="276" t="s">
        <v>189</v>
      </c>
      <c r="M7" s="276" t="s">
        <v>189</v>
      </c>
      <c r="N7" s="290">
        <v>29</v>
      </c>
    </row>
    <row r="8" spans="1:14" ht="15.75" x14ac:dyDescent="0.25">
      <c r="A8" s="44" t="s">
        <v>198</v>
      </c>
      <c r="B8" s="269" t="s">
        <v>189</v>
      </c>
      <c r="C8" s="276" t="s">
        <v>189</v>
      </c>
      <c r="D8" s="276" t="s">
        <v>189</v>
      </c>
      <c r="E8" s="276">
        <v>1</v>
      </c>
      <c r="F8" s="276">
        <v>8</v>
      </c>
      <c r="G8" s="276">
        <v>76</v>
      </c>
      <c r="H8" s="276">
        <v>53</v>
      </c>
      <c r="I8" s="276">
        <v>97</v>
      </c>
      <c r="J8" s="276">
        <v>52</v>
      </c>
      <c r="K8" s="276">
        <v>22</v>
      </c>
      <c r="L8" s="276">
        <v>4</v>
      </c>
      <c r="M8" s="276" t="s">
        <v>189</v>
      </c>
      <c r="N8" s="290">
        <v>313</v>
      </c>
    </row>
    <row r="9" spans="1:14" ht="15.75" x14ac:dyDescent="0.25">
      <c r="A9" s="44" t="s">
        <v>199</v>
      </c>
      <c r="B9" s="269" t="s">
        <v>189</v>
      </c>
      <c r="C9" s="276" t="s">
        <v>189</v>
      </c>
      <c r="D9" s="276" t="s">
        <v>189</v>
      </c>
      <c r="E9" s="276" t="s">
        <v>189</v>
      </c>
      <c r="F9" s="276">
        <v>3</v>
      </c>
      <c r="G9" s="276">
        <v>26</v>
      </c>
      <c r="H9" s="276">
        <v>32</v>
      </c>
      <c r="I9" s="276">
        <v>23</v>
      </c>
      <c r="J9" s="276">
        <v>13</v>
      </c>
      <c r="K9" s="276">
        <v>1</v>
      </c>
      <c r="L9" s="276" t="s">
        <v>189</v>
      </c>
      <c r="M9" s="276">
        <v>1</v>
      </c>
      <c r="N9" s="290">
        <v>99</v>
      </c>
    </row>
    <row r="10" spans="1:14" ht="15.75" x14ac:dyDescent="0.25">
      <c r="A10" s="44" t="s">
        <v>200</v>
      </c>
      <c r="B10" s="269" t="s">
        <v>189</v>
      </c>
      <c r="C10" s="276" t="s">
        <v>189</v>
      </c>
      <c r="D10" s="276" t="s">
        <v>189</v>
      </c>
      <c r="E10" s="276" t="s">
        <v>189</v>
      </c>
      <c r="F10" s="276">
        <v>16</v>
      </c>
      <c r="G10" s="276">
        <v>20</v>
      </c>
      <c r="H10" s="276">
        <v>25</v>
      </c>
      <c r="I10" s="276">
        <v>23</v>
      </c>
      <c r="J10" s="276">
        <v>7</v>
      </c>
      <c r="K10" s="276" t="s">
        <v>189</v>
      </c>
      <c r="L10" s="276" t="s">
        <v>189</v>
      </c>
      <c r="M10" s="276" t="s">
        <v>189</v>
      </c>
      <c r="N10" s="290">
        <v>91</v>
      </c>
    </row>
    <row r="11" spans="1:14" ht="15.75" x14ac:dyDescent="0.25">
      <c r="A11" s="44" t="s">
        <v>201</v>
      </c>
      <c r="B11" s="269" t="s">
        <v>189</v>
      </c>
      <c r="C11" s="276" t="s">
        <v>189</v>
      </c>
      <c r="D11" s="276" t="s">
        <v>189</v>
      </c>
      <c r="E11" s="276" t="s">
        <v>189</v>
      </c>
      <c r="F11" s="276" t="s">
        <v>189</v>
      </c>
      <c r="G11" s="276">
        <v>1</v>
      </c>
      <c r="H11" s="276">
        <v>3</v>
      </c>
      <c r="I11" s="276">
        <v>3</v>
      </c>
      <c r="J11" s="276">
        <v>5</v>
      </c>
      <c r="K11" s="276" t="s">
        <v>189</v>
      </c>
      <c r="L11" s="276" t="s">
        <v>189</v>
      </c>
      <c r="M11" s="276" t="s">
        <v>189</v>
      </c>
      <c r="N11" s="290">
        <v>12</v>
      </c>
    </row>
    <row r="12" spans="1:14" ht="15.75" x14ac:dyDescent="0.25">
      <c r="A12" s="44" t="s">
        <v>203</v>
      </c>
      <c r="B12" s="269" t="s">
        <v>189</v>
      </c>
      <c r="C12" s="276" t="s">
        <v>189</v>
      </c>
      <c r="D12" s="276" t="s">
        <v>189</v>
      </c>
      <c r="E12" s="276">
        <v>1</v>
      </c>
      <c r="F12" s="276">
        <v>21</v>
      </c>
      <c r="G12" s="276">
        <v>9</v>
      </c>
      <c r="H12" s="276">
        <v>4</v>
      </c>
      <c r="I12" s="276" t="s">
        <v>189</v>
      </c>
      <c r="J12" s="276">
        <v>3</v>
      </c>
      <c r="K12" s="276">
        <v>1</v>
      </c>
      <c r="L12" s="276" t="s">
        <v>189</v>
      </c>
      <c r="M12" s="276" t="s">
        <v>189</v>
      </c>
      <c r="N12" s="290">
        <v>39</v>
      </c>
    </row>
    <row r="13" spans="1:14" ht="15.75" x14ac:dyDescent="0.25">
      <c r="A13" s="44" t="s">
        <v>204</v>
      </c>
      <c r="B13" s="269" t="s">
        <v>189</v>
      </c>
      <c r="C13" s="276" t="s">
        <v>189</v>
      </c>
      <c r="D13" s="276" t="s">
        <v>189</v>
      </c>
      <c r="E13" s="276" t="s">
        <v>189</v>
      </c>
      <c r="F13" s="276">
        <v>1</v>
      </c>
      <c r="G13" s="276">
        <v>9</v>
      </c>
      <c r="H13" s="276">
        <v>9</v>
      </c>
      <c r="I13" s="276">
        <v>29</v>
      </c>
      <c r="J13" s="276">
        <v>12</v>
      </c>
      <c r="K13" s="276" t="s">
        <v>189</v>
      </c>
      <c r="L13" s="276" t="s">
        <v>189</v>
      </c>
      <c r="M13" s="276" t="s">
        <v>189</v>
      </c>
      <c r="N13" s="290">
        <v>60</v>
      </c>
    </row>
    <row r="14" spans="1:14" ht="15.75" x14ac:dyDescent="0.25">
      <c r="A14" s="44" t="s">
        <v>205</v>
      </c>
      <c r="B14" s="269" t="s">
        <v>189</v>
      </c>
      <c r="C14" s="276" t="s">
        <v>189</v>
      </c>
      <c r="D14" s="276" t="s">
        <v>189</v>
      </c>
      <c r="E14" s="276">
        <v>5</v>
      </c>
      <c r="F14" s="276">
        <v>1</v>
      </c>
      <c r="G14" s="276">
        <v>12</v>
      </c>
      <c r="H14" s="276">
        <v>12</v>
      </c>
      <c r="I14" s="276">
        <v>16</v>
      </c>
      <c r="J14" s="276">
        <v>5</v>
      </c>
      <c r="K14" s="276" t="s">
        <v>189</v>
      </c>
      <c r="L14" s="276">
        <v>1</v>
      </c>
      <c r="M14" s="276" t="s">
        <v>189</v>
      </c>
      <c r="N14" s="290">
        <v>52</v>
      </c>
    </row>
    <row r="15" spans="1:14" ht="15.75" x14ac:dyDescent="0.25">
      <c r="A15" s="44" t="s">
        <v>206</v>
      </c>
      <c r="B15" s="269" t="s">
        <v>189</v>
      </c>
      <c r="C15" s="276" t="s">
        <v>189</v>
      </c>
      <c r="D15" s="276" t="s">
        <v>189</v>
      </c>
      <c r="E15" s="276" t="s">
        <v>189</v>
      </c>
      <c r="F15" s="276">
        <v>1</v>
      </c>
      <c r="G15" s="276">
        <v>9</v>
      </c>
      <c r="H15" s="276">
        <v>9</v>
      </c>
      <c r="I15" s="276">
        <v>15</v>
      </c>
      <c r="J15" s="276">
        <v>2</v>
      </c>
      <c r="K15" s="276">
        <v>1</v>
      </c>
      <c r="L15" s="276" t="s">
        <v>189</v>
      </c>
      <c r="M15" s="276" t="s">
        <v>189</v>
      </c>
      <c r="N15" s="290">
        <v>37</v>
      </c>
    </row>
    <row r="16" spans="1:14" ht="15.75" x14ac:dyDescent="0.25">
      <c r="A16" s="44" t="s">
        <v>207</v>
      </c>
      <c r="B16" s="269" t="s">
        <v>189</v>
      </c>
      <c r="C16" s="276" t="s">
        <v>189</v>
      </c>
      <c r="D16" s="276" t="s">
        <v>189</v>
      </c>
      <c r="E16" s="276" t="s">
        <v>189</v>
      </c>
      <c r="F16" s="276" t="s">
        <v>189</v>
      </c>
      <c r="G16" s="276">
        <v>2</v>
      </c>
      <c r="H16" s="276">
        <v>2</v>
      </c>
      <c r="I16" s="276">
        <v>2</v>
      </c>
      <c r="J16" s="276">
        <v>1</v>
      </c>
      <c r="K16" s="276" t="s">
        <v>189</v>
      </c>
      <c r="L16" s="276" t="s">
        <v>189</v>
      </c>
      <c r="M16" s="276" t="s">
        <v>189</v>
      </c>
      <c r="N16" s="290">
        <v>7</v>
      </c>
    </row>
    <row r="17" spans="1:14" ht="15.75" x14ac:dyDescent="0.25">
      <c r="A17" s="44" t="s">
        <v>208</v>
      </c>
      <c r="B17" s="269" t="s">
        <v>189</v>
      </c>
      <c r="C17" s="276" t="s">
        <v>189</v>
      </c>
      <c r="D17" s="276" t="s">
        <v>189</v>
      </c>
      <c r="E17" s="276" t="s">
        <v>189</v>
      </c>
      <c r="F17" s="276">
        <v>1</v>
      </c>
      <c r="G17" s="276">
        <v>13</v>
      </c>
      <c r="H17" s="276">
        <v>19</v>
      </c>
      <c r="I17" s="276">
        <v>8</v>
      </c>
      <c r="J17" s="276">
        <v>4</v>
      </c>
      <c r="K17" s="276">
        <v>1</v>
      </c>
      <c r="L17" s="276" t="s">
        <v>189</v>
      </c>
      <c r="M17" s="276" t="s">
        <v>189</v>
      </c>
      <c r="N17" s="290">
        <v>46</v>
      </c>
    </row>
    <row r="18" spans="1:14" ht="15.75" x14ac:dyDescent="0.25">
      <c r="A18" s="44" t="s">
        <v>209</v>
      </c>
      <c r="B18" s="269" t="s">
        <v>189</v>
      </c>
      <c r="C18" s="276" t="s">
        <v>189</v>
      </c>
      <c r="D18" s="276" t="s">
        <v>189</v>
      </c>
      <c r="E18" s="276" t="s">
        <v>189</v>
      </c>
      <c r="F18" s="276" t="s">
        <v>189</v>
      </c>
      <c r="G18" s="276">
        <v>3</v>
      </c>
      <c r="H18" s="276">
        <v>8</v>
      </c>
      <c r="I18" s="276">
        <v>20</v>
      </c>
      <c r="J18" s="276">
        <v>3</v>
      </c>
      <c r="K18" s="276">
        <v>6</v>
      </c>
      <c r="L18" s="276">
        <v>2</v>
      </c>
      <c r="M18" s="276" t="s">
        <v>189</v>
      </c>
      <c r="N18" s="290">
        <v>42</v>
      </c>
    </row>
    <row r="19" spans="1:14" ht="15.75" x14ac:dyDescent="0.25">
      <c r="A19" s="44" t="s">
        <v>210</v>
      </c>
      <c r="B19" s="269" t="s">
        <v>189</v>
      </c>
      <c r="C19" s="276" t="s">
        <v>189</v>
      </c>
      <c r="D19" s="276" t="s">
        <v>189</v>
      </c>
      <c r="E19" s="276" t="s">
        <v>189</v>
      </c>
      <c r="F19" s="276">
        <v>1</v>
      </c>
      <c r="G19" s="276">
        <v>1</v>
      </c>
      <c r="H19" s="276">
        <v>2</v>
      </c>
      <c r="I19" s="276">
        <v>2</v>
      </c>
      <c r="J19" s="276">
        <v>1</v>
      </c>
      <c r="K19" s="276">
        <v>1</v>
      </c>
      <c r="L19" s="276">
        <v>1</v>
      </c>
      <c r="M19" s="276" t="s">
        <v>189</v>
      </c>
      <c r="N19" s="290">
        <v>9</v>
      </c>
    </row>
    <row r="20" spans="1:14" ht="15.75" x14ac:dyDescent="0.25">
      <c r="A20" s="44" t="s">
        <v>211</v>
      </c>
      <c r="B20" s="269" t="s">
        <v>189</v>
      </c>
      <c r="C20" s="276" t="s">
        <v>189</v>
      </c>
      <c r="D20" s="276" t="s">
        <v>189</v>
      </c>
      <c r="E20" s="276" t="s">
        <v>189</v>
      </c>
      <c r="F20" s="276">
        <v>1</v>
      </c>
      <c r="G20" s="276" t="s">
        <v>189</v>
      </c>
      <c r="H20" s="276" t="s">
        <v>189</v>
      </c>
      <c r="I20" s="276">
        <v>3</v>
      </c>
      <c r="J20" s="276">
        <v>4</v>
      </c>
      <c r="K20" s="276">
        <v>4</v>
      </c>
      <c r="L20" s="276" t="s">
        <v>189</v>
      </c>
      <c r="M20" s="276" t="s">
        <v>189</v>
      </c>
      <c r="N20" s="290">
        <v>12</v>
      </c>
    </row>
    <row r="21" spans="1:14" ht="15.75" x14ac:dyDescent="0.25">
      <c r="A21" s="44" t="s">
        <v>213</v>
      </c>
      <c r="B21" s="269" t="s">
        <v>189</v>
      </c>
      <c r="C21" s="276" t="s">
        <v>189</v>
      </c>
      <c r="D21" s="276" t="s">
        <v>189</v>
      </c>
      <c r="E21" s="276" t="s">
        <v>189</v>
      </c>
      <c r="F21" s="276">
        <v>6</v>
      </c>
      <c r="G21" s="276">
        <v>68</v>
      </c>
      <c r="H21" s="276">
        <v>178</v>
      </c>
      <c r="I21" s="276">
        <v>139</v>
      </c>
      <c r="J21" s="276">
        <v>51</v>
      </c>
      <c r="K21" s="276">
        <v>8</v>
      </c>
      <c r="L21" s="276">
        <v>1</v>
      </c>
      <c r="M21" s="276">
        <v>1</v>
      </c>
      <c r="N21" s="290">
        <v>452</v>
      </c>
    </row>
    <row r="22" spans="1:14" ht="15.75" x14ac:dyDescent="0.25">
      <c r="A22" s="44" t="s">
        <v>214</v>
      </c>
      <c r="B22" s="269" t="s">
        <v>189</v>
      </c>
      <c r="C22" s="276" t="s">
        <v>189</v>
      </c>
      <c r="D22" s="276" t="s">
        <v>189</v>
      </c>
      <c r="E22" s="276" t="s">
        <v>189</v>
      </c>
      <c r="F22" s="276">
        <v>2</v>
      </c>
      <c r="G22" s="276">
        <v>6</v>
      </c>
      <c r="H22" s="276">
        <v>19</v>
      </c>
      <c r="I22" s="276">
        <v>40</v>
      </c>
      <c r="J22" s="276">
        <v>25</v>
      </c>
      <c r="K22" s="276">
        <v>3</v>
      </c>
      <c r="L22" s="276" t="s">
        <v>189</v>
      </c>
      <c r="M22" s="276" t="s">
        <v>189</v>
      </c>
      <c r="N22" s="290">
        <v>95</v>
      </c>
    </row>
    <row r="23" spans="1:14" ht="15.75" x14ac:dyDescent="0.25">
      <c r="A23" s="44" t="s">
        <v>215</v>
      </c>
      <c r="B23" s="269" t="s">
        <v>189</v>
      </c>
      <c r="C23" s="276" t="s">
        <v>189</v>
      </c>
      <c r="D23" s="276" t="s">
        <v>189</v>
      </c>
      <c r="E23" s="276" t="s">
        <v>189</v>
      </c>
      <c r="F23" s="276">
        <v>2</v>
      </c>
      <c r="G23" s="276">
        <v>11</v>
      </c>
      <c r="H23" s="276">
        <v>17</v>
      </c>
      <c r="I23" s="276">
        <v>18</v>
      </c>
      <c r="J23" s="276">
        <v>7</v>
      </c>
      <c r="K23" s="276">
        <v>1</v>
      </c>
      <c r="L23" s="276" t="s">
        <v>189</v>
      </c>
      <c r="M23" s="276" t="s">
        <v>189</v>
      </c>
      <c r="N23" s="290">
        <v>56</v>
      </c>
    </row>
    <row r="24" spans="1:14" ht="15.75" x14ac:dyDescent="0.25">
      <c r="A24" s="44" t="s">
        <v>216</v>
      </c>
      <c r="B24" s="269" t="s">
        <v>189</v>
      </c>
      <c r="C24" s="276" t="s">
        <v>189</v>
      </c>
      <c r="D24" s="276" t="s">
        <v>189</v>
      </c>
      <c r="E24" s="276" t="s">
        <v>189</v>
      </c>
      <c r="F24" s="276">
        <v>2</v>
      </c>
      <c r="G24" s="276" t="s">
        <v>189</v>
      </c>
      <c r="H24" s="276">
        <v>4</v>
      </c>
      <c r="I24" s="276">
        <v>4</v>
      </c>
      <c r="J24" s="276" t="s">
        <v>189</v>
      </c>
      <c r="K24" s="276" t="s">
        <v>189</v>
      </c>
      <c r="L24" s="276" t="s">
        <v>189</v>
      </c>
      <c r="M24" s="276" t="s">
        <v>189</v>
      </c>
      <c r="N24" s="290">
        <v>10</v>
      </c>
    </row>
    <row r="25" spans="1:14" ht="15.75" x14ac:dyDescent="0.25">
      <c r="A25" s="44" t="s">
        <v>217</v>
      </c>
      <c r="B25" s="269" t="s">
        <v>189</v>
      </c>
      <c r="C25" s="276" t="s">
        <v>189</v>
      </c>
      <c r="D25" s="276" t="s">
        <v>189</v>
      </c>
      <c r="E25" s="276" t="s">
        <v>189</v>
      </c>
      <c r="F25" s="276">
        <v>1</v>
      </c>
      <c r="G25" s="276">
        <v>1</v>
      </c>
      <c r="H25" s="276">
        <v>6</v>
      </c>
      <c r="I25" s="276">
        <v>6</v>
      </c>
      <c r="J25" s="276">
        <v>1</v>
      </c>
      <c r="K25" s="276" t="s">
        <v>189</v>
      </c>
      <c r="L25" s="276" t="s">
        <v>189</v>
      </c>
      <c r="M25" s="276" t="s">
        <v>189</v>
      </c>
      <c r="N25" s="290">
        <v>15</v>
      </c>
    </row>
    <row r="26" spans="1:14" ht="15.75" x14ac:dyDescent="0.25">
      <c r="A26" s="44" t="s">
        <v>218</v>
      </c>
      <c r="B26" s="269" t="s">
        <v>189</v>
      </c>
      <c r="C26" s="276" t="s">
        <v>189</v>
      </c>
      <c r="D26" s="276" t="s">
        <v>189</v>
      </c>
      <c r="E26" s="276" t="s">
        <v>189</v>
      </c>
      <c r="F26" s="276" t="s">
        <v>189</v>
      </c>
      <c r="G26" s="276">
        <v>1</v>
      </c>
      <c r="H26" s="276">
        <v>11</v>
      </c>
      <c r="I26" s="276">
        <v>13</v>
      </c>
      <c r="J26" s="276">
        <v>6</v>
      </c>
      <c r="K26" s="276" t="s">
        <v>189</v>
      </c>
      <c r="L26" s="276">
        <v>2</v>
      </c>
      <c r="M26" s="276" t="s">
        <v>189</v>
      </c>
      <c r="N26" s="290">
        <v>33</v>
      </c>
    </row>
    <row r="27" spans="1:14" ht="15.75" x14ac:dyDescent="0.25">
      <c r="A27" s="44" t="s">
        <v>219</v>
      </c>
      <c r="B27" s="269">
        <v>9</v>
      </c>
      <c r="C27" s="276" t="s">
        <v>189</v>
      </c>
      <c r="D27" s="276" t="s">
        <v>189</v>
      </c>
      <c r="E27" s="276">
        <v>6</v>
      </c>
      <c r="F27" s="276">
        <v>142</v>
      </c>
      <c r="G27" s="276">
        <v>516</v>
      </c>
      <c r="H27" s="276">
        <v>741</v>
      </c>
      <c r="I27" s="276">
        <v>573</v>
      </c>
      <c r="J27" s="276">
        <v>189</v>
      </c>
      <c r="K27" s="276">
        <v>21</v>
      </c>
      <c r="L27" s="276">
        <v>5</v>
      </c>
      <c r="M27" s="276">
        <v>1</v>
      </c>
      <c r="N27" s="290">
        <v>2203</v>
      </c>
    </row>
    <row r="28" spans="1:14" ht="15.75" x14ac:dyDescent="0.25">
      <c r="A28" s="44" t="s">
        <v>220</v>
      </c>
      <c r="B28" s="269" t="s">
        <v>189</v>
      </c>
      <c r="C28" s="276" t="s">
        <v>189</v>
      </c>
      <c r="D28" s="276" t="s">
        <v>189</v>
      </c>
      <c r="E28" s="276" t="s">
        <v>189</v>
      </c>
      <c r="F28" s="276">
        <v>1</v>
      </c>
      <c r="G28" s="276">
        <v>30</v>
      </c>
      <c r="H28" s="276">
        <v>33</v>
      </c>
      <c r="I28" s="276">
        <v>29</v>
      </c>
      <c r="J28" s="276">
        <v>20</v>
      </c>
      <c r="K28" s="276">
        <v>3</v>
      </c>
      <c r="L28" s="278" t="s">
        <v>189</v>
      </c>
      <c r="M28" s="278" t="s">
        <v>189</v>
      </c>
      <c r="N28" s="290">
        <v>116</v>
      </c>
    </row>
    <row r="29" spans="1:14" ht="15.75" x14ac:dyDescent="0.25">
      <c r="A29" s="44" t="s">
        <v>221</v>
      </c>
      <c r="B29" s="269" t="s">
        <v>189</v>
      </c>
      <c r="C29" s="276" t="s">
        <v>189</v>
      </c>
      <c r="D29" s="276" t="s">
        <v>189</v>
      </c>
      <c r="E29" s="276" t="s">
        <v>189</v>
      </c>
      <c r="F29" s="276">
        <v>4</v>
      </c>
      <c r="G29" s="276">
        <v>15</v>
      </c>
      <c r="H29" s="276">
        <v>9</v>
      </c>
      <c r="I29" s="276">
        <v>10</v>
      </c>
      <c r="J29" s="276">
        <v>2</v>
      </c>
      <c r="K29" s="276" t="s">
        <v>189</v>
      </c>
      <c r="L29" s="276" t="s">
        <v>189</v>
      </c>
      <c r="M29" s="276" t="s">
        <v>189</v>
      </c>
      <c r="N29" s="290">
        <v>40</v>
      </c>
    </row>
    <row r="30" spans="1:14" ht="15.75" x14ac:dyDescent="0.25">
      <c r="A30" s="44" t="s">
        <v>9</v>
      </c>
      <c r="B30" s="269" t="s">
        <v>189</v>
      </c>
      <c r="C30" s="276" t="s">
        <v>189</v>
      </c>
      <c r="D30" s="276" t="s">
        <v>189</v>
      </c>
      <c r="E30" s="276" t="s">
        <v>189</v>
      </c>
      <c r="F30" s="276">
        <v>8</v>
      </c>
      <c r="G30" s="276">
        <v>43</v>
      </c>
      <c r="H30" s="276">
        <v>85</v>
      </c>
      <c r="I30" s="276">
        <v>55</v>
      </c>
      <c r="J30" s="276">
        <v>20</v>
      </c>
      <c r="K30" s="276">
        <v>5</v>
      </c>
      <c r="L30" s="276">
        <v>3</v>
      </c>
      <c r="M30" s="276" t="s">
        <v>189</v>
      </c>
      <c r="N30" s="290">
        <v>219</v>
      </c>
    </row>
    <row r="31" spans="1:14" ht="15.75" x14ac:dyDescent="0.25">
      <c r="A31" s="44" t="s">
        <v>222</v>
      </c>
      <c r="B31" s="269" t="s">
        <v>189</v>
      </c>
      <c r="C31" s="276" t="s">
        <v>189</v>
      </c>
      <c r="D31" s="276" t="s">
        <v>189</v>
      </c>
      <c r="E31" s="276">
        <v>1</v>
      </c>
      <c r="F31" s="276" t="s">
        <v>189</v>
      </c>
      <c r="G31" s="276">
        <v>2</v>
      </c>
      <c r="H31" s="276" t="s">
        <v>189</v>
      </c>
      <c r="I31" s="276">
        <v>3</v>
      </c>
      <c r="J31" s="276">
        <v>2</v>
      </c>
      <c r="K31" s="276">
        <v>2</v>
      </c>
      <c r="L31" s="276" t="s">
        <v>189</v>
      </c>
      <c r="M31" s="276" t="s">
        <v>189</v>
      </c>
      <c r="N31" s="290">
        <v>10</v>
      </c>
    </row>
    <row r="32" spans="1:14" ht="15.75" x14ac:dyDescent="0.25">
      <c r="A32" s="44" t="s">
        <v>223</v>
      </c>
      <c r="B32" s="269" t="s">
        <v>189</v>
      </c>
      <c r="C32" s="276" t="s">
        <v>189</v>
      </c>
      <c r="D32" s="276" t="s">
        <v>189</v>
      </c>
      <c r="E32" s="276" t="s">
        <v>189</v>
      </c>
      <c r="F32" s="276" t="s">
        <v>189</v>
      </c>
      <c r="G32" s="276" t="s">
        <v>189</v>
      </c>
      <c r="H32" s="276">
        <v>2</v>
      </c>
      <c r="I32" s="276">
        <v>5</v>
      </c>
      <c r="J32" s="276">
        <v>1</v>
      </c>
      <c r="K32" s="276" t="s">
        <v>189</v>
      </c>
      <c r="L32" s="276" t="s">
        <v>189</v>
      </c>
      <c r="M32" s="276" t="s">
        <v>189</v>
      </c>
      <c r="N32" s="290">
        <v>8</v>
      </c>
    </row>
    <row r="33" spans="1:14" ht="15.75" x14ac:dyDescent="0.25">
      <c r="A33" s="44" t="s">
        <v>224</v>
      </c>
      <c r="B33" s="269" t="s">
        <v>189</v>
      </c>
      <c r="C33" s="276" t="s">
        <v>189</v>
      </c>
      <c r="D33" s="276" t="s">
        <v>189</v>
      </c>
      <c r="E33" s="276" t="s">
        <v>189</v>
      </c>
      <c r="F33" s="276">
        <v>26</v>
      </c>
      <c r="G33" s="276">
        <v>118</v>
      </c>
      <c r="H33" s="276">
        <v>142</v>
      </c>
      <c r="I33" s="276">
        <v>112</v>
      </c>
      <c r="J33" s="276">
        <v>47</v>
      </c>
      <c r="K33" s="276">
        <v>5</v>
      </c>
      <c r="L33" s="276">
        <v>5</v>
      </c>
      <c r="M33" s="276">
        <v>1</v>
      </c>
      <c r="N33" s="290">
        <v>456</v>
      </c>
    </row>
    <row r="34" spans="1:14" ht="15.75" x14ac:dyDescent="0.25">
      <c r="A34" s="44" t="s">
        <v>225</v>
      </c>
      <c r="B34" s="269" t="s">
        <v>189</v>
      </c>
      <c r="C34" s="276" t="s">
        <v>189</v>
      </c>
      <c r="D34" s="276" t="s">
        <v>189</v>
      </c>
      <c r="E34" s="276" t="s">
        <v>189</v>
      </c>
      <c r="F34" s="276" t="s">
        <v>189</v>
      </c>
      <c r="G34" s="276" t="s">
        <v>189</v>
      </c>
      <c r="H34" s="276" t="s">
        <v>189</v>
      </c>
      <c r="I34" s="276">
        <v>1</v>
      </c>
      <c r="J34" s="276" t="s">
        <v>189</v>
      </c>
      <c r="K34" s="276" t="s">
        <v>189</v>
      </c>
      <c r="L34" s="276" t="s">
        <v>189</v>
      </c>
      <c r="M34" s="276" t="s">
        <v>189</v>
      </c>
      <c r="N34" s="290">
        <v>1</v>
      </c>
    </row>
    <row r="35" spans="1:14" ht="15.75" x14ac:dyDescent="0.25">
      <c r="A35" s="44" t="s">
        <v>226</v>
      </c>
      <c r="B35" s="269" t="s">
        <v>189</v>
      </c>
      <c r="C35" s="276" t="s">
        <v>189</v>
      </c>
      <c r="D35" s="276" t="s">
        <v>189</v>
      </c>
      <c r="E35" s="276" t="s">
        <v>189</v>
      </c>
      <c r="F35" s="276">
        <v>1</v>
      </c>
      <c r="G35" s="276">
        <v>4</v>
      </c>
      <c r="H35" s="276">
        <v>3</v>
      </c>
      <c r="I35" s="276">
        <v>10</v>
      </c>
      <c r="J35" s="276">
        <v>1</v>
      </c>
      <c r="K35" s="276" t="s">
        <v>189</v>
      </c>
      <c r="L35" s="276" t="s">
        <v>189</v>
      </c>
      <c r="M35" s="276" t="s">
        <v>189</v>
      </c>
      <c r="N35" s="290">
        <v>19</v>
      </c>
    </row>
    <row r="36" spans="1:14" ht="15.75" x14ac:dyDescent="0.25">
      <c r="A36" s="44" t="s">
        <v>227</v>
      </c>
      <c r="B36" s="269" t="s">
        <v>189</v>
      </c>
      <c r="C36" s="276" t="s">
        <v>189</v>
      </c>
      <c r="D36" s="276" t="s">
        <v>189</v>
      </c>
      <c r="E36" s="276">
        <v>1</v>
      </c>
      <c r="F36" s="276">
        <v>14</v>
      </c>
      <c r="G36" s="276">
        <v>23</v>
      </c>
      <c r="H36" s="276">
        <v>34</v>
      </c>
      <c r="I36" s="276">
        <v>19</v>
      </c>
      <c r="J36" s="276">
        <v>5</v>
      </c>
      <c r="K36" s="276" t="s">
        <v>189</v>
      </c>
      <c r="L36" s="276" t="s">
        <v>189</v>
      </c>
      <c r="M36" s="276" t="s">
        <v>189</v>
      </c>
      <c r="N36" s="290">
        <v>96</v>
      </c>
    </row>
    <row r="37" spans="1:14" ht="15.75" x14ac:dyDescent="0.25">
      <c r="A37" s="44" t="s">
        <v>228</v>
      </c>
      <c r="B37" s="269" t="s">
        <v>189</v>
      </c>
      <c r="C37" s="276" t="s">
        <v>189</v>
      </c>
      <c r="D37" s="276" t="s">
        <v>189</v>
      </c>
      <c r="E37" s="276" t="s">
        <v>189</v>
      </c>
      <c r="F37" s="276">
        <v>4</v>
      </c>
      <c r="G37" s="276">
        <v>18</v>
      </c>
      <c r="H37" s="276">
        <v>9</v>
      </c>
      <c r="I37" s="276">
        <v>7</v>
      </c>
      <c r="J37" s="276">
        <v>4</v>
      </c>
      <c r="K37" s="276">
        <v>2</v>
      </c>
      <c r="L37" s="276" t="s">
        <v>189</v>
      </c>
      <c r="M37" s="276" t="s">
        <v>189</v>
      </c>
      <c r="N37" s="290">
        <v>44</v>
      </c>
    </row>
    <row r="38" spans="1:14" ht="15.75" x14ac:dyDescent="0.25">
      <c r="A38" s="44" t="s">
        <v>229</v>
      </c>
      <c r="B38" s="269" t="s">
        <v>189</v>
      </c>
      <c r="C38" s="276" t="s">
        <v>189</v>
      </c>
      <c r="D38" s="276" t="s">
        <v>189</v>
      </c>
      <c r="E38" s="276" t="s">
        <v>189</v>
      </c>
      <c r="F38" s="276">
        <v>4</v>
      </c>
      <c r="G38" s="276">
        <v>7</v>
      </c>
      <c r="H38" s="276">
        <v>6</v>
      </c>
      <c r="I38" s="276">
        <v>15</v>
      </c>
      <c r="J38" s="276">
        <v>7</v>
      </c>
      <c r="K38" s="276">
        <v>2</v>
      </c>
      <c r="L38" s="276" t="s">
        <v>189</v>
      </c>
      <c r="M38" s="276" t="s">
        <v>189</v>
      </c>
      <c r="N38" s="290">
        <v>41</v>
      </c>
    </row>
    <row r="39" spans="1:14" ht="15.75" x14ac:dyDescent="0.25">
      <c r="A39" s="44" t="s">
        <v>230</v>
      </c>
      <c r="B39" s="269" t="s">
        <v>189</v>
      </c>
      <c r="C39" s="276" t="s">
        <v>189</v>
      </c>
      <c r="D39" s="276" t="s">
        <v>189</v>
      </c>
      <c r="E39" s="276" t="s">
        <v>189</v>
      </c>
      <c r="F39" s="276">
        <v>1</v>
      </c>
      <c r="G39" s="276">
        <v>4</v>
      </c>
      <c r="H39" s="276">
        <v>3</v>
      </c>
      <c r="I39" s="276">
        <v>2</v>
      </c>
      <c r="J39" s="276">
        <v>3</v>
      </c>
      <c r="K39" s="276" t="s">
        <v>189</v>
      </c>
      <c r="L39" s="276">
        <v>1</v>
      </c>
      <c r="M39" s="276" t="s">
        <v>189</v>
      </c>
      <c r="N39" s="290">
        <v>14</v>
      </c>
    </row>
    <row r="40" spans="1:14" ht="15.75" x14ac:dyDescent="0.25">
      <c r="A40" s="44" t="s">
        <v>231</v>
      </c>
      <c r="B40" s="269" t="s">
        <v>189</v>
      </c>
      <c r="C40" s="276" t="s">
        <v>189</v>
      </c>
      <c r="D40" s="276" t="s">
        <v>189</v>
      </c>
      <c r="E40" s="276">
        <v>5</v>
      </c>
      <c r="F40" s="276">
        <v>30</v>
      </c>
      <c r="G40" s="276">
        <v>52</v>
      </c>
      <c r="H40" s="276">
        <v>66</v>
      </c>
      <c r="I40" s="276">
        <v>49</v>
      </c>
      <c r="J40" s="276">
        <v>20</v>
      </c>
      <c r="K40" s="276">
        <v>2</v>
      </c>
      <c r="L40" s="276">
        <v>2</v>
      </c>
      <c r="M40" s="276" t="s">
        <v>189</v>
      </c>
      <c r="N40" s="290">
        <v>226</v>
      </c>
    </row>
    <row r="41" spans="1:14" ht="15.75" x14ac:dyDescent="0.25">
      <c r="A41" s="44" t="s">
        <v>232</v>
      </c>
      <c r="B41" s="269" t="s">
        <v>189</v>
      </c>
      <c r="C41" s="276" t="s">
        <v>189</v>
      </c>
      <c r="D41" s="276">
        <v>3</v>
      </c>
      <c r="E41" s="276">
        <v>7</v>
      </c>
      <c r="F41" s="276">
        <v>6</v>
      </c>
      <c r="G41" s="276">
        <v>37</v>
      </c>
      <c r="H41" s="276">
        <v>38</v>
      </c>
      <c r="I41" s="276">
        <v>28</v>
      </c>
      <c r="J41" s="276">
        <v>13</v>
      </c>
      <c r="K41" s="276">
        <v>1</v>
      </c>
      <c r="L41" s="276" t="s">
        <v>189</v>
      </c>
      <c r="M41" s="276" t="s">
        <v>189</v>
      </c>
      <c r="N41" s="290">
        <v>133</v>
      </c>
    </row>
    <row r="42" spans="1:14" ht="15.75" x14ac:dyDescent="0.25">
      <c r="A42" s="44" t="s">
        <v>233</v>
      </c>
      <c r="B42" s="269" t="s">
        <v>189</v>
      </c>
      <c r="C42" s="276" t="s">
        <v>189</v>
      </c>
      <c r="D42" s="276" t="s">
        <v>189</v>
      </c>
      <c r="E42" s="276" t="s">
        <v>189</v>
      </c>
      <c r="F42" s="276" t="s">
        <v>189</v>
      </c>
      <c r="G42" s="276">
        <v>8</v>
      </c>
      <c r="H42" s="276">
        <v>10</v>
      </c>
      <c r="I42" s="276">
        <v>18</v>
      </c>
      <c r="J42" s="276">
        <v>6</v>
      </c>
      <c r="K42" s="276">
        <v>1</v>
      </c>
      <c r="L42" s="276" t="s">
        <v>189</v>
      </c>
      <c r="M42" s="276" t="s">
        <v>189</v>
      </c>
      <c r="N42" s="290">
        <v>43</v>
      </c>
    </row>
    <row r="43" spans="1:14" ht="15.75" x14ac:dyDescent="0.25">
      <c r="A43" s="44" t="s">
        <v>234</v>
      </c>
      <c r="B43" s="269" t="s">
        <v>189</v>
      </c>
      <c r="C43" s="276" t="s">
        <v>189</v>
      </c>
      <c r="D43" s="276" t="s">
        <v>189</v>
      </c>
      <c r="E43" s="276" t="s">
        <v>189</v>
      </c>
      <c r="F43" s="276" t="s">
        <v>189</v>
      </c>
      <c r="G43" s="276" t="s">
        <v>189</v>
      </c>
      <c r="H43" s="276">
        <v>9</v>
      </c>
      <c r="I43" s="276">
        <v>7</v>
      </c>
      <c r="J43" s="276">
        <v>2</v>
      </c>
      <c r="K43" s="276" t="s">
        <v>189</v>
      </c>
      <c r="L43" s="276" t="s">
        <v>189</v>
      </c>
      <c r="M43" s="276" t="s">
        <v>189</v>
      </c>
      <c r="N43" s="290">
        <v>18</v>
      </c>
    </row>
    <row r="44" spans="1:14" ht="15.75" x14ac:dyDescent="0.25">
      <c r="A44" s="44" t="s">
        <v>235</v>
      </c>
      <c r="B44" s="269" t="s">
        <v>189</v>
      </c>
      <c r="C44" s="276" t="s">
        <v>189</v>
      </c>
      <c r="D44" s="276" t="s">
        <v>189</v>
      </c>
      <c r="E44" s="276" t="s">
        <v>189</v>
      </c>
      <c r="F44" s="276">
        <v>3</v>
      </c>
      <c r="G44" s="276">
        <v>3</v>
      </c>
      <c r="H44" s="276">
        <v>4</v>
      </c>
      <c r="I44" s="276">
        <v>3</v>
      </c>
      <c r="J44" s="276">
        <v>1</v>
      </c>
      <c r="K44" s="276" t="s">
        <v>189</v>
      </c>
      <c r="L44" s="276" t="s">
        <v>189</v>
      </c>
      <c r="M44" s="276" t="s">
        <v>189</v>
      </c>
      <c r="N44" s="290">
        <v>14</v>
      </c>
    </row>
    <row r="45" spans="1:14" ht="15.75" x14ac:dyDescent="0.25">
      <c r="A45" s="44" t="s">
        <v>236</v>
      </c>
      <c r="B45" s="269" t="s">
        <v>189</v>
      </c>
      <c r="C45" s="276" t="s">
        <v>189</v>
      </c>
      <c r="D45" s="276" t="s">
        <v>189</v>
      </c>
      <c r="E45" s="276" t="s">
        <v>189</v>
      </c>
      <c r="F45" s="276" t="s">
        <v>189</v>
      </c>
      <c r="G45" s="276" t="s">
        <v>189</v>
      </c>
      <c r="H45" s="276">
        <v>1</v>
      </c>
      <c r="I45" s="276">
        <v>1</v>
      </c>
      <c r="J45" s="276" t="s">
        <v>189</v>
      </c>
      <c r="K45" s="276" t="s">
        <v>189</v>
      </c>
      <c r="L45" s="276" t="s">
        <v>189</v>
      </c>
      <c r="M45" s="276" t="s">
        <v>189</v>
      </c>
      <c r="N45" s="290">
        <v>2</v>
      </c>
    </row>
    <row r="46" spans="1:14" ht="15.75" x14ac:dyDescent="0.25">
      <c r="A46" s="44" t="s">
        <v>237</v>
      </c>
      <c r="B46" s="269" t="s">
        <v>189</v>
      </c>
      <c r="C46" s="276" t="s">
        <v>189</v>
      </c>
      <c r="D46" s="276" t="s">
        <v>189</v>
      </c>
      <c r="E46" s="276" t="s">
        <v>189</v>
      </c>
      <c r="F46" s="276">
        <v>13</v>
      </c>
      <c r="G46" s="276">
        <v>34</v>
      </c>
      <c r="H46" s="276">
        <v>109</v>
      </c>
      <c r="I46" s="276">
        <v>126</v>
      </c>
      <c r="J46" s="276">
        <v>56</v>
      </c>
      <c r="K46" s="276">
        <v>20</v>
      </c>
      <c r="L46" s="276">
        <v>7</v>
      </c>
      <c r="M46" s="276">
        <v>1</v>
      </c>
      <c r="N46" s="290">
        <v>366</v>
      </c>
    </row>
    <row r="47" spans="1:14" ht="15.75" x14ac:dyDescent="0.25">
      <c r="A47" s="44" t="s">
        <v>238</v>
      </c>
      <c r="B47" s="269" t="s">
        <v>189</v>
      </c>
      <c r="C47" s="276" t="s">
        <v>189</v>
      </c>
      <c r="D47" s="276" t="s">
        <v>189</v>
      </c>
      <c r="E47" s="276" t="s">
        <v>189</v>
      </c>
      <c r="F47" s="276" t="s">
        <v>189</v>
      </c>
      <c r="G47" s="276">
        <v>1</v>
      </c>
      <c r="H47" s="276" t="s">
        <v>189</v>
      </c>
      <c r="I47" s="276">
        <v>1</v>
      </c>
      <c r="J47" s="276">
        <v>2</v>
      </c>
      <c r="K47" s="276">
        <v>1</v>
      </c>
      <c r="L47" s="276" t="s">
        <v>189</v>
      </c>
      <c r="M47" s="276" t="s">
        <v>189</v>
      </c>
      <c r="N47" s="290">
        <v>5</v>
      </c>
    </row>
    <row r="48" spans="1:14" ht="15.75" x14ac:dyDescent="0.25">
      <c r="A48" s="44" t="s">
        <v>239</v>
      </c>
      <c r="B48" s="269" t="s">
        <v>189</v>
      </c>
      <c r="C48" s="276" t="s">
        <v>189</v>
      </c>
      <c r="D48" s="276" t="s">
        <v>189</v>
      </c>
      <c r="E48" s="276" t="s">
        <v>189</v>
      </c>
      <c r="F48" s="276">
        <v>1</v>
      </c>
      <c r="G48" s="276">
        <v>7</v>
      </c>
      <c r="H48" s="276">
        <v>11</v>
      </c>
      <c r="I48" s="276">
        <v>21</v>
      </c>
      <c r="J48" s="276">
        <v>9</v>
      </c>
      <c r="K48" s="276">
        <v>1</v>
      </c>
      <c r="L48" s="276">
        <v>1</v>
      </c>
      <c r="M48" s="276">
        <v>1</v>
      </c>
      <c r="N48" s="290">
        <v>52</v>
      </c>
    </row>
    <row r="49" spans="1:14" ht="15.75" x14ac:dyDescent="0.25">
      <c r="A49" s="44" t="s">
        <v>240</v>
      </c>
      <c r="B49" s="269" t="s">
        <v>189</v>
      </c>
      <c r="C49" s="276" t="s">
        <v>189</v>
      </c>
      <c r="D49" s="276">
        <v>2</v>
      </c>
      <c r="E49" s="276">
        <v>6</v>
      </c>
      <c r="F49" s="276">
        <v>30</v>
      </c>
      <c r="G49" s="276">
        <v>191</v>
      </c>
      <c r="H49" s="276">
        <v>246</v>
      </c>
      <c r="I49" s="276">
        <v>248</v>
      </c>
      <c r="J49" s="276">
        <v>123</v>
      </c>
      <c r="K49" s="276">
        <v>31</v>
      </c>
      <c r="L49" s="276">
        <v>6</v>
      </c>
      <c r="M49" s="276">
        <v>1</v>
      </c>
      <c r="N49" s="290">
        <v>884</v>
      </c>
    </row>
    <row r="50" spans="1:14" ht="15.75" x14ac:dyDescent="0.25">
      <c r="A50" s="44" t="s">
        <v>241</v>
      </c>
      <c r="B50" s="269" t="s">
        <v>189</v>
      </c>
      <c r="C50" s="276" t="s">
        <v>189</v>
      </c>
      <c r="D50" s="276" t="s">
        <v>189</v>
      </c>
      <c r="E50" s="276" t="s">
        <v>189</v>
      </c>
      <c r="F50" s="276">
        <v>3</v>
      </c>
      <c r="G50" s="276">
        <v>18</v>
      </c>
      <c r="H50" s="276">
        <v>75</v>
      </c>
      <c r="I50" s="276">
        <v>51</v>
      </c>
      <c r="J50" s="276">
        <v>10</v>
      </c>
      <c r="K50" s="276">
        <v>1</v>
      </c>
      <c r="L50" s="276" t="s">
        <v>189</v>
      </c>
      <c r="M50" s="276" t="s">
        <v>189</v>
      </c>
      <c r="N50" s="290">
        <v>158</v>
      </c>
    </row>
    <row r="51" spans="1:14" ht="15.75" x14ac:dyDescent="0.25">
      <c r="A51" s="44" t="s">
        <v>242</v>
      </c>
      <c r="B51" s="269" t="s">
        <v>189</v>
      </c>
      <c r="C51" s="276" t="s">
        <v>189</v>
      </c>
      <c r="D51" s="276" t="s">
        <v>189</v>
      </c>
      <c r="E51" s="276" t="s">
        <v>189</v>
      </c>
      <c r="F51" s="276" t="s">
        <v>189</v>
      </c>
      <c r="G51" s="276">
        <v>1</v>
      </c>
      <c r="H51" s="276">
        <v>2</v>
      </c>
      <c r="I51" s="276">
        <v>3</v>
      </c>
      <c r="J51" s="276">
        <v>5</v>
      </c>
      <c r="K51" s="276" t="s">
        <v>189</v>
      </c>
      <c r="L51" s="276" t="s">
        <v>189</v>
      </c>
      <c r="M51" s="276" t="s">
        <v>189</v>
      </c>
      <c r="N51" s="290">
        <v>11</v>
      </c>
    </row>
    <row r="52" spans="1:14" ht="15.75" x14ac:dyDescent="0.25">
      <c r="A52" s="44" t="s">
        <v>243</v>
      </c>
      <c r="B52" s="269" t="s">
        <v>189</v>
      </c>
      <c r="C52" s="276" t="s">
        <v>189</v>
      </c>
      <c r="D52" s="276" t="s">
        <v>189</v>
      </c>
      <c r="E52" s="276" t="s">
        <v>189</v>
      </c>
      <c r="F52" s="276">
        <v>2</v>
      </c>
      <c r="G52" s="276">
        <v>14</v>
      </c>
      <c r="H52" s="276">
        <v>17</v>
      </c>
      <c r="I52" s="276">
        <v>27</v>
      </c>
      <c r="J52" s="276">
        <v>15</v>
      </c>
      <c r="K52" s="276">
        <v>2</v>
      </c>
      <c r="L52" s="276" t="s">
        <v>189</v>
      </c>
      <c r="M52" s="276" t="s">
        <v>189</v>
      </c>
      <c r="N52" s="290">
        <v>77</v>
      </c>
    </row>
    <row r="53" spans="1:14" ht="15.75" x14ac:dyDescent="0.25">
      <c r="A53" s="44" t="s">
        <v>244</v>
      </c>
      <c r="B53" s="269" t="s">
        <v>189</v>
      </c>
      <c r="C53" s="276" t="s">
        <v>189</v>
      </c>
      <c r="D53" s="276" t="s">
        <v>189</v>
      </c>
      <c r="E53" s="276" t="s">
        <v>189</v>
      </c>
      <c r="F53" s="276">
        <v>2</v>
      </c>
      <c r="G53" s="276">
        <v>13</v>
      </c>
      <c r="H53" s="276">
        <v>17</v>
      </c>
      <c r="I53" s="276">
        <v>21</v>
      </c>
      <c r="J53" s="276">
        <v>4</v>
      </c>
      <c r="K53" s="276" t="s">
        <v>189</v>
      </c>
      <c r="L53" s="276" t="s">
        <v>189</v>
      </c>
      <c r="M53" s="276" t="s">
        <v>189</v>
      </c>
      <c r="N53" s="290">
        <v>57</v>
      </c>
    </row>
    <row r="54" spans="1:14" ht="15.75" x14ac:dyDescent="0.25">
      <c r="A54" s="44" t="s">
        <v>245</v>
      </c>
      <c r="B54" s="269" t="s">
        <v>189</v>
      </c>
      <c r="C54" s="276" t="s">
        <v>189</v>
      </c>
      <c r="D54" s="276" t="s">
        <v>189</v>
      </c>
      <c r="E54" s="276" t="s">
        <v>189</v>
      </c>
      <c r="F54" s="276">
        <v>1</v>
      </c>
      <c r="G54" s="276" t="s">
        <v>189</v>
      </c>
      <c r="H54" s="276">
        <v>4</v>
      </c>
      <c r="I54" s="276">
        <v>5</v>
      </c>
      <c r="J54" s="276">
        <v>2</v>
      </c>
      <c r="K54" s="276" t="s">
        <v>189</v>
      </c>
      <c r="L54" s="276" t="s">
        <v>189</v>
      </c>
      <c r="M54" s="276" t="s">
        <v>189</v>
      </c>
      <c r="N54" s="290">
        <v>12</v>
      </c>
    </row>
    <row r="55" spans="1:14" ht="15.75" x14ac:dyDescent="0.25">
      <c r="A55" s="44" t="s">
        <v>246</v>
      </c>
      <c r="B55" s="269" t="s">
        <v>189</v>
      </c>
      <c r="C55" s="276" t="s">
        <v>189</v>
      </c>
      <c r="D55" s="276" t="s">
        <v>189</v>
      </c>
      <c r="E55" s="276" t="s">
        <v>189</v>
      </c>
      <c r="F55" s="276" t="s">
        <v>189</v>
      </c>
      <c r="G55" s="276" t="s">
        <v>189</v>
      </c>
      <c r="H55" s="276">
        <v>5</v>
      </c>
      <c r="I55" s="276">
        <v>4</v>
      </c>
      <c r="J55" s="276">
        <v>1</v>
      </c>
      <c r="K55" s="276">
        <v>1</v>
      </c>
      <c r="L55" s="276" t="s">
        <v>189</v>
      </c>
      <c r="M55" s="276" t="s">
        <v>189</v>
      </c>
      <c r="N55" s="290">
        <v>11</v>
      </c>
    </row>
    <row r="56" spans="1:14" ht="15.75" x14ac:dyDescent="0.25">
      <c r="A56" s="44" t="s">
        <v>247</v>
      </c>
      <c r="B56" s="269" t="s">
        <v>189</v>
      </c>
      <c r="C56" s="276" t="s">
        <v>189</v>
      </c>
      <c r="D56" s="276" t="s">
        <v>189</v>
      </c>
      <c r="E56" s="276" t="s">
        <v>189</v>
      </c>
      <c r="F56" s="276" t="s">
        <v>189</v>
      </c>
      <c r="G56" s="276" t="s">
        <v>189</v>
      </c>
      <c r="H56" s="276">
        <v>3</v>
      </c>
      <c r="I56" s="276">
        <v>2</v>
      </c>
      <c r="J56" s="276">
        <v>2</v>
      </c>
      <c r="K56" s="276">
        <v>1</v>
      </c>
      <c r="L56" s="276" t="s">
        <v>189</v>
      </c>
      <c r="M56" s="276">
        <v>1</v>
      </c>
      <c r="N56" s="290">
        <v>9</v>
      </c>
    </row>
    <row r="57" spans="1:14" ht="15.75" x14ac:dyDescent="0.25">
      <c r="A57" s="44" t="s">
        <v>248</v>
      </c>
      <c r="B57" s="269" t="s">
        <v>189</v>
      </c>
      <c r="C57" s="276" t="s">
        <v>189</v>
      </c>
      <c r="D57" s="276" t="s">
        <v>189</v>
      </c>
      <c r="E57" s="276" t="s">
        <v>189</v>
      </c>
      <c r="F57" s="276" t="s">
        <v>189</v>
      </c>
      <c r="G57" s="276">
        <v>4</v>
      </c>
      <c r="H57" s="276">
        <v>4</v>
      </c>
      <c r="I57" s="276">
        <v>3</v>
      </c>
      <c r="J57" s="276" t="s">
        <v>189</v>
      </c>
      <c r="K57" s="276" t="s">
        <v>189</v>
      </c>
      <c r="L57" s="276" t="s">
        <v>189</v>
      </c>
      <c r="M57" s="276" t="s">
        <v>189</v>
      </c>
      <c r="N57" s="290">
        <v>11</v>
      </c>
    </row>
    <row r="58" spans="1:14" ht="15.75" x14ac:dyDescent="0.25">
      <c r="A58" s="44" t="s">
        <v>249</v>
      </c>
      <c r="B58" s="269" t="s">
        <v>189</v>
      </c>
      <c r="C58" s="276" t="s">
        <v>189</v>
      </c>
      <c r="D58" s="276" t="s">
        <v>189</v>
      </c>
      <c r="E58" s="276" t="s">
        <v>189</v>
      </c>
      <c r="F58" s="276">
        <v>2</v>
      </c>
      <c r="G58" s="276">
        <v>6</v>
      </c>
      <c r="H58" s="276">
        <v>6</v>
      </c>
      <c r="I58" s="276">
        <v>8</v>
      </c>
      <c r="J58" s="276">
        <v>3</v>
      </c>
      <c r="K58" s="276" t="s">
        <v>189</v>
      </c>
      <c r="L58" s="276" t="s">
        <v>189</v>
      </c>
      <c r="M58" s="276" t="s">
        <v>189</v>
      </c>
      <c r="N58" s="290">
        <v>25</v>
      </c>
    </row>
    <row r="59" spans="1:14" ht="15.75" x14ac:dyDescent="0.25">
      <c r="A59" s="44" t="s">
        <v>250</v>
      </c>
      <c r="B59" s="269" t="s">
        <v>189</v>
      </c>
      <c r="C59" s="276" t="s">
        <v>189</v>
      </c>
      <c r="D59" s="276" t="s">
        <v>189</v>
      </c>
      <c r="E59" s="276" t="s">
        <v>189</v>
      </c>
      <c r="F59" s="276" t="s">
        <v>189</v>
      </c>
      <c r="G59" s="276">
        <v>4</v>
      </c>
      <c r="H59" s="276">
        <v>1</v>
      </c>
      <c r="I59" s="276">
        <v>2</v>
      </c>
      <c r="J59" s="276" t="s">
        <v>189</v>
      </c>
      <c r="K59" s="276" t="s">
        <v>189</v>
      </c>
      <c r="L59" s="276" t="s">
        <v>189</v>
      </c>
      <c r="M59" s="276" t="s">
        <v>189</v>
      </c>
      <c r="N59" s="290">
        <v>7</v>
      </c>
    </row>
    <row r="60" spans="1:14" ht="15.75" x14ac:dyDescent="0.25">
      <c r="A60" s="44" t="s">
        <v>252</v>
      </c>
      <c r="B60" s="269" t="s">
        <v>189</v>
      </c>
      <c r="C60" s="276" t="s">
        <v>189</v>
      </c>
      <c r="D60" s="276" t="s">
        <v>189</v>
      </c>
      <c r="E60" s="276" t="s">
        <v>189</v>
      </c>
      <c r="F60" s="276" t="s">
        <v>189</v>
      </c>
      <c r="G60" s="276" t="s">
        <v>189</v>
      </c>
      <c r="H60" s="276">
        <v>1</v>
      </c>
      <c r="I60" s="276" t="s">
        <v>189</v>
      </c>
      <c r="J60" s="276" t="s">
        <v>189</v>
      </c>
      <c r="K60" s="276" t="s">
        <v>189</v>
      </c>
      <c r="L60" s="276" t="s">
        <v>189</v>
      </c>
      <c r="M60" s="276" t="s">
        <v>189</v>
      </c>
      <c r="N60" s="290">
        <v>1</v>
      </c>
    </row>
    <row r="61" spans="1:14" ht="15.75" x14ac:dyDescent="0.25">
      <c r="A61" s="44" t="s">
        <v>253</v>
      </c>
      <c r="B61" s="269" t="s">
        <v>189</v>
      </c>
      <c r="C61" s="276" t="s">
        <v>189</v>
      </c>
      <c r="D61" s="276" t="s">
        <v>189</v>
      </c>
      <c r="E61" s="276" t="s">
        <v>189</v>
      </c>
      <c r="F61" s="276" t="s">
        <v>189</v>
      </c>
      <c r="G61" s="276" t="s">
        <v>189</v>
      </c>
      <c r="H61" s="276">
        <v>1</v>
      </c>
      <c r="I61" s="276">
        <v>1</v>
      </c>
      <c r="J61" s="276">
        <v>1</v>
      </c>
      <c r="K61" s="276" t="s">
        <v>189</v>
      </c>
      <c r="L61" s="278" t="s">
        <v>189</v>
      </c>
      <c r="M61" s="278" t="s">
        <v>189</v>
      </c>
      <c r="N61" s="290">
        <v>3</v>
      </c>
    </row>
    <row r="62" spans="1:14" ht="15.75" x14ac:dyDescent="0.25">
      <c r="A62" s="44" t="s">
        <v>254</v>
      </c>
      <c r="B62" s="269" t="s">
        <v>189</v>
      </c>
      <c r="C62" s="276" t="s">
        <v>189</v>
      </c>
      <c r="D62" s="276" t="s">
        <v>189</v>
      </c>
      <c r="E62" s="276" t="s">
        <v>189</v>
      </c>
      <c r="F62" s="276" t="s">
        <v>189</v>
      </c>
      <c r="G62" s="276">
        <v>3</v>
      </c>
      <c r="H62" s="276">
        <v>4</v>
      </c>
      <c r="I62" s="276">
        <v>8</v>
      </c>
      <c r="J62" s="276">
        <v>3</v>
      </c>
      <c r="K62" s="276">
        <v>1</v>
      </c>
      <c r="L62" s="276" t="s">
        <v>189</v>
      </c>
      <c r="M62" s="276" t="s">
        <v>189</v>
      </c>
      <c r="N62" s="290">
        <v>19</v>
      </c>
    </row>
    <row r="63" spans="1:14" ht="15.75" x14ac:dyDescent="0.25">
      <c r="A63" s="44" t="s">
        <v>255</v>
      </c>
      <c r="B63" s="269" t="s">
        <v>189</v>
      </c>
      <c r="C63" s="276" t="s">
        <v>189</v>
      </c>
      <c r="D63" s="276">
        <v>20</v>
      </c>
      <c r="E63" s="276">
        <v>16</v>
      </c>
      <c r="F63" s="276">
        <v>344</v>
      </c>
      <c r="G63" s="276">
        <v>668</v>
      </c>
      <c r="H63" s="276">
        <v>469</v>
      </c>
      <c r="I63" s="276">
        <v>302</v>
      </c>
      <c r="J63" s="276">
        <v>78</v>
      </c>
      <c r="K63" s="276">
        <v>18</v>
      </c>
      <c r="L63" s="276">
        <v>9</v>
      </c>
      <c r="M63" s="276">
        <v>1</v>
      </c>
      <c r="N63" s="290">
        <v>1925</v>
      </c>
    </row>
    <row r="64" spans="1:14" ht="15.75" x14ac:dyDescent="0.25">
      <c r="A64" s="44" t="s">
        <v>256</v>
      </c>
      <c r="B64" s="269" t="s">
        <v>189</v>
      </c>
      <c r="C64" s="276" t="s">
        <v>189</v>
      </c>
      <c r="D64" s="276" t="s">
        <v>189</v>
      </c>
      <c r="E64" s="276" t="s">
        <v>189</v>
      </c>
      <c r="F64" s="276">
        <v>1</v>
      </c>
      <c r="G64" s="276">
        <v>12</v>
      </c>
      <c r="H64" s="276">
        <v>18</v>
      </c>
      <c r="I64" s="276">
        <v>11</v>
      </c>
      <c r="J64" s="276">
        <v>10</v>
      </c>
      <c r="K64" s="276">
        <v>2</v>
      </c>
      <c r="L64" s="276" t="s">
        <v>189</v>
      </c>
      <c r="M64" s="276" t="s">
        <v>189</v>
      </c>
      <c r="N64" s="290">
        <v>54</v>
      </c>
    </row>
    <row r="65" spans="1:14" ht="15.75" x14ac:dyDescent="0.25">
      <c r="A65" s="44" t="s">
        <v>257</v>
      </c>
      <c r="B65" s="269" t="s">
        <v>189</v>
      </c>
      <c r="C65" s="276" t="s">
        <v>189</v>
      </c>
      <c r="D65" s="276" t="s">
        <v>189</v>
      </c>
      <c r="E65" s="276" t="s">
        <v>189</v>
      </c>
      <c r="F65" s="276">
        <v>8</v>
      </c>
      <c r="G65" s="276">
        <v>64</v>
      </c>
      <c r="H65" s="276">
        <v>158</v>
      </c>
      <c r="I65" s="276">
        <v>157</v>
      </c>
      <c r="J65" s="276">
        <v>68</v>
      </c>
      <c r="K65" s="276">
        <v>14</v>
      </c>
      <c r="L65" s="276">
        <v>3</v>
      </c>
      <c r="M65" s="276" t="s">
        <v>189</v>
      </c>
      <c r="N65" s="290">
        <v>472</v>
      </c>
    </row>
    <row r="66" spans="1:14" ht="15.75" x14ac:dyDescent="0.25">
      <c r="A66" s="44" t="s">
        <v>258</v>
      </c>
      <c r="B66" s="269" t="s">
        <v>189</v>
      </c>
      <c r="C66" s="276" t="s">
        <v>189</v>
      </c>
      <c r="D66" s="276" t="s">
        <v>189</v>
      </c>
      <c r="E66" s="276" t="s">
        <v>189</v>
      </c>
      <c r="F66" s="276" t="s">
        <v>189</v>
      </c>
      <c r="G66" s="276">
        <v>1</v>
      </c>
      <c r="H66" s="276">
        <v>2</v>
      </c>
      <c r="I66" s="276">
        <v>1</v>
      </c>
      <c r="J66" s="276">
        <v>5</v>
      </c>
      <c r="K66" s="276" t="s">
        <v>189</v>
      </c>
      <c r="L66" s="276" t="s">
        <v>189</v>
      </c>
      <c r="M66" s="276" t="s">
        <v>189</v>
      </c>
      <c r="N66" s="290">
        <v>9</v>
      </c>
    </row>
    <row r="67" spans="1:14" ht="15.75" x14ac:dyDescent="0.25">
      <c r="A67" s="44" t="s">
        <v>259</v>
      </c>
      <c r="B67" s="269" t="s">
        <v>189</v>
      </c>
      <c r="C67" s="276" t="s">
        <v>189</v>
      </c>
      <c r="D67" s="276" t="s">
        <v>189</v>
      </c>
      <c r="E67" s="276" t="s">
        <v>189</v>
      </c>
      <c r="F67" s="276">
        <v>17</v>
      </c>
      <c r="G67" s="276">
        <v>57</v>
      </c>
      <c r="H67" s="276">
        <v>90</v>
      </c>
      <c r="I67" s="276">
        <v>93</v>
      </c>
      <c r="J67" s="276">
        <v>30</v>
      </c>
      <c r="K67" s="276">
        <v>13</v>
      </c>
      <c r="L67" s="276">
        <v>3</v>
      </c>
      <c r="M67" s="276">
        <v>1</v>
      </c>
      <c r="N67" s="290">
        <v>304</v>
      </c>
    </row>
    <row r="68" spans="1:14" ht="15.75" x14ac:dyDescent="0.25">
      <c r="A68" s="44" t="s">
        <v>260</v>
      </c>
      <c r="B68" s="269" t="s">
        <v>189</v>
      </c>
      <c r="C68" s="276" t="s">
        <v>189</v>
      </c>
      <c r="D68" s="276" t="s">
        <v>189</v>
      </c>
      <c r="E68" s="276" t="s">
        <v>189</v>
      </c>
      <c r="F68" s="276" t="s">
        <v>189</v>
      </c>
      <c r="G68" s="276">
        <v>7</v>
      </c>
      <c r="H68" s="276">
        <v>14</v>
      </c>
      <c r="I68" s="276">
        <v>22</v>
      </c>
      <c r="J68" s="276">
        <v>11</v>
      </c>
      <c r="K68" s="276">
        <v>4</v>
      </c>
      <c r="L68" s="276" t="s">
        <v>189</v>
      </c>
      <c r="M68" s="276" t="s">
        <v>189</v>
      </c>
      <c r="N68" s="290">
        <v>58</v>
      </c>
    </row>
    <row r="69" spans="1:14" ht="15.75" x14ac:dyDescent="0.25">
      <c r="A69" s="44" t="s">
        <v>261</v>
      </c>
      <c r="B69" s="269" t="s">
        <v>189</v>
      </c>
      <c r="C69" s="276" t="s">
        <v>189</v>
      </c>
      <c r="D69" s="276" t="s">
        <v>189</v>
      </c>
      <c r="E69" s="276" t="s">
        <v>189</v>
      </c>
      <c r="F69" s="276" t="s">
        <v>189</v>
      </c>
      <c r="G69" s="276">
        <v>5</v>
      </c>
      <c r="H69" s="276">
        <v>1</v>
      </c>
      <c r="I69" s="276" t="s">
        <v>189</v>
      </c>
      <c r="J69" s="276" t="s">
        <v>189</v>
      </c>
      <c r="K69" s="276" t="s">
        <v>189</v>
      </c>
      <c r="L69" s="276" t="s">
        <v>189</v>
      </c>
      <c r="M69" s="276" t="s">
        <v>189</v>
      </c>
      <c r="N69" s="290">
        <v>6</v>
      </c>
    </row>
    <row r="70" spans="1:14" ht="15.75" x14ac:dyDescent="0.25">
      <c r="A70" s="44" t="s">
        <v>262</v>
      </c>
      <c r="B70" s="269" t="s">
        <v>189</v>
      </c>
      <c r="C70" s="276" t="s">
        <v>189</v>
      </c>
      <c r="D70" s="276" t="s">
        <v>189</v>
      </c>
      <c r="E70" s="276" t="s">
        <v>189</v>
      </c>
      <c r="F70" s="276" t="s">
        <v>189</v>
      </c>
      <c r="G70" s="276">
        <v>1</v>
      </c>
      <c r="H70" s="276">
        <v>1</v>
      </c>
      <c r="I70" s="276" t="s">
        <v>189</v>
      </c>
      <c r="J70" s="276">
        <v>2</v>
      </c>
      <c r="K70" s="276" t="s">
        <v>189</v>
      </c>
      <c r="L70" s="276" t="s">
        <v>189</v>
      </c>
      <c r="M70" s="276" t="s">
        <v>189</v>
      </c>
      <c r="N70" s="290">
        <v>4</v>
      </c>
    </row>
    <row r="71" spans="1:14" ht="15.75" x14ac:dyDescent="0.25">
      <c r="A71" s="44" t="s">
        <v>264</v>
      </c>
      <c r="B71" s="269" t="s">
        <v>189</v>
      </c>
      <c r="C71" s="276" t="s">
        <v>189</v>
      </c>
      <c r="D71" s="276">
        <v>2</v>
      </c>
      <c r="E71" s="276">
        <v>1</v>
      </c>
      <c r="F71" s="276">
        <v>5</v>
      </c>
      <c r="G71" s="276">
        <v>9</v>
      </c>
      <c r="H71" s="276">
        <v>3</v>
      </c>
      <c r="I71" s="276">
        <v>5</v>
      </c>
      <c r="J71" s="276">
        <v>2</v>
      </c>
      <c r="K71" s="276" t="s">
        <v>189</v>
      </c>
      <c r="L71" s="276" t="s">
        <v>189</v>
      </c>
      <c r="M71" s="276" t="s">
        <v>189</v>
      </c>
      <c r="N71" s="290">
        <v>27</v>
      </c>
    </row>
    <row r="72" spans="1:14" ht="15.75" x14ac:dyDescent="0.25">
      <c r="A72" s="44" t="s">
        <v>265</v>
      </c>
      <c r="B72" s="269" t="s">
        <v>189</v>
      </c>
      <c r="C72" s="276" t="s">
        <v>189</v>
      </c>
      <c r="D72" s="276" t="s">
        <v>189</v>
      </c>
      <c r="E72" s="276" t="s">
        <v>189</v>
      </c>
      <c r="F72" s="276">
        <v>1</v>
      </c>
      <c r="G72" s="276" t="s">
        <v>189</v>
      </c>
      <c r="H72" s="276">
        <v>1</v>
      </c>
      <c r="I72" s="276" t="s">
        <v>189</v>
      </c>
      <c r="J72" s="276">
        <v>1</v>
      </c>
      <c r="K72" s="276" t="s">
        <v>189</v>
      </c>
      <c r="L72" s="276" t="s">
        <v>189</v>
      </c>
      <c r="M72" s="276" t="s">
        <v>189</v>
      </c>
      <c r="N72" s="290">
        <v>3</v>
      </c>
    </row>
    <row r="73" spans="1:14" ht="15.75" x14ac:dyDescent="0.25">
      <c r="A73" s="44" t="s">
        <v>266</v>
      </c>
      <c r="B73" s="269" t="s">
        <v>189</v>
      </c>
      <c r="C73" s="276" t="s">
        <v>189</v>
      </c>
      <c r="D73" s="276" t="s">
        <v>189</v>
      </c>
      <c r="E73" s="276" t="s">
        <v>189</v>
      </c>
      <c r="F73" s="276">
        <v>6</v>
      </c>
      <c r="G73" s="276">
        <v>9</v>
      </c>
      <c r="H73" s="276">
        <v>7</v>
      </c>
      <c r="I73" s="276">
        <v>4</v>
      </c>
      <c r="J73" s="276" t="s">
        <v>189</v>
      </c>
      <c r="K73" s="276" t="s">
        <v>189</v>
      </c>
      <c r="L73" s="276" t="s">
        <v>189</v>
      </c>
      <c r="M73" s="276" t="s">
        <v>189</v>
      </c>
      <c r="N73" s="290">
        <v>26</v>
      </c>
    </row>
    <row r="74" spans="1:14" ht="15.75" x14ac:dyDescent="0.25">
      <c r="A74" s="44" t="s">
        <v>267</v>
      </c>
      <c r="B74" s="269" t="s">
        <v>189</v>
      </c>
      <c r="C74" s="276" t="s">
        <v>189</v>
      </c>
      <c r="D74" s="276" t="s">
        <v>189</v>
      </c>
      <c r="E74" s="276">
        <v>1</v>
      </c>
      <c r="F74" s="276">
        <v>9</v>
      </c>
      <c r="G74" s="276">
        <v>19</v>
      </c>
      <c r="H74" s="276">
        <v>10</v>
      </c>
      <c r="I74" s="276">
        <v>4</v>
      </c>
      <c r="J74" s="276">
        <v>2</v>
      </c>
      <c r="K74" s="276" t="s">
        <v>189</v>
      </c>
      <c r="L74" s="276" t="s">
        <v>189</v>
      </c>
      <c r="M74" s="276" t="s">
        <v>189</v>
      </c>
      <c r="N74" s="290">
        <v>45</v>
      </c>
    </row>
    <row r="75" spans="1:14" ht="15.75" x14ac:dyDescent="0.25">
      <c r="A75" s="44" t="s">
        <v>268</v>
      </c>
      <c r="B75" s="269" t="s">
        <v>189</v>
      </c>
      <c r="C75" s="276" t="s">
        <v>189</v>
      </c>
      <c r="D75" s="276" t="s">
        <v>189</v>
      </c>
      <c r="E75" s="276">
        <v>1</v>
      </c>
      <c r="F75" s="276">
        <v>4</v>
      </c>
      <c r="G75" s="276">
        <v>5</v>
      </c>
      <c r="H75" s="276">
        <v>13</v>
      </c>
      <c r="I75" s="276" t="s">
        <v>189</v>
      </c>
      <c r="J75" s="276">
        <v>1</v>
      </c>
      <c r="K75" s="276" t="s">
        <v>189</v>
      </c>
      <c r="L75" s="276" t="s">
        <v>189</v>
      </c>
      <c r="M75" s="276" t="s">
        <v>189</v>
      </c>
      <c r="N75" s="290">
        <v>24</v>
      </c>
    </row>
    <row r="76" spans="1:14" ht="15.75" x14ac:dyDescent="0.25">
      <c r="A76" s="44" t="s">
        <v>269</v>
      </c>
      <c r="B76" s="269" t="s">
        <v>189</v>
      </c>
      <c r="C76" s="276" t="s">
        <v>189</v>
      </c>
      <c r="D76" s="276" t="s">
        <v>189</v>
      </c>
      <c r="E76" s="276" t="s">
        <v>189</v>
      </c>
      <c r="F76" s="276">
        <v>1</v>
      </c>
      <c r="G76" s="276">
        <v>2</v>
      </c>
      <c r="H76" s="276" t="s">
        <v>189</v>
      </c>
      <c r="I76" s="276">
        <v>3</v>
      </c>
      <c r="J76" s="276">
        <v>1</v>
      </c>
      <c r="K76" s="276" t="s">
        <v>189</v>
      </c>
      <c r="L76" s="276" t="s">
        <v>189</v>
      </c>
      <c r="M76" s="276" t="s">
        <v>189</v>
      </c>
      <c r="N76" s="290">
        <v>7</v>
      </c>
    </row>
    <row r="77" spans="1:14" ht="15.75" x14ac:dyDescent="0.25">
      <c r="A77" s="44" t="s">
        <v>270</v>
      </c>
      <c r="B77" s="269" t="s">
        <v>189</v>
      </c>
      <c r="C77" s="276" t="s">
        <v>189</v>
      </c>
      <c r="D77" s="276" t="s">
        <v>189</v>
      </c>
      <c r="E77" s="276" t="s">
        <v>189</v>
      </c>
      <c r="F77" s="276">
        <v>2</v>
      </c>
      <c r="G77" s="276">
        <v>7</v>
      </c>
      <c r="H77" s="276">
        <v>3</v>
      </c>
      <c r="I77" s="276">
        <v>2</v>
      </c>
      <c r="J77" s="276">
        <v>2</v>
      </c>
      <c r="K77" s="276" t="s">
        <v>189</v>
      </c>
      <c r="L77" s="276" t="s">
        <v>189</v>
      </c>
      <c r="M77" s="276" t="s">
        <v>189</v>
      </c>
      <c r="N77" s="290">
        <v>16</v>
      </c>
    </row>
    <row r="78" spans="1:14" ht="15.75" x14ac:dyDescent="0.25">
      <c r="A78" s="44" t="s">
        <v>272</v>
      </c>
      <c r="B78" s="269" t="s">
        <v>189</v>
      </c>
      <c r="C78" s="276" t="s">
        <v>189</v>
      </c>
      <c r="D78" s="276" t="s">
        <v>189</v>
      </c>
      <c r="E78" s="276" t="s">
        <v>189</v>
      </c>
      <c r="F78" s="276">
        <v>3</v>
      </c>
      <c r="G78" s="276">
        <v>27</v>
      </c>
      <c r="H78" s="276">
        <v>70</v>
      </c>
      <c r="I78" s="276">
        <v>54</v>
      </c>
      <c r="J78" s="276">
        <v>23</v>
      </c>
      <c r="K78" s="276">
        <v>6</v>
      </c>
      <c r="L78" s="276">
        <v>3</v>
      </c>
      <c r="M78" s="276" t="s">
        <v>189</v>
      </c>
      <c r="N78" s="290">
        <v>186</v>
      </c>
    </row>
    <row r="79" spans="1:14" ht="15.75" x14ac:dyDescent="0.25">
      <c r="A79" s="44" t="s">
        <v>273</v>
      </c>
      <c r="B79" s="269" t="s">
        <v>189</v>
      </c>
      <c r="C79" s="276" t="s">
        <v>189</v>
      </c>
      <c r="D79" s="276" t="s">
        <v>189</v>
      </c>
      <c r="E79" s="276" t="s">
        <v>189</v>
      </c>
      <c r="F79" s="276">
        <v>5</v>
      </c>
      <c r="G79" s="276">
        <v>7</v>
      </c>
      <c r="H79" s="276">
        <v>2</v>
      </c>
      <c r="I79" s="276">
        <v>2</v>
      </c>
      <c r="J79" s="276">
        <v>1</v>
      </c>
      <c r="K79" s="276" t="s">
        <v>189</v>
      </c>
      <c r="L79" s="276" t="s">
        <v>189</v>
      </c>
      <c r="M79" s="276" t="s">
        <v>189</v>
      </c>
      <c r="N79" s="290">
        <v>17</v>
      </c>
    </row>
    <row r="80" spans="1:14" ht="15.75" x14ac:dyDescent="0.25">
      <c r="A80" s="44" t="s">
        <v>274</v>
      </c>
      <c r="B80" s="269" t="s">
        <v>189</v>
      </c>
      <c r="C80" s="276" t="s">
        <v>189</v>
      </c>
      <c r="D80" s="276" t="s">
        <v>189</v>
      </c>
      <c r="E80" s="276" t="s">
        <v>189</v>
      </c>
      <c r="F80" s="276">
        <v>1</v>
      </c>
      <c r="G80" s="276">
        <v>5</v>
      </c>
      <c r="H80" s="276">
        <v>4</v>
      </c>
      <c r="I80" s="276">
        <v>8</v>
      </c>
      <c r="J80" s="276">
        <v>2</v>
      </c>
      <c r="K80" s="276" t="s">
        <v>189</v>
      </c>
      <c r="L80" s="276" t="s">
        <v>189</v>
      </c>
      <c r="M80" s="276" t="s">
        <v>189</v>
      </c>
      <c r="N80" s="290">
        <v>20</v>
      </c>
    </row>
    <row r="81" spans="1:14" ht="15.75" x14ac:dyDescent="0.25">
      <c r="A81" s="44" t="s">
        <v>275</v>
      </c>
      <c r="B81" s="269" t="s">
        <v>189</v>
      </c>
      <c r="C81" s="276" t="s">
        <v>189</v>
      </c>
      <c r="D81" s="276" t="s">
        <v>189</v>
      </c>
      <c r="E81" s="276" t="s">
        <v>189</v>
      </c>
      <c r="F81" s="276" t="s">
        <v>189</v>
      </c>
      <c r="G81" s="276">
        <v>24</v>
      </c>
      <c r="H81" s="276">
        <v>22</v>
      </c>
      <c r="I81" s="276">
        <v>17</v>
      </c>
      <c r="J81" s="276">
        <v>11</v>
      </c>
      <c r="K81" s="276">
        <v>2</v>
      </c>
      <c r="L81" s="276" t="s">
        <v>189</v>
      </c>
      <c r="M81" s="276" t="s">
        <v>189</v>
      </c>
      <c r="N81" s="290">
        <v>76</v>
      </c>
    </row>
    <row r="82" spans="1:14" ht="15.75" x14ac:dyDescent="0.25">
      <c r="A82" s="44" t="s">
        <v>276</v>
      </c>
      <c r="B82" s="269" t="s">
        <v>189</v>
      </c>
      <c r="C82" s="276" t="s">
        <v>189</v>
      </c>
      <c r="D82" s="276" t="s">
        <v>189</v>
      </c>
      <c r="E82" s="276" t="s">
        <v>189</v>
      </c>
      <c r="F82" s="276">
        <v>1</v>
      </c>
      <c r="G82" s="276">
        <v>5</v>
      </c>
      <c r="H82" s="276">
        <v>8</v>
      </c>
      <c r="I82" s="276">
        <v>13</v>
      </c>
      <c r="J82" s="276">
        <v>11</v>
      </c>
      <c r="K82" s="276" t="s">
        <v>189</v>
      </c>
      <c r="L82" s="276">
        <v>1</v>
      </c>
      <c r="M82" s="276">
        <v>1</v>
      </c>
      <c r="N82" s="290">
        <v>40</v>
      </c>
    </row>
    <row r="83" spans="1:14" ht="15.75" x14ac:dyDescent="0.25">
      <c r="A83" s="44" t="s">
        <v>277</v>
      </c>
      <c r="B83" s="269" t="s">
        <v>189</v>
      </c>
      <c r="C83" s="276" t="s">
        <v>189</v>
      </c>
      <c r="D83" s="276">
        <v>1</v>
      </c>
      <c r="E83" s="276" t="s">
        <v>189</v>
      </c>
      <c r="F83" s="276">
        <v>3</v>
      </c>
      <c r="G83" s="276">
        <v>24</v>
      </c>
      <c r="H83" s="276">
        <v>46</v>
      </c>
      <c r="I83" s="276">
        <v>48</v>
      </c>
      <c r="J83" s="276">
        <v>24</v>
      </c>
      <c r="K83" s="276">
        <v>8</v>
      </c>
      <c r="L83" s="276">
        <v>1</v>
      </c>
      <c r="M83" s="276" t="s">
        <v>189</v>
      </c>
      <c r="N83" s="290">
        <v>155</v>
      </c>
    </row>
    <row r="84" spans="1:14" ht="15.75" x14ac:dyDescent="0.25">
      <c r="A84" s="44" t="s">
        <v>278</v>
      </c>
      <c r="B84" s="269" t="s">
        <v>189</v>
      </c>
      <c r="C84" s="276" t="s">
        <v>189</v>
      </c>
      <c r="D84" s="276" t="s">
        <v>189</v>
      </c>
      <c r="E84" s="276" t="s">
        <v>189</v>
      </c>
      <c r="F84" s="276">
        <v>1</v>
      </c>
      <c r="G84" s="276">
        <v>5</v>
      </c>
      <c r="H84" s="276">
        <v>10</v>
      </c>
      <c r="I84" s="276">
        <v>17</v>
      </c>
      <c r="J84" s="276">
        <v>19</v>
      </c>
      <c r="K84" s="276">
        <v>2</v>
      </c>
      <c r="L84" s="276">
        <v>1</v>
      </c>
      <c r="M84" s="276" t="s">
        <v>189</v>
      </c>
      <c r="N84" s="290">
        <v>55</v>
      </c>
    </row>
    <row r="85" spans="1:14" ht="15.75" x14ac:dyDescent="0.25">
      <c r="A85" s="44" t="s">
        <v>279</v>
      </c>
      <c r="B85" s="269" t="s">
        <v>189</v>
      </c>
      <c r="C85" s="276" t="s">
        <v>189</v>
      </c>
      <c r="D85" s="276" t="s">
        <v>189</v>
      </c>
      <c r="E85" s="276" t="s">
        <v>189</v>
      </c>
      <c r="F85" s="276" t="s">
        <v>189</v>
      </c>
      <c r="G85" s="276" t="s">
        <v>189</v>
      </c>
      <c r="H85" s="276">
        <v>4</v>
      </c>
      <c r="I85" s="276" t="s">
        <v>189</v>
      </c>
      <c r="J85" s="276">
        <v>1</v>
      </c>
      <c r="K85" s="276" t="s">
        <v>189</v>
      </c>
      <c r="L85" s="276" t="s">
        <v>189</v>
      </c>
      <c r="M85" s="276" t="s">
        <v>189</v>
      </c>
      <c r="N85" s="290">
        <v>5</v>
      </c>
    </row>
    <row r="86" spans="1:14" ht="15.75" x14ac:dyDescent="0.25">
      <c r="A86" s="44" t="s">
        <v>280</v>
      </c>
      <c r="B86" s="269" t="s">
        <v>189</v>
      </c>
      <c r="C86" s="276" t="s">
        <v>189</v>
      </c>
      <c r="D86" s="276" t="s">
        <v>189</v>
      </c>
      <c r="E86" s="276" t="s">
        <v>189</v>
      </c>
      <c r="F86" s="276">
        <v>1</v>
      </c>
      <c r="G86" s="276">
        <v>1</v>
      </c>
      <c r="H86" s="276">
        <v>1</v>
      </c>
      <c r="I86" s="276">
        <v>2</v>
      </c>
      <c r="J86" s="276" t="s">
        <v>189</v>
      </c>
      <c r="K86" s="276" t="s">
        <v>189</v>
      </c>
      <c r="L86" s="276" t="s">
        <v>189</v>
      </c>
      <c r="M86" s="276" t="s">
        <v>189</v>
      </c>
      <c r="N86" s="290">
        <v>5</v>
      </c>
    </row>
    <row r="87" spans="1:14" ht="15.75" x14ac:dyDescent="0.25">
      <c r="A87" s="44" t="s">
        <v>281</v>
      </c>
      <c r="B87" s="269" t="s">
        <v>189</v>
      </c>
      <c r="C87" s="276" t="s">
        <v>189</v>
      </c>
      <c r="D87" s="276" t="s">
        <v>189</v>
      </c>
      <c r="E87" s="276" t="s">
        <v>189</v>
      </c>
      <c r="F87" s="276">
        <v>11</v>
      </c>
      <c r="G87" s="276">
        <v>105</v>
      </c>
      <c r="H87" s="276">
        <v>183</v>
      </c>
      <c r="I87" s="276">
        <v>99</v>
      </c>
      <c r="J87" s="276">
        <v>40</v>
      </c>
      <c r="K87" s="276">
        <v>14</v>
      </c>
      <c r="L87" s="276">
        <v>5</v>
      </c>
      <c r="M87" s="276" t="s">
        <v>189</v>
      </c>
      <c r="N87" s="290">
        <v>457</v>
      </c>
    </row>
    <row r="88" spans="1:14" ht="15.75" x14ac:dyDescent="0.25">
      <c r="A88" s="44" t="s">
        <v>282</v>
      </c>
      <c r="B88" s="269" t="s">
        <v>189</v>
      </c>
      <c r="C88" s="276" t="s">
        <v>189</v>
      </c>
      <c r="D88" s="276" t="s">
        <v>189</v>
      </c>
      <c r="E88" s="276" t="s">
        <v>189</v>
      </c>
      <c r="F88" s="276" t="s">
        <v>189</v>
      </c>
      <c r="G88" s="276">
        <v>2</v>
      </c>
      <c r="H88" s="276" t="s">
        <v>189</v>
      </c>
      <c r="I88" s="276">
        <v>4</v>
      </c>
      <c r="J88" s="276">
        <v>2</v>
      </c>
      <c r="K88" s="276" t="s">
        <v>189</v>
      </c>
      <c r="L88" s="276" t="s">
        <v>189</v>
      </c>
      <c r="M88" s="276" t="s">
        <v>189</v>
      </c>
      <c r="N88" s="290">
        <v>8</v>
      </c>
    </row>
    <row r="89" spans="1:14" ht="15.75" x14ac:dyDescent="0.25">
      <c r="A89" s="44" t="s">
        <v>284</v>
      </c>
      <c r="B89" s="269" t="s">
        <v>189</v>
      </c>
      <c r="C89" s="276" t="s">
        <v>189</v>
      </c>
      <c r="D89" s="276" t="s">
        <v>189</v>
      </c>
      <c r="E89" s="276">
        <v>1</v>
      </c>
      <c r="F89" s="276">
        <v>189</v>
      </c>
      <c r="G89" s="276">
        <v>728</v>
      </c>
      <c r="H89" s="276">
        <v>652</v>
      </c>
      <c r="I89" s="276">
        <v>196</v>
      </c>
      <c r="J89" s="276">
        <v>79</v>
      </c>
      <c r="K89" s="276">
        <v>15</v>
      </c>
      <c r="L89" s="276">
        <v>2</v>
      </c>
      <c r="M89" s="276" t="s">
        <v>189</v>
      </c>
      <c r="N89" s="290">
        <v>1862</v>
      </c>
    </row>
    <row r="90" spans="1:14" ht="15.75" x14ac:dyDescent="0.25">
      <c r="A90" s="44" t="s">
        <v>285</v>
      </c>
      <c r="B90" s="269" t="s">
        <v>189</v>
      </c>
      <c r="C90" s="276" t="s">
        <v>189</v>
      </c>
      <c r="D90" s="276" t="s">
        <v>189</v>
      </c>
      <c r="E90" s="276">
        <v>1</v>
      </c>
      <c r="F90" s="276">
        <v>16</v>
      </c>
      <c r="G90" s="276">
        <v>43</v>
      </c>
      <c r="H90" s="276">
        <v>55</v>
      </c>
      <c r="I90" s="276">
        <v>33</v>
      </c>
      <c r="J90" s="276">
        <v>10</v>
      </c>
      <c r="K90" s="276">
        <v>1</v>
      </c>
      <c r="L90" s="276" t="s">
        <v>189</v>
      </c>
      <c r="M90" s="276" t="s">
        <v>189</v>
      </c>
      <c r="N90" s="290">
        <v>159</v>
      </c>
    </row>
    <row r="91" spans="1:14" ht="15.75" x14ac:dyDescent="0.25">
      <c r="A91" s="44" t="s">
        <v>286</v>
      </c>
      <c r="B91" s="269" t="s">
        <v>189</v>
      </c>
      <c r="C91" s="276" t="s">
        <v>189</v>
      </c>
      <c r="D91" s="276" t="s">
        <v>189</v>
      </c>
      <c r="E91" s="276">
        <v>11</v>
      </c>
      <c r="F91" s="276">
        <v>918</v>
      </c>
      <c r="G91" s="276">
        <v>758</v>
      </c>
      <c r="H91" s="276">
        <v>1171</v>
      </c>
      <c r="I91" s="276">
        <v>297</v>
      </c>
      <c r="J91" s="276">
        <v>93</v>
      </c>
      <c r="K91" s="276">
        <v>19</v>
      </c>
      <c r="L91" s="276">
        <v>7</v>
      </c>
      <c r="M91" s="276" t="s">
        <v>189</v>
      </c>
      <c r="N91" s="290">
        <v>3274</v>
      </c>
    </row>
    <row r="92" spans="1:14" ht="15.75" x14ac:dyDescent="0.25">
      <c r="A92" s="44" t="s">
        <v>287</v>
      </c>
      <c r="B92" s="269" t="s">
        <v>189</v>
      </c>
      <c r="C92" s="276" t="s">
        <v>189</v>
      </c>
      <c r="D92" s="276" t="s">
        <v>189</v>
      </c>
      <c r="E92" s="276">
        <v>4</v>
      </c>
      <c r="F92" s="276">
        <v>4</v>
      </c>
      <c r="G92" s="276">
        <v>41</v>
      </c>
      <c r="H92" s="276">
        <v>50</v>
      </c>
      <c r="I92" s="276">
        <v>94</v>
      </c>
      <c r="J92" s="276">
        <v>35</v>
      </c>
      <c r="K92" s="276">
        <v>12</v>
      </c>
      <c r="L92" s="276">
        <v>3</v>
      </c>
      <c r="M92" s="276" t="s">
        <v>189</v>
      </c>
      <c r="N92" s="290">
        <v>243</v>
      </c>
    </row>
    <row r="93" spans="1:14" ht="15.75" x14ac:dyDescent="0.25">
      <c r="A93" s="44" t="s">
        <v>288</v>
      </c>
      <c r="B93" s="269" t="s">
        <v>189</v>
      </c>
      <c r="C93" s="276" t="s">
        <v>189</v>
      </c>
      <c r="D93" s="276">
        <v>2</v>
      </c>
      <c r="E93" s="276">
        <v>8</v>
      </c>
      <c r="F93" s="276">
        <v>10</v>
      </c>
      <c r="G93" s="276">
        <v>130</v>
      </c>
      <c r="H93" s="276">
        <v>183</v>
      </c>
      <c r="I93" s="276">
        <v>132</v>
      </c>
      <c r="J93" s="276">
        <v>23</v>
      </c>
      <c r="K93" s="276">
        <v>5</v>
      </c>
      <c r="L93" s="276">
        <v>1</v>
      </c>
      <c r="M93" s="276">
        <v>2</v>
      </c>
      <c r="N93" s="290">
        <v>496</v>
      </c>
    </row>
    <row r="94" spans="1:14" ht="15.75" x14ac:dyDescent="0.25">
      <c r="A94" s="44" t="s">
        <v>289</v>
      </c>
      <c r="B94" s="269" t="s">
        <v>189</v>
      </c>
      <c r="C94" s="276" t="s">
        <v>189</v>
      </c>
      <c r="D94" s="276" t="s">
        <v>189</v>
      </c>
      <c r="E94" s="276" t="s">
        <v>189</v>
      </c>
      <c r="F94" s="276">
        <v>6</v>
      </c>
      <c r="G94" s="276">
        <v>23</v>
      </c>
      <c r="H94" s="276">
        <v>77</v>
      </c>
      <c r="I94" s="276">
        <v>87</v>
      </c>
      <c r="J94" s="276">
        <v>35</v>
      </c>
      <c r="K94" s="276">
        <v>8</v>
      </c>
      <c r="L94" s="278">
        <v>3</v>
      </c>
      <c r="M94" s="278" t="s">
        <v>189</v>
      </c>
      <c r="N94" s="290">
        <v>239</v>
      </c>
    </row>
    <row r="95" spans="1:14" ht="15.75" x14ac:dyDescent="0.25">
      <c r="A95" s="44" t="s">
        <v>290</v>
      </c>
      <c r="B95" s="269" t="s">
        <v>189</v>
      </c>
      <c r="C95" s="276" t="s">
        <v>189</v>
      </c>
      <c r="D95" s="276">
        <v>4</v>
      </c>
      <c r="E95" s="276">
        <v>79</v>
      </c>
      <c r="F95" s="276">
        <v>337</v>
      </c>
      <c r="G95" s="276">
        <v>582</v>
      </c>
      <c r="H95" s="276">
        <v>603</v>
      </c>
      <c r="I95" s="276">
        <v>389</v>
      </c>
      <c r="J95" s="276">
        <v>209</v>
      </c>
      <c r="K95" s="276">
        <v>30</v>
      </c>
      <c r="L95" s="276" t="s">
        <v>189</v>
      </c>
      <c r="M95" s="276" t="s">
        <v>189</v>
      </c>
      <c r="N95" s="290">
        <v>2233</v>
      </c>
    </row>
    <row r="96" spans="1:14" ht="15.75" x14ac:dyDescent="0.25">
      <c r="A96" s="44" t="s">
        <v>292</v>
      </c>
      <c r="B96" s="269" t="s">
        <v>189</v>
      </c>
      <c r="C96" s="276" t="s">
        <v>189</v>
      </c>
      <c r="D96" s="276" t="s">
        <v>189</v>
      </c>
      <c r="E96" s="276" t="s">
        <v>189</v>
      </c>
      <c r="F96" s="276" t="s">
        <v>189</v>
      </c>
      <c r="G96" s="276">
        <v>1</v>
      </c>
      <c r="H96" s="276">
        <v>1</v>
      </c>
      <c r="I96" s="276">
        <v>2</v>
      </c>
      <c r="J96" s="276">
        <v>2</v>
      </c>
      <c r="K96" s="276">
        <v>2</v>
      </c>
      <c r="L96" s="276" t="s">
        <v>189</v>
      </c>
      <c r="M96" s="276" t="s">
        <v>189</v>
      </c>
      <c r="N96" s="290">
        <v>8</v>
      </c>
    </row>
    <row r="97" spans="1:14" ht="15.75" x14ac:dyDescent="0.25">
      <c r="A97" s="44" t="s">
        <v>293</v>
      </c>
      <c r="B97" s="269" t="s">
        <v>189</v>
      </c>
      <c r="C97" s="276" t="s">
        <v>189</v>
      </c>
      <c r="D97" s="276" t="s">
        <v>189</v>
      </c>
      <c r="E97" s="276" t="s">
        <v>189</v>
      </c>
      <c r="F97" s="276">
        <v>103</v>
      </c>
      <c r="G97" s="276">
        <v>190</v>
      </c>
      <c r="H97" s="276">
        <v>177</v>
      </c>
      <c r="I97" s="276">
        <v>93</v>
      </c>
      <c r="J97" s="276">
        <v>26</v>
      </c>
      <c r="K97" s="276">
        <v>6</v>
      </c>
      <c r="L97" s="276">
        <v>7</v>
      </c>
      <c r="M97" s="276" t="s">
        <v>189</v>
      </c>
      <c r="N97" s="290">
        <v>602</v>
      </c>
    </row>
    <row r="98" spans="1:14" ht="15.75" x14ac:dyDescent="0.25">
      <c r="A98" s="44" t="s">
        <v>294</v>
      </c>
      <c r="B98" s="269" t="s">
        <v>189</v>
      </c>
      <c r="C98" s="276" t="s">
        <v>189</v>
      </c>
      <c r="D98" s="276" t="s">
        <v>189</v>
      </c>
      <c r="E98" s="276" t="s">
        <v>189</v>
      </c>
      <c r="F98" s="276">
        <v>2</v>
      </c>
      <c r="G98" s="276">
        <v>9</v>
      </c>
      <c r="H98" s="276">
        <v>10</v>
      </c>
      <c r="I98" s="276">
        <v>4</v>
      </c>
      <c r="J98" s="276">
        <v>1</v>
      </c>
      <c r="K98" s="276" t="s">
        <v>189</v>
      </c>
      <c r="L98" s="276" t="s">
        <v>189</v>
      </c>
      <c r="M98" s="276" t="s">
        <v>189</v>
      </c>
      <c r="N98" s="290">
        <v>26</v>
      </c>
    </row>
    <row r="99" spans="1:14" ht="15.75" x14ac:dyDescent="0.25">
      <c r="A99" s="44" t="s">
        <v>295</v>
      </c>
      <c r="B99" s="269" t="s">
        <v>189</v>
      </c>
      <c r="C99" s="276" t="s">
        <v>189</v>
      </c>
      <c r="D99" s="276" t="s">
        <v>189</v>
      </c>
      <c r="E99" s="276">
        <v>1</v>
      </c>
      <c r="F99" s="276">
        <v>11</v>
      </c>
      <c r="G99" s="276">
        <v>16</v>
      </c>
      <c r="H99" s="276">
        <v>19</v>
      </c>
      <c r="I99" s="276">
        <v>24</v>
      </c>
      <c r="J99" s="276">
        <v>3</v>
      </c>
      <c r="K99" s="276">
        <v>1</v>
      </c>
      <c r="L99" s="276" t="s">
        <v>189</v>
      </c>
      <c r="M99" s="276" t="s">
        <v>189</v>
      </c>
      <c r="N99" s="290">
        <v>75</v>
      </c>
    </row>
    <row r="100" spans="1:14" ht="15.75" x14ac:dyDescent="0.25">
      <c r="A100" s="44" t="s">
        <v>296</v>
      </c>
      <c r="B100" s="269" t="s">
        <v>189</v>
      </c>
      <c r="C100" s="276" t="s">
        <v>189</v>
      </c>
      <c r="D100" s="276" t="s">
        <v>189</v>
      </c>
      <c r="E100" s="276" t="s">
        <v>189</v>
      </c>
      <c r="F100" s="276" t="s">
        <v>189</v>
      </c>
      <c r="G100" s="276" t="s">
        <v>189</v>
      </c>
      <c r="H100" s="276">
        <v>1</v>
      </c>
      <c r="I100" s="276">
        <v>1</v>
      </c>
      <c r="J100" s="276">
        <v>2</v>
      </c>
      <c r="K100" s="276" t="s">
        <v>189</v>
      </c>
      <c r="L100" s="276" t="s">
        <v>189</v>
      </c>
      <c r="M100" s="276" t="s">
        <v>189</v>
      </c>
      <c r="N100" s="290">
        <v>4</v>
      </c>
    </row>
    <row r="101" spans="1:14" ht="16.5" thickBot="1" x14ac:dyDescent="0.3">
      <c r="A101" s="47" t="s">
        <v>193</v>
      </c>
      <c r="B101" s="273">
        <v>9</v>
      </c>
      <c r="C101" s="284" t="s">
        <v>189</v>
      </c>
      <c r="D101" s="284">
        <v>34</v>
      </c>
      <c r="E101" s="284">
        <v>157</v>
      </c>
      <c r="F101" s="284">
        <v>2420</v>
      </c>
      <c r="G101" s="284">
        <v>5341</v>
      </c>
      <c r="H101" s="284">
        <v>6538</v>
      </c>
      <c r="I101" s="284">
        <v>4414</v>
      </c>
      <c r="J101" s="284">
        <v>1720</v>
      </c>
      <c r="K101" s="284">
        <v>347</v>
      </c>
      <c r="L101" s="274">
        <v>95</v>
      </c>
      <c r="M101" s="294">
        <v>14</v>
      </c>
      <c r="N101" s="294">
        <v>21089</v>
      </c>
    </row>
    <row r="103" spans="1:14" x14ac:dyDescent="0.25">
      <c r="A103" s="59" t="s">
        <v>194</v>
      </c>
    </row>
  </sheetData>
  <mergeCells count="3">
    <mergeCell ref="A3:A4"/>
    <mergeCell ref="B3:M3"/>
    <mergeCell ref="N3:N4"/>
  </mergeCells>
  <hyperlinks>
    <hyperlink ref="C1" location="'Table of Contents'!C2" display="Back to Table of Contents"/>
  </hyperlinks>
  <pageMargins left="0.75" right="0.75" top="1" bottom="1" header="0.5" footer="0.5"/>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80.7109375" customWidth="1"/>
    <col min="2" max="7" width="20.7109375" customWidth="1"/>
  </cols>
  <sheetData>
    <row r="1" spans="1:7" x14ac:dyDescent="0.25">
      <c r="A1" s="24" t="s">
        <v>164</v>
      </c>
      <c r="C1" s="23" t="s">
        <v>87</v>
      </c>
    </row>
    <row r="2" spans="1:7" ht="15.75" thickBot="1" x14ac:dyDescent="0.3">
      <c r="A2" s="2"/>
    </row>
    <row r="3" spans="1:7" ht="48" thickBot="1" x14ac:dyDescent="0.3">
      <c r="A3" s="198" t="s">
        <v>1</v>
      </c>
      <c r="B3" s="199" t="s">
        <v>1011</v>
      </c>
      <c r="C3" s="200" t="s">
        <v>1012</v>
      </c>
      <c r="D3" s="200" t="s">
        <v>1013</v>
      </c>
      <c r="E3" s="200" t="s">
        <v>668</v>
      </c>
      <c r="F3" s="200" t="s">
        <v>1014</v>
      </c>
      <c r="G3" s="201" t="s">
        <v>1015</v>
      </c>
    </row>
    <row r="4" spans="1:7" ht="15.75" x14ac:dyDescent="0.25">
      <c r="A4" s="74" t="s">
        <v>195</v>
      </c>
      <c r="B4" s="269">
        <v>809</v>
      </c>
      <c r="C4" s="276">
        <v>121</v>
      </c>
      <c r="D4" s="276">
        <v>50</v>
      </c>
      <c r="E4" s="333">
        <v>71</v>
      </c>
      <c r="F4" s="136">
        <v>87</v>
      </c>
      <c r="G4" s="270">
        <v>930</v>
      </c>
    </row>
    <row r="5" spans="1:7" ht="15.75" x14ac:dyDescent="0.25">
      <c r="A5" s="74" t="s">
        <v>196</v>
      </c>
      <c r="B5" s="269">
        <v>9</v>
      </c>
      <c r="C5" s="276">
        <v>5</v>
      </c>
      <c r="D5" s="276">
        <v>3</v>
      </c>
      <c r="E5" s="333">
        <v>2</v>
      </c>
      <c r="F5" s="136">
        <v>64.3</v>
      </c>
      <c r="G5" s="270">
        <v>14</v>
      </c>
    </row>
    <row r="6" spans="1:7" ht="15.75" x14ac:dyDescent="0.25">
      <c r="A6" s="74" t="s">
        <v>197</v>
      </c>
      <c r="B6" s="269">
        <v>25</v>
      </c>
      <c r="C6" s="276">
        <v>4</v>
      </c>
      <c r="D6" s="276">
        <v>1</v>
      </c>
      <c r="E6" s="333">
        <v>3</v>
      </c>
      <c r="F6" s="136">
        <v>86.2</v>
      </c>
      <c r="G6" s="270">
        <v>29</v>
      </c>
    </row>
    <row r="7" spans="1:7" ht="15.75" x14ac:dyDescent="0.25">
      <c r="A7" s="74" t="s">
        <v>198</v>
      </c>
      <c r="B7" s="269">
        <v>290</v>
      </c>
      <c r="C7" s="276">
        <v>23</v>
      </c>
      <c r="D7" s="276">
        <v>44</v>
      </c>
      <c r="E7" s="333">
        <v>-21</v>
      </c>
      <c r="F7" s="136">
        <v>92.7</v>
      </c>
      <c r="G7" s="270">
        <v>313</v>
      </c>
    </row>
    <row r="8" spans="1:7" ht="15.75" x14ac:dyDescent="0.25">
      <c r="A8" s="74" t="s">
        <v>199</v>
      </c>
      <c r="B8" s="269">
        <v>83</v>
      </c>
      <c r="C8" s="276">
        <v>16</v>
      </c>
      <c r="D8" s="276">
        <v>24</v>
      </c>
      <c r="E8" s="333">
        <v>-8</v>
      </c>
      <c r="F8" s="136">
        <v>83.8</v>
      </c>
      <c r="G8" s="270">
        <v>99</v>
      </c>
    </row>
    <row r="9" spans="1:7" ht="15.75" x14ac:dyDescent="0.25">
      <c r="A9" s="74" t="s">
        <v>200</v>
      </c>
      <c r="B9" s="269">
        <v>72</v>
      </c>
      <c r="C9" s="276">
        <v>19</v>
      </c>
      <c r="D9" s="276">
        <v>13</v>
      </c>
      <c r="E9" s="333">
        <v>6</v>
      </c>
      <c r="F9" s="136">
        <v>79.099999999999994</v>
      </c>
      <c r="G9" s="270">
        <v>91</v>
      </c>
    </row>
    <row r="10" spans="1:7" ht="15.75" x14ac:dyDescent="0.25">
      <c r="A10" s="74" t="s">
        <v>201</v>
      </c>
      <c r="B10" s="269">
        <v>11</v>
      </c>
      <c r="C10" s="276">
        <v>1</v>
      </c>
      <c r="D10" s="276" t="s">
        <v>189</v>
      </c>
      <c r="E10" s="333">
        <v>1</v>
      </c>
      <c r="F10" s="136">
        <v>91.7</v>
      </c>
      <c r="G10" s="270">
        <v>12</v>
      </c>
    </row>
    <row r="11" spans="1:7" ht="15.75" x14ac:dyDescent="0.25">
      <c r="A11" s="74" t="s">
        <v>203</v>
      </c>
      <c r="B11" s="269">
        <v>38</v>
      </c>
      <c r="C11" s="276">
        <v>1</v>
      </c>
      <c r="D11" s="276">
        <v>2</v>
      </c>
      <c r="E11" s="333">
        <v>-1</v>
      </c>
      <c r="F11" s="136">
        <v>97.4</v>
      </c>
      <c r="G11" s="270">
        <v>39</v>
      </c>
    </row>
    <row r="12" spans="1:7" ht="15.75" x14ac:dyDescent="0.25">
      <c r="A12" s="74" t="s">
        <v>204</v>
      </c>
      <c r="B12" s="269">
        <v>50</v>
      </c>
      <c r="C12" s="276">
        <v>10</v>
      </c>
      <c r="D12" s="276">
        <v>6</v>
      </c>
      <c r="E12" s="333">
        <v>4</v>
      </c>
      <c r="F12" s="136">
        <v>83.3</v>
      </c>
      <c r="G12" s="270">
        <v>60</v>
      </c>
    </row>
    <row r="13" spans="1:7" ht="15.75" x14ac:dyDescent="0.25">
      <c r="A13" s="74" t="s">
        <v>205</v>
      </c>
      <c r="B13" s="269">
        <v>38</v>
      </c>
      <c r="C13" s="276">
        <v>14</v>
      </c>
      <c r="D13" s="276">
        <v>7</v>
      </c>
      <c r="E13" s="333">
        <v>7</v>
      </c>
      <c r="F13" s="136">
        <v>73.099999999999994</v>
      </c>
      <c r="G13" s="270">
        <v>52</v>
      </c>
    </row>
    <row r="14" spans="1:7" ht="15.75" x14ac:dyDescent="0.25">
      <c r="A14" s="74" t="s">
        <v>206</v>
      </c>
      <c r="B14" s="269">
        <v>25</v>
      </c>
      <c r="C14" s="276">
        <v>12</v>
      </c>
      <c r="D14" s="276">
        <v>3</v>
      </c>
      <c r="E14" s="333">
        <v>9</v>
      </c>
      <c r="F14" s="136">
        <v>67.599999999999994</v>
      </c>
      <c r="G14" s="270">
        <v>37</v>
      </c>
    </row>
    <row r="15" spans="1:7" ht="15.75" x14ac:dyDescent="0.25">
      <c r="A15" s="74" t="s">
        <v>207</v>
      </c>
      <c r="B15" s="269">
        <v>3</v>
      </c>
      <c r="C15" s="276">
        <v>4</v>
      </c>
      <c r="D15" s="276">
        <v>1</v>
      </c>
      <c r="E15" s="333">
        <v>3</v>
      </c>
      <c r="F15" s="136">
        <v>42.9</v>
      </c>
      <c r="G15" s="270">
        <v>7</v>
      </c>
    </row>
    <row r="16" spans="1:7" ht="15.75" x14ac:dyDescent="0.25">
      <c r="A16" s="74" t="s">
        <v>208</v>
      </c>
      <c r="B16" s="269">
        <v>30</v>
      </c>
      <c r="C16" s="276">
        <v>16</v>
      </c>
      <c r="D16" s="276">
        <v>10</v>
      </c>
      <c r="E16" s="333">
        <v>6</v>
      </c>
      <c r="F16" s="136">
        <v>65.2</v>
      </c>
      <c r="G16" s="270">
        <v>46</v>
      </c>
    </row>
    <row r="17" spans="1:7" ht="15.75" x14ac:dyDescent="0.25">
      <c r="A17" s="74" t="s">
        <v>209</v>
      </c>
      <c r="B17" s="269">
        <v>40</v>
      </c>
      <c r="C17" s="276">
        <v>2</v>
      </c>
      <c r="D17" s="276">
        <v>2</v>
      </c>
      <c r="E17" s="333">
        <v>0</v>
      </c>
      <c r="F17" s="136">
        <v>95.2</v>
      </c>
      <c r="G17" s="270">
        <v>42</v>
      </c>
    </row>
    <row r="18" spans="1:7" ht="15.75" x14ac:dyDescent="0.25">
      <c r="A18" s="74" t="s">
        <v>210</v>
      </c>
      <c r="B18" s="269">
        <v>5</v>
      </c>
      <c r="C18" s="276">
        <v>4</v>
      </c>
      <c r="D18" s="276" t="s">
        <v>189</v>
      </c>
      <c r="E18" s="333">
        <v>4</v>
      </c>
      <c r="F18" s="136">
        <v>55.6</v>
      </c>
      <c r="G18" s="270">
        <v>9</v>
      </c>
    </row>
    <row r="19" spans="1:7" ht="15.75" x14ac:dyDescent="0.25">
      <c r="A19" s="74" t="s">
        <v>211</v>
      </c>
      <c r="B19" s="269">
        <v>10</v>
      </c>
      <c r="C19" s="276">
        <v>2</v>
      </c>
      <c r="D19" s="276" t="s">
        <v>189</v>
      </c>
      <c r="E19" s="333">
        <v>2</v>
      </c>
      <c r="F19" s="136">
        <v>83.3</v>
      </c>
      <c r="G19" s="270">
        <v>12</v>
      </c>
    </row>
    <row r="20" spans="1:7" ht="15.75" x14ac:dyDescent="0.25">
      <c r="A20" s="74" t="s">
        <v>213</v>
      </c>
      <c r="B20" s="269">
        <v>404</v>
      </c>
      <c r="C20" s="276">
        <v>48</v>
      </c>
      <c r="D20" s="276">
        <v>50</v>
      </c>
      <c r="E20" s="333">
        <v>-2</v>
      </c>
      <c r="F20" s="136">
        <v>89.4</v>
      </c>
      <c r="G20" s="270">
        <v>452</v>
      </c>
    </row>
    <row r="21" spans="1:7" ht="15.75" x14ac:dyDescent="0.25">
      <c r="A21" s="74" t="s">
        <v>214</v>
      </c>
      <c r="B21" s="269">
        <v>84</v>
      </c>
      <c r="C21" s="276">
        <v>11</v>
      </c>
      <c r="D21" s="276">
        <v>7</v>
      </c>
      <c r="E21" s="333">
        <v>4</v>
      </c>
      <c r="F21" s="136">
        <v>88.4</v>
      </c>
      <c r="G21" s="270">
        <v>95</v>
      </c>
    </row>
    <row r="22" spans="1:7" ht="15.75" x14ac:dyDescent="0.25">
      <c r="A22" s="74" t="s">
        <v>215</v>
      </c>
      <c r="B22" s="269">
        <v>51</v>
      </c>
      <c r="C22" s="276">
        <v>5</v>
      </c>
      <c r="D22" s="276">
        <v>9</v>
      </c>
      <c r="E22" s="333">
        <v>-4</v>
      </c>
      <c r="F22" s="136">
        <v>91.1</v>
      </c>
      <c r="G22" s="270">
        <v>56</v>
      </c>
    </row>
    <row r="23" spans="1:7" ht="15.75" x14ac:dyDescent="0.25">
      <c r="A23" s="74" t="s">
        <v>216</v>
      </c>
      <c r="B23" s="269">
        <v>7</v>
      </c>
      <c r="C23" s="276">
        <v>3</v>
      </c>
      <c r="D23" s="276">
        <v>4</v>
      </c>
      <c r="E23" s="333">
        <v>-1</v>
      </c>
      <c r="F23" s="136">
        <v>70</v>
      </c>
      <c r="G23" s="270">
        <v>10</v>
      </c>
    </row>
    <row r="24" spans="1:7" ht="15.75" x14ac:dyDescent="0.25">
      <c r="A24" s="74" t="s">
        <v>217</v>
      </c>
      <c r="B24" s="269">
        <v>14</v>
      </c>
      <c r="C24" s="276">
        <v>1</v>
      </c>
      <c r="D24" s="276">
        <v>5</v>
      </c>
      <c r="E24" s="333">
        <v>-4</v>
      </c>
      <c r="F24" s="136">
        <v>93.3</v>
      </c>
      <c r="G24" s="270">
        <v>15</v>
      </c>
    </row>
    <row r="25" spans="1:7" ht="15.75" x14ac:dyDescent="0.25">
      <c r="A25" s="74" t="s">
        <v>218</v>
      </c>
      <c r="B25" s="269">
        <v>20</v>
      </c>
      <c r="C25" s="276">
        <v>13</v>
      </c>
      <c r="D25" s="276">
        <v>2</v>
      </c>
      <c r="E25" s="333">
        <v>11</v>
      </c>
      <c r="F25" s="136">
        <v>60.6</v>
      </c>
      <c r="G25" s="270">
        <v>33</v>
      </c>
    </row>
    <row r="26" spans="1:7" ht="15.75" x14ac:dyDescent="0.25">
      <c r="A26" s="74" t="s">
        <v>219</v>
      </c>
      <c r="B26" s="269">
        <v>1987</v>
      </c>
      <c r="C26" s="276">
        <v>216</v>
      </c>
      <c r="D26" s="276">
        <v>133</v>
      </c>
      <c r="E26" s="333">
        <v>83</v>
      </c>
      <c r="F26" s="136">
        <v>90.2</v>
      </c>
      <c r="G26" s="270">
        <v>2203</v>
      </c>
    </row>
    <row r="27" spans="1:7" ht="15.75" x14ac:dyDescent="0.25">
      <c r="A27" s="74" t="s">
        <v>220</v>
      </c>
      <c r="B27" s="269">
        <v>67</v>
      </c>
      <c r="C27" s="276">
        <v>49</v>
      </c>
      <c r="D27" s="276">
        <v>9</v>
      </c>
      <c r="E27" s="333">
        <v>40</v>
      </c>
      <c r="F27" s="136">
        <v>57.8</v>
      </c>
      <c r="G27" s="270">
        <v>116</v>
      </c>
    </row>
    <row r="28" spans="1:7" ht="15.75" x14ac:dyDescent="0.25">
      <c r="A28" s="74" t="s">
        <v>221</v>
      </c>
      <c r="B28" s="269">
        <v>35</v>
      </c>
      <c r="C28" s="276">
        <v>5</v>
      </c>
      <c r="D28" s="276">
        <v>7</v>
      </c>
      <c r="E28" s="333">
        <v>-2</v>
      </c>
      <c r="F28" s="136">
        <v>87.5</v>
      </c>
      <c r="G28" s="270">
        <v>40</v>
      </c>
    </row>
    <row r="29" spans="1:7" ht="15.75" x14ac:dyDescent="0.25">
      <c r="A29" s="74" t="s">
        <v>9</v>
      </c>
      <c r="B29" s="269">
        <v>177</v>
      </c>
      <c r="C29" s="276">
        <v>42</v>
      </c>
      <c r="D29" s="276">
        <v>27</v>
      </c>
      <c r="E29" s="333">
        <v>15</v>
      </c>
      <c r="F29" s="136">
        <v>80.8</v>
      </c>
      <c r="G29" s="270">
        <v>219</v>
      </c>
    </row>
    <row r="30" spans="1:7" ht="15.75" x14ac:dyDescent="0.25">
      <c r="A30" s="74" t="s">
        <v>222</v>
      </c>
      <c r="B30" s="269">
        <v>8</v>
      </c>
      <c r="C30" s="276">
        <v>2</v>
      </c>
      <c r="D30" s="276">
        <v>3</v>
      </c>
      <c r="E30" s="333">
        <v>-1</v>
      </c>
      <c r="F30" s="136">
        <v>80</v>
      </c>
      <c r="G30" s="270">
        <v>10</v>
      </c>
    </row>
    <row r="31" spans="1:7" ht="15.75" x14ac:dyDescent="0.25">
      <c r="A31" s="74" t="s">
        <v>223</v>
      </c>
      <c r="B31" s="269">
        <v>8</v>
      </c>
      <c r="C31" s="276" t="s">
        <v>189</v>
      </c>
      <c r="D31" s="276">
        <v>1</v>
      </c>
      <c r="E31" s="333">
        <v>-1</v>
      </c>
      <c r="F31" s="136">
        <v>100</v>
      </c>
      <c r="G31" s="270">
        <v>8</v>
      </c>
    </row>
    <row r="32" spans="1:7" ht="15.75" x14ac:dyDescent="0.25">
      <c r="A32" s="74" t="s">
        <v>224</v>
      </c>
      <c r="B32" s="269">
        <v>367</v>
      </c>
      <c r="C32" s="276">
        <v>89</v>
      </c>
      <c r="D32" s="276">
        <v>56</v>
      </c>
      <c r="E32" s="333">
        <v>33</v>
      </c>
      <c r="F32" s="136">
        <v>80.5</v>
      </c>
      <c r="G32" s="270">
        <v>456</v>
      </c>
    </row>
    <row r="33" spans="1:7" ht="15.75" x14ac:dyDescent="0.25">
      <c r="A33" s="74" t="s">
        <v>225</v>
      </c>
      <c r="B33" s="269" t="s">
        <v>189</v>
      </c>
      <c r="C33" s="276">
        <v>1</v>
      </c>
      <c r="D33" s="276" t="s">
        <v>189</v>
      </c>
      <c r="E33" s="333">
        <v>1</v>
      </c>
      <c r="F33" s="136" t="s">
        <v>189</v>
      </c>
      <c r="G33" s="270">
        <v>1</v>
      </c>
    </row>
    <row r="34" spans="1:7" ht="15.75" x14ac:dyDescent="0.25">
      <c r="A34" s="74" t="s">
        <v>226</v>
      </c>
      <c r="B34" s="269">
        <v>11</v>
      </c>
      <c r="C34" s="276">
        <v>8</v>
      </c>
      <c r="D34" s="276">
        <v>4</v>
      </c>
      <c r="E34" s="333">
        <v>4</v>
      </c>
      <c r="F34" s="136">
        <v>57.9</v>
      </c>
      <c r="G34" s="270">
        <v>19</v>
      </c>
    </row>
    <row r="35" spans="1:7" ht="15.75" x14ac:dyDescent="0.25">
      <c r="A35" s="74" t="s">
        <v>227</v>
      </c>
      <c r="B35" s="269">
        <v>90</v>
      </c>
      <c r="C35" s="276">
        <v>6</v>
      </c>
      <c r="D35" s="276">
        <v>15</v>
      </c>
      <c r="E35" s="333">
        <v>-9</v>
      </c>
      <c r="F35" s="136">
        <v>93.8</v>
      </c>
      <c r="G35" s="270">
        <v>96</v>
      </c>
    </row>
    <row r="36" spans="1:7" ht="15.75" x14ac:dyDescent="0.25">
      <c r="A36" s="74" t="s">
        <v>228</v>
      </c>
      <c r="B36" s="269">
        <v>27</v>
      </c>
      <c r="C36" s="276">
        <v>17</v>
      </c>
      <c r="D36" s="276">
        <v>1</v>
      </c>
      <c r="E36" s="333">
        <v>16</v>
      </c>
      <c r="F36" s="136">
        <v>61.4</v>
      </c>
      <c r="G36" s="270">
        <v>44</v>
      </c>
    </row>
    <row r="37" spans="1:7" ht="15.75" x14ac:dyDescent="0.25">
      <c r="A37" s="74" t="s">
        <v>229</v>
      </c>
      <c r="B37" s="269">
        <v>34</v>
      </c>
      <c r="C37" s="276">
        <v>7</v>
      </c>
      <c r="D37" s="276">
        <v>24</v>
      </c>
      <c r="E37" s="333">
        <v>-17</v>
      </c>
      <c r="F37" s="136">
        <v>82.9</v>
      </c>
      <c r="G37" s="270">
        <v>41</v>
      </c>
    </row>
    <row r="38" spans="1:7" ht="15.75" x14ac:dyDescent="0.25">
      <c r="A38" s="74" t="s">
        <v>230</v>
      </c>
      <c r="B38" s="269">
        <v>11</v>
      </c>
      <c r="C38" s="276">
        <v>3</v>
      </c>
      <c r="D38" s="276">
        <v>1</v>
      </c>
      <c r="E38" s="333">
        <v>2</v>
      </c>
      <c r="F38" s="136">
        <v>78.599999999999994</v>
      </c>
      <c r="G38" s="270">
        <v>14</v>
      </c>
    </row>
    <row r="39" spans="1:7" ht="15.75" x14ac:dyDescent="0.25">
      <c r="A39" s="74" t="s">
        <v>231</v>
      </c>
      <c r="B39" s="269">
        <v>188</v>
      </c>
      <c r="C39" s="276">
        <v>38</v>
      </c>
      <c r="D39" s="276">
        <v>42</v>
      </c>
      <c r="E39" s="333">
        <v>-4</v>
      </c>
      <c r="F39" s="136">
        <v>83.2</v>
      </c>
      <c r="G39" s="270">
        <v>226</v>
      </c>
    </row>
    <row r="40" spans="1:7" ht="15.75" x14ac:dyDescent="0.25">
      <c r="A40" s="74" t="s">
        <v>232</v>
      </c>
      <c r="B40" s="269">
        <v>124</v>
      </c>
      <c r="C40" s="276">
        <v>9</v>
      </c>
      <c r="D40" s="276">
        <v>16</v>
      </c>
      <c r="E40" s="333">
        <v>-7</v>
      </c>
      <c r="F40" s="136">
        <v>93.2</v>
      </c>
      <c r="G40" s="270">
        <v>133</v>
      </c>
    </row>
    <row r="41" spans="1:7" ht="15.75" x14ac:dyDescent="0.25">
      <c r="A41" s="74" t="s">
        <v>233</v>
      </c>
      <c r="B41" s="269">
        <v>25</v>
      </c>
      <c r="C41" s="276">
        <v>18</v>
      </c>
      <c r="D41" s="276">
        <v>2</v>
      </c>
      <c r="E41" s="333">
        <v>16</v>
      </c>
      <c r="F41" s="136">
        <v>58.1</v>
      </c>
      <c r="G41" s="270">
        <v>43</v>
      </c>
    </row>
    <row r="42" spans="1:7" ht="15.75" x14ac:dyDescent="0.25">
      <c r="A42" s="74" t="s">
        <v>234</v>
      </c>
      <c r="B42" s="269">
        <v>18</v>
      </c>
      <c r="C42" s="276" t="s">
        <v>189</v>
      </c>
      <c r="D42" s="276" t="s">
        <v>189</v>
      </c>
      <c r="E42" s="333">
        <v>0</v>
      </c>
      <c r="F42" s="136">
        <v>100</v>
      </c>
      <c r="G42" s="270">
        <v>18</v>
      </c>
    </row>
    <row r="43" spans="1:7" ht="15.75" x14ac:dyDescent="0.25">
      <c r="A43" s="74" t="s">
        <v>235</v>
      </c>
      <c r="B43" s="269">
        <v>13</v>
      </c>
      <c r="C43" s="276">
        <v>1</v>
      </c>
      <c r="D43" s="276">
        <v>2</v>
      </c>
      <c r="E43" s="333">
        <v>-1</v>
      </c>
      <c r="F43" s="136">
        <v>92.9</v>
      </c>
      <c r="G43" s="270">
        <v>14</v>
      </c>
    </row>
    <row r="44" spans="1:7" ht="15.75" x14ac:dyDescent="0.25">
      <c r="A44" s="74" t="s">
        <v>236</v>
      </c>
      <c r="B44" s="269">
        <v>1</v>
      </c>
      <c r="C44" s="276">
        <v>1</v>
      </c>
      <c r="D44" s="276" t="s">
        <v>189</v>
      </c>
      <c r="E44" s="333">
        <v>1</v>
      </c>
      <c r="F44" s="136">
        <v>50</v>
      </c>
      <c r="G44" s="270">
        <v>2</v>
      </c>
    </row>
    <row r="45" spans="1:7" ht="15.75" x14ac:dyDescent="0.25">
      <c r="A45" s="74" t="s">
        <v>237</v>
      </c>
      <c r="B45" s="269">
        <v>349</v>
      </c>
      <c r="C45" s="276">
        <v>17</v>
      </c>
      <c r="D45" s="276">
        <v>85</v>
      </c>
      <c r="E45" s="333">
        <v>-68</v>
      </c>
      <c r="F45" s="136">
        <v>95.4</v>
      </c>
      <c r="G45" s="270">
        <v>366</v>
      </c>
    </row>
    <row r="46" spans="1:7" ht="15.75" x14ac:dyDescent="0.25">
      <c r="A46" s="74" t="s">
        <v>238</v>
      </c>
      <c r="B46" s="269">
        <v>2</v>
      </c>
      <c r="C46" s="276">
        <v>3</v>
      </c>
      <c r="D46" s="276" t="s">
        <v>189</v>
      </c>
      <c r="E46" s="333">
        <v>3</v>
      </c>
      <c r="F46" s="136">
        <v>40</v>
      </c>
      <c r="G46" s="270">
        <v>5</v>
      </c>
    </row>
    <row r="47" spans="1:7" ht="15.75" x14ac:dyDescent="0.25">
      <c r="A47" s="74" t="s">
        <v>239</v>
      </c>
      <c r="B47" s="269">
        <v>34</v>
      </c>
      <c r="C47" s="276">
        <v>18</v>
      </c>
      <c r="D47" s="276">
        <v>10</v>
      </c>
      <c r="E47" s="333">
        <v>8</v>
      </c>
      <c r="F47" s="136">
        <v>65.400000000000006</v>
      </c>
      <c r="G47" s="270">
        <v>52</v>
      </c>
    </row>
    <row r="48" spans="1:7" ht="15.75" x14ac:dyDescent="0.25">
      <c r="A48" s="74" t="s">
        <v>240</v>
      </c>
      <c r="B48" s="269">
        <v>768</v>
      </c>
      <c r="C48" s="276">
        <v>116</v>
      </c>
      <c r="D48" s="276">
        <v>72</v>
      </c>
      <c r="E48" s="333">
        <v>44</v>
      </c>
      <c r="F48" s="136">
        <v>86.9</v>
      </c>
      <c r="G48" s="270">
        <v>884</v>
      </c>
    </row>
    <row r="49" spans="1:7" ht="15.75" x14ac:dyDescent="0.25">
      <c r="A49" s="74" t="s">
        <v>241</v>
      </c>
      <c r="B49" s="269">
        <v>114</v>
      </c>
      <c r="C49" s="276">
        <v>44</v>
      </c>
      <c r="D49" s="276">
        <v>11</v>
      </c>
      <c r="E49" s="333">
        <v>33</v>
      </c>
      <c r="F49" s="136">
        <v>72.2</v>
      </c>
      <c r="G49" s="270">
        <v>158</v>
      </c>
    </row>
    <row r="50" spans="1:7" ht="15.75" x14ac:dyDescent="0.25">
      <c r="A50" s="74" t="s">
        <v>242</v>
      </c>
      <c r="B50" s="269">
        <v>10</v>
      </c>
      <c r="C50" s="276">
        <v>1</v>
      </c>
      <c r="D50" s="276">
        <v>2</v>
      </c>
      <c r="E50" s="333">
        <v>-1</v>
      </c>
      <c r="F50" s="136">
        <v>90.9</v>
      </c>
      <c r="G50" s="270">
        <v>11</v>
      </c>
    </row>
    <row r="51" spans="1:7" ht="15.75" x14ac:dyDescent="0.25">
      <c r="A51" s="74" t="s">
        <v>243</v>
      </c>
      <c r="B51" s="269">
        <v>59</v>
      </c>
      <c r="C51" s="276">
        <v>18</v>
      </c>
      <c r="D51" s="276">
        <v>6</v>
      </c>
      <c r="E51" s="333">
        <v>12</v>
      </c>
      <c r="F51" s="136">
        <v>76.599999999999994</v>
      </c>
      <c r="G51" s="270">
        <v>77</v>
      </c>
    </row>
    <row r="52" spans="1:7" ht="15.75" x14ac:dyDescent="0.25">
      <c r="A52" s="74" t="s">
        <v>244</v>
      </c>
      <c r="B52" s="269">
        <v>51</v>
      </c>
      <c r="C52" s="276">
        <v>6</v>
      </c>
      <c r="D52" s="276">
        <v>7</v>
      </c>
      <c r="E52" s="333">
        <v>-1</v>
      </c>
      <c r="F52" s="136">
        <v>89.5</v>
      </c>
      <c r="G52" s="270">
        <v>57</v>
      </c>
    </row>
    <row r="53" spans="1:7" ht="15.75" x14ac:dyDescent="0.25">
      <c r="A53" s="74" t="s">
        <v>245</v>
      </c>
      <c r="B53" s="269">
        <v>10</v>
      </c>
      <c r="C53" s="276">
        <v>2</v>
      </c>
      <c r="D53" s="276">
        <v>1</v>
      </c>
      <c r="E53" s="333">
        <v>1</v>
      </c>
      <c r="F53" s="136">
        <v>83.3</v>
      </c>
      <c r="G53" s="270">
        <v>12</v>
      </c>
    </row>
    <row r="54" spans="1:7" ht="15.75" x14ac:dyDescent="0.25">
      <c r="A54" s="74" t="s">
        <v>246</v>
      </c>
      <c r="B54" s="269">
        <v>10</v>
      </c>
      <c r="C54" s="276">
        <v>1</v>
      </c>
      <c r="D54" s="276" t="s">
        <v>189</v>
      </c>
      <c r="E54" s="333">
        <v>1</v>
      </c>
      <c r="F54" s="136">
        <v>90.9</v>
      </c>
      <c r="G54" s="270">
        <v>11</v>
      </c>
    </row>
    <row r="55" spans="1:7" ht="15.75" x14ac:dyDescent="0.25">
      <c r="A55" s="74" t="s">
        <v>247</v>
      </c>
      <c r="B55" s="269">
        <v>5</v>
      </c>
      <c r="C55" s="276">
        <v>4</v>
      </c>
      <c r="D55" s="276">
        <v>5</v>
      </c>
      <c r="E55" s="333">
        <v>-1</v>
      </c>
      <c r="F55" s="136">
        <v>55.6</v>
      </c>
      <c r="G55" s="270">
        <v>9</v>
      </c>
    </row>
    <row r="56" spans="1:7" ht="15.75" x14ac:dyDescent="0.25">
      <c r="A56" s="74" t="s">
        <v>248</v>
      </c>
      <c r="B56" s="269">
        <v>8</v>
      </c>
      <c r="C56" s="276">
        <v>3</v>
      </c>
      <c r="D56" s="276">
        <v>1</v>
      </c>
      <c r="E56" s="333">
        <v>2</v>
      </c>
      <c r="F56" s="136">
        <v>72.7</v>
      </c>
      <c r="G56" s="270">
        <v>11</v>
      </c>
    </row>
    <row r="57" spans="1:7" ht="15.75" x14ac:dyDescent="0.25">
      <c r="A57" s="74" t="s">
        <v>249</v>
      </c>
      <c r="B57" s="269">
        <v>17</v>
      </c>
      <c r="C57" s="276">
        <v>8</v>
      </c>
      <c r="D57" s="276">
        <v>3</v>
      </c>
      <c r="E57" s="333">
        <v>5</v>
      </c>
      <c r="F57" s="136">
        <v>68</v>
      </c>
      <c r="G57" s="270">
        <v>25</v>
      </c>
    </row>
    <row r="58" spans="1:7" ht="15.75" x14ac:dyDescent="0.25">
      <c r="A58" s="74" t="s">
        <v>250</v>
      </c>
      <c r="B58" s="269">
        <v>7</v>
      </c>
      <c r="C58" s="276" t="s">
        <v>189</v>
      </c>
      <c r="D58" s="276">
        <v>3</v>
      </c>
      <c r="E58" s="333">
        <v>-3</v>
      </c>
      <c r="F58" s="136">
        <v>100</v>
      </c>
      <c r="G58" s="270">
        <v>7</v>
      </c>
    </row>
    <row r="59" spans="1:7" ht="15.75" x14ac:dyDescent="0.25">
      <c r="A59" s="74" t="s">
        <v>252</v>
      </c>
      <c r="B59" s="269" t="s">
        <v>189</v>
      </c>
      <c r="C59" s="276">
        <v>1</v>
      </c>
      <c r="D59" s="276" t="s">
        <v>189</v>
      </c>
      <c r="E59" s="333">
        <v>1</v>
      </c>
      <c r="F59" s="136" t="s">
        <v>189</v>
      </c>
      <c r="G59" s="270">
        <v>1</v>
      </c>
    </row>
    <row r="60" spans="1:7" ht="15.75" x14ac:dyDescent="0.25">
      <c r="A60" s="74" t="s">
        <v>253</v>
      </c>
      <c r="B60" s="269">
        <v>3</v>
      </c>
      <c r="C60" s="276" t="s">
        <v>189</v>
      </c>
      <c r="D60" s="276">
        <v>1</v>
      </c>
      <c r="E60" s="333">
        <v>-1</v>
      </c>
      <c r="F60" s="136">
        <v>100</v>
      </c>
      <c r="G60" s="270">
        <v>3</v>
      </c>
    </row>
    <row r="61" spans="1:7" ht="15.75" x14ac:dyDescent="0.25">
      <c r="A61" s="74" t="s">
        <v>254</v>
      </c>
      <c r="B61" s="269">
        <v>14</v>
      </c>
      <c r="C61" s="276">
        <v>5</v>
      </c>
      <c r="D61" s="276">
        <v>2</v>
      </c>
      <c r="E61" s="333">
        <v>3</v>
      </c>
      <c r="F61" s="136">
        <v>73.7</v>
      </c>
      <c r="G61" s="270">
        <v>19</v>
      </c>
    </row>
    <row r="62" spans="1:7" ht="15.75" x14ac:dyDescent="0.25">
      <c r="A62" s="74" t="s">
        <v>255</v>
      </c>
      <c r="B62" s="269">
        <v>1836</v>
      </c>
      <c r="C62" s="276">
        <v>89</v>
      </c>
      <c r="D62" s="276">
        <v>171</v>
      </c>
      <c r="E62" s="333">
        <v>-82</v>
      </c>
      <c r="F62" s="136">
        <v>95.4</v>
      </c>
      <c r="G62" s="270">
        <v>1925</v>
      </c>
    </row>
    <row r="63" spans="1:7" ht="15.75" x14ac:dyDescent="0.25">
      <c r="A63" s="74" t="s">
        <v>256</v>
      </c>
      <c r="B63" s="269">
        <v>39</v>
      </c>
      <c r="C63" s="276">
        <v>15</v>
      </c>
      <c r="D63" s="276">
        <v>21</v>
      </c>
      <c r="E63" s="333">
        <v>-6</v>
      </c>
      <c r="F63" s="136">
        <v>72.2</v>
      </c>
      <c r="G63" s="270">
        <v>54</v>
      </c>
    </row>
    <row r="64" spans="1:7" ht="15.75" x14ac:dyDescent="0.25">
      <c r="A64" s="74" t="s">
        <v>257</v>
      </c>
      <c r="B64" s="269">
        <v>392</v>
      </c>
      <c r="C64" s="276">
        <v>80</v>
      </c>
      <c r="D64" s="276">
        <v>69</v>
      </c>
      <c r="E64" s="333">
        <v>11</v>
      </c>
      <c r="F64" s="136">
        <v>83.1</v>
      </c>
      <c r="G64" s="270">
        <v>472</v>
      </c>
    </row>
    <row r="65" spans="1:7" ht="15.75" customHeight="1" x14ac:dyDescent="0.25">
      <c r="A65" s="74" t="s">
        <v>258</v>
      </c>
      <c r="B65" s="269">
        <v>9</v>
      </c>
      <c r="C65" s="276" t="s">
        <v>189</v>
      </c>
      <c r="D65" s="276" t="s">
        <v>189</v>
      </c>
      <c r="E65" s="333">
        <v>0</v>
      </c>
      <c r="F65" s="136">
        <v>100</v>
      </c>
      <c r="G65" s="270">
        <v>9</v>
      </c>
    </row>
    <row r="66" spans="1:7" ht="15.75" customHeight="1" x14ac:dyDescent="0.25">
      <c r="A66" s="74" t="s">
        <v>259</v>
      </c>
      <c r="B66" s="269">
        <v>237</v>
      </c>
      <c r="C66" s="276">
        <v>67</v>
      </c>
      <c r="D66" s="276">
        <v>24</v>
      </c>
      <c r="E66" s="333">
        <v>43</v>
      </c>
      <c r="F66" s="136">
        <v>78</v>
      </c>
      <c r="G66" s="270">
        <v>304</v>
      </c>
    </row>
    <row r="67" spans="1:7" ht="15.75" x14ac:dyDescent="0.25">
      <c r="A67" s="74" t="s">
        <v>260</v>
      </c>
      <c r="B67" s="269">
        <v>45</v>
      </c>
      <c r="C67" s="276">
        <v>13</v>
      </c>
      <c r="D67" s="276">
        <v>4</v>
      </c>
      <c r="E67" s="333">
        <v>9</v>
      </c>
      <c r="F67" s="136">
        <v>77.599999999999994</v>
      </c>
      <c r="G67" s="270">
        <v>58</v>
      </c>
    </row>
    <row r="68" spans="1:7" ht="15.75" x14ac:dyDescent="0.25">
      <c r="A68" s="74" t="s">
        <v>261</v>
      </c>
      <c r="B68" s="269">
        <v>6</v>
      </c>
      <c r="C68" s="276" t="s">
        <v>189</v>
      </c>
      <c r="D68" s="276" t="s">
        <v>189</v>
      </c>
      <c r="E68" s="333">
        <v>0</v>
      </c>
      <c r="F68" s="136">
        <v>100</v>
      </c>
      <c r="G68" s="270">
        <v>6</v>
      </c>
    </row>
    <row r="69" spans="1:7" ht="15.75" x14ac:dyDescent="0.25">
      <c r="A69" s="74" t="s">
        <v>262</v>
      </c>
      <c r="B69" s="269">
        <v>3</v>
      </c>
      <c r="C69" s="276">
        <v>1</v>
      </c>
      <c r="D69" s="276" t="s">
        <v>189</v>
      </c>
      <c r="E69" s="333">
        <v>1</v>
      </c>
      <c r="F69" s="136">
        <v>75</v>
      </c>
      <c r="G69" s="270">
        <v>4</v>
      </c>
    </row>
    <row r="70" spans="1:7" ht="15.75" x14ac:dyDescent="0.25">
      <c r="A70" s="74" t="s">
        <v>264</v>
      </c>
      <c r="B70" s="269">
        <v>23</v>
      </c>
      <c r="C70" s="276">
        <v>4</v>
      </c>
      <c r="D70" s="276">
        <v>3</v>
      </c>
      <c r="E70" s="333">
        <v>1</v>
      </c>
      <c r="F70" s="136">
        <v>85.2</v>
      </c>
      <c r="G70" s="270">
        <v>27</v>
      </c>
    </row>
    <row r="71" spans="1:7" ht="15.75" x14ac:dyDescent="0.25">
      <c r="A71" s="74" t="s">
        <v>265</v>
      </c>
      <c r="B71" s="269">
        <v>2</v>
      </c>
      <c r="C71" s="276">
        <v>1</v>
      </c>
      <c r="D71" s="276" t="s">
        <v>189</v>
      </c>
      <c r="E71" s="333">
        <v>1</v>
      </c>
      <c r="F71" s="136">
        <v>66.7</v>
      </c>
      <c r="G71" s="270">
        <v>3</v>
      </c>
    </row>
    <row r="72" spans="1:7" ht="15.75" x14ac:dyDescent="0.25">
      <c r="A72" s="74" t="s">
        <v>266</v>
      </c>
      <c r="B72" s="269">
        <v>20</v>
      </c>
      <c r="C72" s="276">
        <v>6</v>
      </c>
      <c r="D72" s="276">
        <v>3</v>
      </c>
      <c r="E72" s="333">
        <v>3</v>
      </c>
      <c r="F72" s="136">
        <v>76.900000000000006</v>
      </c>
      <c r="G72" s="270">
        <v>26</v>
      </c>
    </row>
    <row r="73" spans="1:7" ht="15.75" x14ac:dyDescent="0.25">
      <c r="A73" s="74" t="s">
        <v>267</v>
      </c>
      <c r="B73" s="269">
        <v>39</v>
      </c>
      <c r="C73" s="276">
        <v>6</v>
      </c>
      <c r="D73" s="276">
        <v>6</v>
      </c>
      <c r="E73" s="333">
        <v>0</v>
      </c>
      <c r="F73" s="136">
        <v>86.7</v>
      </c>
      <c r="G73" s="270">
        <v>45</v>
      </c>
    </row>
    <row r="74" spans="1:7" ht="15.75" x14ac:dyDescent="0.25">
      <c r="A74" s="74" t="s">
        <v>268</v>
      </c>
      <c r="B74" s="269">
        <v>22</v>
      </c>
      <c r="C74" s="276">
        <v>2</v>
      </c>
      <c r="D74" s="276">
        <v>8</v>
      </c>
      <c r="E74" s="333">
        <v>-6</v>
      </c>
      <c r="F74" s="136">
        <v>91.7</v>
      </c>
      <c r="G74" s="270">
        <v>24</v>
      </c>
    </row>
    <row r="75" spans="1:7" ht="15.75" x14ac:dyDescent="0.25">
      <c r="A75" s="74" t="s">
        <v>269</v>
      </c>
      <c r="B75" s="269">
        <v>5</v>
      </c>
      <c r="C75" s="276">
        <v>2</v>
      </c>
      <c r="D75" s="276">
        <v>1</v>
      </c>
      <c r="E75" s="333">
        <v>1</v>
      </c>
      <c r="F75" s="136">
        <v>71.400000000000006</v>
      </c>
      <c r="G75" s="270">
        <v>7</v>
      </c>
    </row>
    <row r="76" spans="1:7" ht="15.75" x14ac:dyDescent="0.25">
      <c r="A76" s="74" t="s">
        <v>270</v>
      </c>
      <c r="B76" s="269">
        <v>14</v>
      </c>
      <c r="C76" s="276">
        <v>2</v>
      </c>
      <c r="D76" s="276">
        <v>4</v>
      </c>
      <c r="E76" s="333">
        <v>-2</v>
      </c>
      <c r="F76" s="136">
        <v>87.5</v>
      </c>
      <c r="G76" s="270">
        <v>16</v>
      </c>
    </row>
    <row r="77" spans="1:7" ht="15.75" x14ac:dyDescent="0.25">
      <c r="A77" s="74" t="s">
        <v>272</v>
      </c>
      <c r="B77" s="269">
        <v>134</v>
      </c>
      <c r="C77" s="276">
        <v>52</v>
      </c>
      <c r="D77" s="276">
        <v>55</v>
      </c>
      <c r="E77" s="333">
        <v>-3</v>
      </c>
      <c r="F77" s="136">
        <v>72</v>
      </c>
      <c r="G77" s="270">
        <v>186</v>
      </c>
    </row>
    <row r="78" spans="1:7" ht="15.75" x14ac:dyDescent="0.25">
      <c r="A78" s="74" t="s">
        <v>273</v>
      </c>
      <c r="B78" s="269">
        <v>15</v>
      </c>
      <c r="C78" s="276">
        <v>2</v>
      </c>
      <c r="D78" s="276">
        <v>1</v>
      </c>
      <c r="E78" s="333">
        <v>1</v>
      </c>
      <c r="F78" s="136">
        <v>88.2</v>
      </c>
      <c r="G78" s="270">
        <v>17</v>
      </c>
    </row>
    <row r="79" spans="1:7" ht="15.75" x14ac:dyDescent="0.25">
      <c r="A79" s="74" t="s">
        <v>274</v>
      </c>
      <c r="B79" s="269">
        <v>19</v>
      </c>
      <c r="C79" s="276">
        <v>1</v>
      </c>
      <c r="D79" s="276" t="s">
        <v>189</v>
      </c>
      <c r="E79" s="333">
        <v>1</v>
      </c>
      <c r="F79" s="136">
        <v>95</v>
      </c>
      <c r="G79" s="270">
        <v>20</v>
      </c>
    </row>
    <row r="80" spans="1:7" ht="15.75" x14ac:dyDescent="0.25">
      <c r="A80" s="74" t="s">
        <v>275</v>
      </c>
      <c r="B80" s="269">
        <v>69</v>
      </c>
      <c r="C80" s="276">
        <v>7</v>
      </c>
      <c r="D80" s="276">
        <v>13</v>
      </c>
      <c r="E80" s="333">
        <v>-6</v>
      </c>
      <c r="F80" s="136">
        <v>90.8</v>
      </c>
      <c r="G80" s="270">
        <v>76</v>
      </c>
    </row>
    <row r="81" spans="1:7" ht="15.75" x14ac:dyDescent="0.25">
      <c r="A81" s="74" t="s">
        <v>276</v>
      </c>
      <c r="B81" s="269">
        <v>25</v>
      </c>
      <c r="C81" s="276">
        <v>15</v>
      </c>
      <c r="D81" s="276">
        <v>10</v>
      </c>
      <c r="E81" s="333">
        <v>5</v>
      </c>
      <c r="F81" s="136">
        <v>62.5</v>
      </c>
      <c r="G81" s="270">
        <v>40</v>
      </c>
    </row>
    <row r="82" spans="1:7" ht="15.75" x14ac:dyDescent="0.25">
      <c r="A82" s="74" t="s">
        <v>277</v>
      </c>
      <c r="B82" s="269">
        <v>139</v>
      </c>
      <c r="C82" s="276">
        <v>16</v>
      </c>
      <c r="D82" s="276">
        <v>34</v>
      </c>
      <c r="E82" s="333">
        <v>-18</v>
      </c>
      <c r="F82" s="136">
        <v>89.7</v>
      </c>
      <c r="G82" s="270">
        <v>155</v>
      </c>
    </row>
    <row r="83" spans="1:7" ht="15.75" x14ac:dyDescent="0.25">
      <c r="A83" s="74" t="s">
        <v>278</v>
      </c>
      <c r="B83" s="269">
        <v>45</v>
      </c>
      <c r="C83" s="276">
        <v>10</v>
      </c>
      <c r="D83" s="276">
        <v>4</v>
      </c>
      <c r="E83" s="333">
        <v>6</v>
      </c>
      <c r="F83" s="136">
        <v>81.8</v>
      </c>
      <c r="G83" s="270">
        <v>55</v>
      </c>
    </row>
    <row r="84" spans="1:7" ht="15.75" x14ac:dyDescent="0.25">
      <c r="A84" s="74" t="s">
        <v>279</v>
      </c>
      <c r="B84" s="269">
        <v>4</v>
      </c>
      <c r="C84" s="276">
        <v>1</v>
      </c>
      <c r="D84" s="276">
        <v>1</v>
      </c>
      <c r="E84" s="333">
        <v>0</v>
      </c>
      <c r="F84" s="136">
        <v>80</v>
      </c>
      <c r="G84" s="270">
        <v>5</v>
      </c>
    </row>
    <row r="85" spans="1:7" ht="15.75" x14ac:dyDescent="0.25">
      <c r="A85" s="74" t="s">
        <v>280</v>
      </c>
      <c r="B85" s="269">
        <v>5</v>
      </c>
      <c r="C85" s="276" t="s">
        <v>189</v>
      </c>
      <c r="D85" s="276" t="s">
        <v>189</v>
      </c>
      <c r="E85" s="333">
        <v>0</v>
      </c>
      <c r="F85" s="136">
        <v>100</v>
      </c>
      <c r="G85" s="270">
        <v>5</v>
      </c>
    </row>
    <row r="86" spans="1:7" ht="15.75" x14ac:dyDescent="0.25">
      <c r="A86" s="74" t="s">
        <v>281</v>
      </c>
      <c r="B86" s="269">
        <v>357</v>
      </c>
      <c r="C86" s="276">
        <v>100</v>
      </c>
      <c r="D86" s="276">
        <v>58</v>
      </c>
      <c r="E86" s="333">
        <v>42</v>
      </c>
      <c r="F86" s="136">
        <v>78.099999999999994</v>
      </c>
      <c r="G86" s="270">
        <v>457</v>
      </c>
    </row>
    <row r="87" spans="1:7" ht="15.75" x14ac:dyDescent="0.25">
      <c r="A87" s="74" t="s">
        <v>282</v>
      </c>
      <c r="B87" s="269">
        <v>8</v>
      </c>
      <c r="C87" s="276" t="s">
        <v>189</v>
      </c>
      <c r="D87" s="276" t="s">
        <v>189</v>
      </c>
      <c r="E87" s="333">
        <v>0</v>
      </c>
      <c r="F87" s="136">
        <v>100</v>
      </c>
      <c r="G87" s="270">
        <v>8</v>
      </c>
    </row>
    <row r="88" spans="1:7" ht="15.75" x14ac:dyDescent="0.25">
      <c r="A88" s="74" t="s">
        <v>284</v>
      </c>
      <c r="B88" s="269">
        <v>1551</v>
      </c>
      <c r="C88" s="276">
        <v>311</v>
      </c>
      <c r="D88" s="276">
        <v>36</v>
      </c>
      <c r="E88" s="333">
        <v>275</v>
      </c>
      <c r="F88" s="136">
        <v>83.3</v>
      </c>
      <c r="G88" s="270">
        <v>1862</v>
      </c>
    </row>
    <row r="89" spans="1:7" ht="15.75" x14ac:dyDescent="0.25">
      <c r="A89" s="74" t="s">
        <v>285</v>
      </c>
      <c r="B89" s="269">
        <v>111</v>
      </c>
      <c r="C89" s="276">
        <v>48</v>
      </c>
      <c r="D89" s="276">
        <v>21</v>
      </c>
      <c r="E89" s="333">
        <v>27</v>
      </c>
      <c r="F89" s="136">
        <v>69.8</v>
      </c>
      <c r="G89" s="270">
        <v>159</v>
      </c>
    </row>
    <row r="90" spans="1:7" ht="15.75" x14ac:dyDescent="0.25">
      <c r="A90" s="74" t="s">
        <v>286</v>
      </c>
      <c r="B90" s="269">
        <v>3242</v>
      </c>
      <c r="C90" s="276">
        <v>32</v>
      </c>
      <c r="D90" s="276">
        <v>575</v>
      </c>
      <c r="E90" s="333">
        <v>-543</v>
      </c>
      <c r="F90" s="136">
        <v>99</v>
      </c>
      <c r="G90" s="270">
        <v>3274</v>
      </c>
    </row>
    <row r="91" spans="1:7" ht="15.75" x14ac:dyDescent="0.25">
      <c r="A91" s="74" t="s">
        <v>287</v>
      </c>
      <c r="B91" s="269">
        <v>204</v>
      </c>
      <c r="C91" s="276">
        <v>39</v>
      </c>
      <c r="D91" s="276">
        <v>50</v>
      </c>
      <c r="E91" s="333">
        <v>-11</v>
      </c>
      <c r="F91" s="136">
        <v>84</v>
      </c>
      <c r="G91" s="270">
        <v>243</v>
      </c>
    </row>
    <row r="92" spans="1:7" ht="15.75" x14ac:dyDescent="0.25">
      <c r="A92" s="74" t="s">
        <v>288</v>
      </c>
      <c r="B92" s="269">
        <v>469</v>
      </c>
      <c r="C92" s="276">
        <v>27</v>
      </c>
      <c r="D92" s="276">
        <v>27</v>
      </c>
      <c r="E92" s="333">
        <v>0</v>
      </c>
      <c r="F92" s="136">
        <v>94.6</v>
      </c>
      <c r="G92" s="270">
        <v>496</v>
      </c>
    </row>
    <row r="93" spans="1:7" ht="15.75" x14ac:dyDescent="0.25">
      <c r="A93" s="74" t="s">
        <v>289</v>
      </c>
      <c r="B93" s="269">
        <v>206</v>
      </c>
      <c r="C93" s="276">
        <v>33</v>
      </c>
      <c r="D93" s="276">
        <v>19</v>
      </c>
      <c r="E93" s="333">
        <v>14</v>
      </c>
      <c r="F93" s="136">
        <v>86.2</v>
      </c>
      <c r="G93" s="270">
        <v>239</v>
      </c>
    </row>
    <row r="94" spans="1:7" ht="15.75" x14ac:dyDescent="0.25">
      <c r="A94" s="74" t="s">
        <v>290</v>
      </c>
      <c r="B94" s="269">
        <v>2203</v>
      </c>
      <c r="C94" s="276">
        <v>30</v>
      </c>
      <c r="D94" s="276">
        <v>102</v>
      </c>
      <c r="E94" s="333">
        <v>-72</v>
      </c>
      <c r="F94" s="136">
        <v>98.7</v>
      </c>
      <c r="G94" s="270">
        <v>2233</v>
      </c>
    </row>
    <row r="95" spans="1:7" ht="15.75" x14ac:dyDescent="0.25">
      <c r="A95" s="74" t="s">
        <v>291</v>
      </c>
      <c r="B95" s="269" t="s">
        <v>189</v>
      </c>
      <c r="C95" s="276" t="s">
        <v>189</v>
      </c>
      <c r="D95" s="276">
        <v>2</v>
      </c>
      <c r="E95" s="333">
        <v>-2</v>
      </c>
      <c r="F95" s="136" t="s">
        <v>189</v>
      </c>
      <c r="G95" s="270" t="s">
        <v>189</v>
      </c>
    </row>
    <row r="96" spans="1:7" ht="15.75" x14ac:dyDescent="0.25">
      <c r="A96" s="74" t="s">
        <v>292</v>
      </c>
      <c r="B96" s="269">
        <v>5</v>
      </c>
      <c r="C96" s="276">
        <v>3</v>
      </c>
      <c r="D96" s="276">
        <v>6</v>
      </c>
      <c r="E96" s="333">
        <v>-3</v>
      </c>
      <c r="F96" s="136">
        <v>62.5</v>
      </c>
      <c r="G96" s="270">
        <v>8</v>
      </c>
    </row>
    <row r="97" spans="1:7" ht="15.75" x14ac:dyDescent="0.25">
      <c r="A97" s="74" t="s">
        <v>293</v>
      </c>
      <c r="B97" s="269">
        <v>542</v>
      </c>
      <c r="C97" s="276">
        <v>60</v>
      </c>
      <c r="D97" s="276">
        <v>39</v>
      </c>
      <c r="E97" s="333">
        <v>21</v>
      </c>
      <c r="F97" s="136">
        <v>90</v>
      </c>
      <c r="G97" s="270">
        <v>602</v>
      </c>
    </row>
    <row r="98" spans="1:7" ht="15.75" x14ac:dyDescent="0.25">
      <c r="A98" s="74" t="s">
        <v>294</v>
      </c>
      <c r="B98" s="269">
        <v>24</v>
      </c>
      <c r="C98" s="276">
        <v>2</v>
      </c>
      <c r="D98" s="276">
        <v>9</v>
      </c>
      <c r="E98" s="333">
        <v>-7</v>
      </c>
      <c r="F98" s="136">
        <v>92.3</v>
      </c>
      <c r="G98" s="270">
        <v>26</v>
      </c>
    </row>
    <row r="99" spans="1:7" ht="15.75" x14ac:dyDescent="0.25">
      <c r="A99" s="74" t="s">
        <v>295</v>
      </c>
      <c r="B99" s="269">
        <v>66</v>
      </c>
      <c r="C99" s="276">
        <v>9</v>
      </c>
      <c r="D99" s="276">
        <v>10</v>
      </c>
      <c r="E99" s="333">
        <v>-1</v>
      </c>
      <c r="F99" s="136">
        <v>88</v>
      </c>
      <c r="G99" s="270">
        <v>75</v>
      </c>
    </row>
    <row r="100" spans="1:7" ht="15.75" x14ac:dyDescent="0.25">
      <c r="A100" s="74" t="s">
        <v>296</v>
      </c>
      <c r="B100" s="269">
        <v>2</v>
      </c>
      <c r="C100" s="276">
        <v>2</v>
      </c>
      <c r="D100" s="276">
        <v>1</v>
      </c>
      <c r="E100" s="333">
        <v>1</v>
      </c>
      <c r="F100" s="136">
        <v>50</v>
      </c>
      <c r="G100" s="270">
        <v>4</v>
      </c>
    </row>
    <row r="101" spans="1:7" ht="16.5" thickBot="1" x14ac:dyDescent="0.3">
      <c r="A101" s="78" t="s">
        <v>193</v>
      </c>
      <c r="B101" s="262">
        <v>18907</v>
      </c>
      <c r="C101" s="263">
        <v>2182</v>
      </c>
      <c r="D101" s="263">
        <v>2182</v>
      </c>
      <c r="E101" s="334">
        <v>0</v>
      </c>
      <c r="F101" s="202">
        <v>89.7</v>
      </c>
      <c r="G101" s="264">
        <v>21089</v>
      </c>
    </row>
    <row r="103" spans="1:7" x14ac:dyDescent="0.25">
      <c r="A103" s="25" t="s">
        <v>194</v>
      </c>
    </row>
  </sheetData>
  <hyperlinks>
    <hyperlink ref="C1" location="'Table of Contents'!C2" display="Back to Table of Contents"/>
  </hyperlinks>
  <pageMargins left="0.75" right="0.75" top="1" bottom="1" header="0.5" footer="0.5"/>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7" width="11.7109375" customWidth="1"/>
  </cols>
  <sheetData>
    <row r="1" spans="1:7" x14ac:dyDescent="0.25">
      <c r="A1" s="24" t="s">
        <v>165</v>
      </c>
      <c r="D1" s="23" t="s">
        <v>87</v>
      </c>
    </row>
    <row r="2" spans="1:7" ht="15.75" thickBot="1" x14ac:dyDescent="0.3">
      <c r="A2" s="2"/>
    </row>
    <row r="3" spans="1:7" ht="14.45" customHeight="1" x14ac:dyDescent="0.25">
      <c r="A3" s="402" t="s">
        <v>1</v>
      </c>
      <c r="B3" s="384" t="s">
        <v>12</v>
      </c>
      <c r="C3" s="385"/>
      <c r="D3" s="385"/>
      <c r="E3" s="384" t="s">
        <v>669</v>
      </c>
      <c r="F3" s="385"/>
      <c r="G3" s="386"/>
    </row>
    <row r="4" spans="1:7" ht="15" customHeight="1" thickBot="1" x14ac:dyDescent="0.3">
      <c r="A4" s="412"/>
      <c r="B4" s="203" t="s">
        <v>670</v>
      </c>
      <c r="C4" s="204" t="s">
        <v>671</v>
      </c>
      <c r="D4" s="205" t="s">
        <v>668</v>
      </c>
      <c r="E4" s="203" t="s">
        <v>670</v>
      </c>
      <c r="F4" s="204" t="s">
        <v>671</v>
      </c>
      <c r="G4" s="206" t="s">
        <v>668</v>
      </c>
    </row>
    <row r="5" spans="1:7" ht="15.75" x14ac:dyDescent="0.25">
      <c r="A5" s="74" t="s">
        <v>195</v>
      </c>
      <c r="B5" s="265">
        <v>257</v>
      </c>
      <c r="C5" s="278">
        <v>135</v>
      </c>
      <c r="D5" s="90">
        <v>122</v>
      </c>
      <c r="E5" s="265">
        <v>33</v>
      </c>
      <c r="F5" s="278">
        <v>21</v>
      </c>
      <c r="G5" s="51">
        <v>12</v>
      </c>
    </row>
    <row r="6" spans="1:7" ht="15.75" x14ac:dyDescent="0.25">
      <c r="A6" s="74" t="s">
        <v>196</v>
      </c>
      <c r="B6" s="269">
        <v>5</v>
      </c>
      <c r="C6" s="276">
        <v>15</v>
      </c>
      <c r="D6" s="91">
        <v>-10</v>
      </c>
      <c r="E6" s="269" t="s">
        <v>189</v>
      </c>
      <c r="F6" s="276">
        <v>4</v>
      </c>
      <c r="G6" s="46">
        <v>-4</v>
      </c>
    </row>
    <row r="7" spans="1:7" ht="15.75" x14ac:dyDescent="0.25">
      <c r="A7" s="74" t="s">
        <v>197</v>
      </c>
      <c r="B7" s="269">
        <v>7</v>
      </c>
      <c r="C7" s="276">
        <v>4</v>
      </c>
      <c r="D7" s="91">
        <v>3</v>
      </c>
      <c r="E7" s="269">
        <v>2</v>
      </c>
      <c r="F7" s="276" t="s">
        <v>189</v>
      </c>
      <c r="G7" s="46">
        <v>2</v>
      </c>
    </row>
    <row r="8" spans="1:7" ht="15.75" x14ac:dyDescent="0.25">
      <c r="A8" s="74" t="s">
        <v>198</v>
      </c>
      <c r="B8" s="269">
        <v>108</v>
      </c>
      <c r="C8" s="276">
        <v>157</v>
      </c>
      <c r="D8" s="91">
        <v>-49</v>
      </c>
      <c r="E8" s="269">
        <v>31</v>
      </c>
      <c r="F8" s="276">
        <v>32</v>
      </c>
      <c r="G8" s="46">
        <v>-1</v>
      </c>
    </row>
    <row r="9" spans="1:7" ht="15.75" x14ac:dyDescent="0.25">
      <c r="A9" s="74" t="s">
        <v>199</v>
      </c>
      <c r="B9" s="269">
        <v>31</v>
      </c>
      <c r="C9" s="276">
        <v>56</v>
      </c>
      <c r="D9" s="91">
        <v>-25</v>
      </c>
      <c r="E9" s="269">
        <v>2</v>
      </c>
      <c r="F9" s="276">
        <v>1</v>
      </c>
      <c r="G9" s="46">
        <v>1</v>
      </c>
    </row>
    <row r="10" spans="1:7" ht="15.75" x14ac:dyDescent="0.25">
      <c r="A10" s="74" t="s">
        <v>200</v>
      </c>
      <c r="B10" s="269">
        <v>45</v>
      </c>
      <c r="C10" s="276">
        <v>49</v>
      </c>
      <c r="D10" s="91">
        <v>-4</v>
      </c>
      <c r="E10" s="269">
        <v>23</v>
      </c>
      <c r="F10" s="276">
        <v>11</v>
      </c>
      <c r="G10" s="46">
        <v>12</v>
      </c>
    </row>
    <row r="11" spans="1:7" ht="15.75" x14ac:dyDescent="0.25">
      <c r="A11" s="74" t="s">
        <v>201</v>
      </c>
      <c r="B11" s="269">
        <v>1</v>
      </c>
      <c r="C11" s="276">
        <v>3</v>
      </c>
      <c r="D11" s="91">
        <v>-2</v>
      </c>
      <c r="E11" s="269">
        <v>3</v>
      </c>
      <c r="F11" s="276" t="s">
        <v>189</v>
      </c>
      <c r="G11" s="46">
        <v>3</v>
      </c>
    </row>
    <row r="12" spans="1:7" ht="15.75" x14ac:dyDescent="0.25">
      <c r="A12" s="74" t="s">
        <v>202</v>
      </c>
      <c r="B12" s="269" t="s">
        <v>189</v>
      </c>
      <c r="C12" s="276" t="s">
        <v>189</v>
      </c>
      <c r="D12" s="91">
        <v>0</v>
      </c>
      <c r="E12" s="269">
        <v>1</v>
      </c>
      <c r="F12" s="276" t="s">
        <v>189</v>
      </c>
      <c r="G12" s="46">
        <v>1</v>
      </c>
    </row>
    <row r="13" spans="1:7" ht="15.75" x14ac:dyDescent="0.25">
      <c r="A13" s="74" t="s">
        <v>203</v>
      </c>
      <c r="B13" s="269">
        <v>7</v>
      </c>
      <c r="C13" s="276">
        <v>1</v>
      </c>
      <c r="D13" s="91">
        <v>6</v>
      </c>
      <c r="E13" s="269">
        <v>1</v>
      </c>
      <c r="F13" s="276" t="s">
        <v>189</v>
      </c>
      <c r="G13" s="46">
        <v>1</v>
      </c>
    </row>
    <row r="14" spans="1:7" ht="15.75" x14ac:dyDescent="0.25">
      <c r="A14" s="74" t="s">
        <v>204</v>
      </c>
      <c r="B14" s="269">
        <v>31</v>
      </c>
      <c r="C14" s="276">
        <v>6</v>
      </c>
      <c r="D14" s="91">
        <v>25</v>
      </c>
      <c r="E14" s="269">
        <v>6</v>
      </c>
      <c r="F14" s="276">
        <v>2</v>
      </c>
      <c r="G14" s="46">
        <v>4</v>
      </c>
    </row>
    <row r="15" spans="1:7" ht="15.75" x14ac:dyDescent="0.25">
      <c r="A15" s="74" t="s">
        <v>205</v>
      </c>
      <c r="B15" s="269">
        <v>14</v>
      </c>
      <c r="C15" s="276">
        <v>9</v>
      </c>
      <c r="D15" s="91">
        <v>5</v>
      </c>
      <c r="E15" s="269">
        <v>18</v>
      </c>
      <c r="F15" s="276">
        <v>4</v>
      </c>
      <c r="G15" s="46">
        <v>14</v>
      </c>
    </row>
    <row r="16" spans="1:7" ht="15.75" x14ac:dyDescent="0.25">
      <c r="A16" s="74" t="s">
        <v>206</v>
      </c>
      <c r="B16" s="269">
        <v>27</v>
      </c>
      <c r="C16" s="276">
        <v>23</v>
      </c>
      <c r="D16" s="91">
        <v>4</v>
      </c>
      <c r="E16" s="269">
        <v>4</v>
      </c>
      <c r="F16" s="276">
        <v>1</v>
      </c>
      <c r="G16" s="46">
        <v>3</v>
      </c>
    </row>
    <row r="17" spans="1:7" ht="15.75" x14ac:dyDescent="0.25">
      <c r="A17" s="74" t="s">
        <v>207</v>
      </c>
      <c r="B17" s="269">
        <v>7</v>
      </c>
      <c r="C17" s="276">
        <v>20</v>
      </c>
      <c r="D17" s="91">
        <v>-13</v>
      </c>
      <c r="E17" s="269">
        <v>6</v>
      </c>
      <c r="F17" s="276">
        <v>8</v>
      </c>
      <c r="G17" s="46">
        <v>-2</v>
      </c>
    </row>
    <row r="18" spans="1:7" ht="15.75" x14ac:dyDescent="0.25">
      <c r="A18" s="74" t="s">
        <v>208</v>
      </c>
      <c r="B18" s="269">
        <v>19</v>
      </c>
      <c r="C18" s="276">
        <v>18</v>
      </c>
      <c r="D18" s="91">
        <v>1</v>
      </c>
      <c r="E18" s="269">
        <v>8</v>
      </c>
      <c r="F18" s="276">
        <v>3</v>
      </c>
      <c r="G18" s="46">
        <v>5</v>
      </c>
    </row>
    <row r="19" spans="1:7" ht="15.75" x14ac:dyDescent="0.25">
      <c r="A19" s="74" t="s">
        <v>209</v>
      </c>
      <c r="B19" s="269">
        <v>13</v>
      </c>
      <c r="C19" s="276">
        <v>10</v>
      </c>
      <c r="D19" s="91">
        <v>3</v>
      </c>
      <c r="E19" s="269">
        <v>7</v>
      </c>
      <c r="F19" s="276">
        <v>3</v>
      </c>
      <c r="G19" s="46">
        <v>4</v>
      </c>
    </row>
    <row r="20" spans="1:7" ht="15.75" x14ac:dyDescent="0.25">
      <c r="A20" s="74" t="s">
        <v>210</v>
      </c>
      <c r="B20" s="269">
        <v>9</v>
      </c>
      <c r="C20" s="276">
        <v>6</v>
      </c>
      <c r="D20" s="91">
        <v>3</v>
      </c>
      <c r="E20" s="269" t="s">
        <v>189</v>
      </c>
      <c r="F20" s="276" t="s">
        <v>189</v>
      </c>
      <c r="G20" s="46">
        <v>0</v>
      </c>
    </row>
    <row r="21" spans="1:7" ht="15.75" x14ac:dyDescent="0.25">
      <c r="A21" s="74" t="s">
        <v>211</v>
      </c>
      <c r="B21" s="269">
        <v>8</v>
      </c>
      <c r="C21" s="276">
        <v>2</v>
      </c>
      <c r="D21" s="91">
        <v>6</v>
      </c>
      <c r="E21" s="269">
        <v>3</v>
      </c>
      <c r="F21" s="276">
        <v>2</v>
      </c>
      <c r="G21" s="46">
        <v>1</v>
      </c>
    </row>
    <row r="22" spans="1:7" ht="15.75" x14ac:dyDescent="0.25">
      <c r="A22" s="74" t="s">
        <v>212</v>
      </c>
      <c r="B22" s="269" t="s">
        <v>189</v>
      </c>
      <c r="C22" s="276" t="s">
        <v>189</v>
      </c>
      <c r="D22" s="91">
        <v>0</v>
      </c>
      <c r="E22" s="269">
        <v>1</v>
      </c>
      <c r="F22" s="276" t="s">
        <v>189</v>
      </c>
      <c r="G22" s="46">
        <v>1</v>
      </c>
    </row>
    <row r="23" spans="1:7" ht="15.75" x14ac:dyDescent="0.25">
      <c r="A23" s="74" t="s">
        <v>213</v>
      </c>
      <c r="B23" s="269">
        <v>167</v>
      </c>
      <c r="C23" s="276">
        <v>214</v>
      </c>
      <c r="D23" s="91">
        <v>-47</v>
      </c>
      <c r="E23" s="269">
        <v>25</v>
      </c>
      <c r="F23" s="276">
        <v>29</v>
      </c>
      <c r="G23" s="46">
        <v>-4</v>
      </c>
    </row>
    <row r="24" spans="1:7" ht="15.75" x14ac:dyDescent="0.25">
      <c r="A24" s="74" t="s">
        <v>214</v>
      </c>
      <c r="B24" s="269">
        <v>12</v>
      </c>
      <c r="C24" s="276">
        <v>22</v>
      </c>
      <c r="D24" s="91">
        <v>-10</v>
      </c>
      <c r="E24" s="269">
        <v>7</v>
      </c>
      <c r="F24" s="276">
        <v>7</v>
      </c>
      <c r="G24" s="46">
        <v>0</v>
      </c>
    </row>
    <row r="25" spans="1:7" ht="15.75" x14ac:dyDescent="0.25">
      <c r="A25" s="74" t="s">
        <v>215</v>
      </c>
      <c r="B25" s="269">
        <v>27</v>
      </c>
      <c r="C25" s="276">
        <v>31</v>
      </c>
      <c r="D25" s="91">
        <v>-4</v>
      </c>
      <c r="E25" s="269">
        <v>2</v>
      </c>
      <c r="F25" s="276">
        <v>6</v>
      </c>
      <c r="G25" s="46">
        <v>-4</v>
      </c>
    </row>
    <row r="26" spans="1:7" ht="15.75" x14ac:dyDescent="0.25">
      <c r="A26" s="74" t="s">
        <v>216</v>
      </c>
      <c r="B26" s="269">
        <v>8</v>
      </c>
      <c r="C26" s="276">
        <v>11</v>
      </c>
      <c r="D26" s="91">
        <v>-3</v>
      </c>
      <c r="E26" s="269">
        <v>4</v>
      </c>
      <c r="F26" s="276" t="s">
        <v>189</v>
      </c>
      <c r="G26" s="46">
        <v>4</v>
      </c>
    </row>
    <row r="27" spans="1:7" ht="15.75" x14ac:dyDescent="0.25">
      <c r="A27" s="74" t="s">
        <v>217</v>
      </c>
      <c r="B27" s="269">
        <v>6</v>
      </c>
      <c r="C27" s="276">
        <v>6</v>
      </c>
      <c r="D27" s="91">
        <v>0</v>
      </c>
      <c r="E27" s="269" t="s">
        <v>189</v>
      </c>
      <c r="F27" s="276" t="s">
        <v>189</v>
      </c>
      <c r="G27" s="46">
        <v>0</v>
      </c>
    </row>
    <row r="28" spans="1:7" ht="15.75" x14ac:dyDescent="0.25">
      <c r="A28" s="74" t="s">
        <v>218</v>
      </c>
      <c r="B28" s="269">
        <v>19</v>
      </c>
      <c r="C28" s="276">
        <v>13</v>
      </c>
      <c r="D28" s="91">
        <v>6</v>
      </c>
      <c r="E28" s="269">
        <v>8</v>
      </c>
      <c r="F28" s="276">
        <v>1</v>
      </c>
      <c r="G28" s="46">
        <v>7</v>
      </c>
    </row>
    <row r="29" spans="1:7" ht="15.75" x14ac:dyDescent="0.25">
      <c r="A29" s="74" t="s">
        <v>219</v>
      </c>
      <c r="B29" s="269">
        <v>384</v>
      </c>
      <c r="C29" s="276">
        <v>471</v>
      </c>
      <c r="D29" s="91">
        <v>-87</v>
      </c>
      <c r="E29" s="269">
        <v>19</v>
      </c>
      <c r="F29" s="276">
        <v>47</v>
      </c>
      <c r="G29" s="46">
        <v>-28</v>
      </c>
    </row>
    <row r="30" spans="1:7" ht="15.75" x14ac:dyDescent="0.25">
      <c r="A30" s="74" t="s">
        <v>220</v>
      </c>
      <c r="B30" s="269">
        <v>159</v>
      </c>
      <c r="C30" s="276">
        <v>50</v>
      </c>
      <c r="D30" s="91">
        <v>109</v>
      </c>
      <c r="E30" s="269">
        <v>2</v>
      </c>
      <c r="F30" s="276">
        <v>7</v>
      </c>
      <c r="G30" s="46">
        <v>-5</v>
      </c>
    </row>
    <row r="31" spans="1:7" ht="15.75" x14ac:dyDescent="0.25">
      <c r="A31" s="74" t="s">
        <v>221</v>
      </c>
      <c r="B31" s="269">
        <v>19</v>
      </c>
      <c r="C31" s="276">
        <v>21</v>
      </c>
      <c r="D31" s="91">
        <v>-2</v>
      </c>
      <c r="E31" s="269">
        <v>4</v>
      </c>
      <c r="F31" s="276">
        <v>4</v>
      </c>
      <c r="G31" s="46">
        <v>0</v>
      </c>
    </row>
    <row r="32" spans="1:7" ht="15.75" x14ac:dyDescent="0.25">
      <c r="A32" s="74" t="s">
        <v>9</v>
      </c>
      <c r="B32" s="269">
        <v>164</v>
      </c>
      <c r="C32" s="276">
        <v>131</v>
      </c>
      <c r="D32" s="91">
        <v>33</v>
      </c>
      <c r="E32" s="269">
        <v>20</v>
      </c>
      <c r="F32" s="276">
        <v>13</v>
      </c>
      <c r="G32" s="46">
        <v>7</v>
      </c>
    </row>
    <row r="33" spans="1:7" ht="15.75" x14ac:dyDescent="0.25">
      <c r="A33" s="74" t="s">
        <v>222</v>
      </c>
      <c r="B33" s="269">
        <v>3</v>
      </c>
      <c r="C33" s="276">
        <v>25</v>
      </c>
      <c r="D33" s="91">
        <v>-22</v>
      </c>
      <c r="E33" s="269">
        <v>2</v>
      </c>
      <c r="F33" s="276">
        <v>5</v>
      </c>
      <c r="G33" s="46">
        <v>-3</v>
      </c>
    </row>
    <row r="34" spans="1:7" ht="15.75" x14ac:dyDescent="0.25">
      <c r="A34" s="74" t="s">
        <v>223</v>
      </c>
      <c r="B34" s="269">
        <v>2</v>
      </c>
      <c r="C34" s="276">
        <v>3</v>
      </c>
      <c r="D34" s="91">
        <v>-1</v>
      </c>
      <c r="E34" s="269">
        <v>3</v>
      </c>
      <c r="F34" s="276">
        <v>1</v>
      </c>
      <c r="G34" s="46">
        <v>2</v>
      </c>
    </row>
    <row r="35" spans="1:7" ht="15.75" x14ac:dyDescent="0.25">
      <c r="A35" s="74" t="s">
        <v>224</v>
      </c>
      <c r="B35" s="269">
        <v>288</v>
      </c>
      <c r="C35" s="276">
        <v>272</v>
      </c>
      <c r="D35" s="91">
        <v>16</v>
      </c>
      <c r="E35" s="269">
        <v>68</v>
      </c>
      <c r="F35" s="276">
        <v>23</v>
      </c>
      <c r="G35" s="46">
        <v>45</v>
      </c>
    </row>
    <row r="36" spans="1:7" ht="15.75" x14ac:dyDescent="0.25">
      <c r="A36" s="74" t="s">
        <v>225</v>
      </c>
      <c r="B36" s="269" t="s">
        <v>189</v>
      </c>
      <c r="C36" s="276">
        <v>2</v>
      </c>
      <c r="D36" s="91">
        <v>-2</v>
      </c>
      <c r="E36" s="269" t="s">
        <v>189</v>
      </c>
      <c r="F36" s="276" t="s">
        <v>189</v>
      </c>
      <c r="G36" s="46">
        <v>0</v>
      </c>
    </row>
    <row r="37" spans="1:7" ht="15.75" x14ac:dyDescent="0.25">
      <c r="A37" s="74" t="s">
        <v>226</v>
      </c>
      <c r="B37" s="269">
        <v>18</v>
      </c>
      <c r="C37" s="276">
        <v>16</v>
      </c>
      <c r="D37" s="91">
        <v>2</v>
      </c>
      <c r="E37" s="269">
        <v>7</v>
      </c>
      <c r="F37" s="276" t="s">
        <v>189</v>
      </c>
      <c r="G37" s="46">
        <v>7</v>
      </c>
    </row>
    <row r="38" spans="1:7" ht="15.75" x14ac:dyDescent="0.25">
      <c r="A38" s="74" t="s">
        <v>227</v>
      </c>
      <c r="B38" s="269">
        <v>22</v>
      </c>
      <c r="C38" s="276">
        <v>24</v>
      </c>
      <c r="D38" s="91">
        <v>-2</v>
      </c>
      <c r="E38" s="269">
        <v>3</v>
      </c>
      <c r="F38" s="276">
        <v>9</v>
      </c>
      <c r="G38" s="46">
        <v>-6</v>
      </c>
    </row>
    <row r="39" spans="1:7" ht="15.75" x14ac:dyDescent="0.25">
      <c r="A39" s="74" t="s">
        <v>228</v>
      </c>
      <c r="B39" s="269">
        <v>9</v>
      </c>
      <c r="C39" s="276">
        <v>15</v>
      </c>
      <c r="D39" s="91">
        <v>-6</v>
      </c>
      <c r="E39" s="269">
        <v>5</v>
      </c>
      <c r="F39" s="276">
        <v>6</v>
      </c>
      <c r="G39" s="46">
        <v>-1</v>
      </c>
    </row>
    <row r="40" spans="1:7" ht="15.75" x14ac:dyDescent="0.25">
      <c r="A40" s="74" t="s">
        <v>229</v>
      </c>
      <c r="B40" s="269">
        <v>15</v>
      </c>
      <c r="C40" s="276">
        <v>27</v>
      </c>
      <c r="D40" s="91">
        <v>-12</v>
      </c>
      <c r="E40" s="269" t="s">
        <v>189</v>
      </c>
      <c r="F40" s="276">
        <v>11</v>
      </c>
      <c r="G40" s="46">
        <v>-11</v>
      </c>
    </row>
    <row r="41" spans="1:7" ht="15.75" x14ac:dyDescent="0.25">
      <c r="A41" s="74" t="s">
        <v>230</v>
      </c>
      <c r="B41" s="269">
        <v>11</v>
      </c>
      <c r="C41" s="276">
        <v>16</v>
      </c>
      <c r="D41" s="91">
        <v>-5</v>
      </c>
      <c r="E41" s="269">
        <v>3</v>
      </c>
      <c r="F41" s="276">
        <v>4</v>
      </c>
      <c r="G41" s="46">
        <v>-1</v>
      </c>
    </row>
    <row r="42" spans="1:7" ht="15.75" x14ac:dyDescent="0.25">
      <c r="A42" s="74" t="s">
        <v>231</v>
      </c>
      <c r="B42" s="269">
        <v>198</v>
      </c>
      <c r="C42" s="276">
        <v>193</v>
      </c>
      <c r="D42" s="91">
        <v>5</v>
      </c>
      <c r="E42" s="269">
        <v>43</v>
      </c>
      <c r="F42" s="276">
        <v>25</v>
      </c>
      <c r="G42" s="46">
        <v>18</v>
      </c>
    </row>
    <row r="43" spans="1:7" ht="15.75" x14ac:dyDescent="0.25">
      <c r="A43" s="74" t="s">
        <v>232</v>
      </c>
      <c r="B43" s="269">
        <v>43</v>
      </c>
      <c r="C43" s="276">
        <v>52</v>
      </c>
      <c r="D43" s="91">
        <v>-9</v>
      </c>
      <c r="E43" s="269">
        <v>32</v>
      </c>
      <c r="F43" s="276">
        <v>6</v>
      </c>
      <c r="G43" s="46">
        <v>26</v>
      </c>
    </row>
    <row r="44" spans="1:7" ht="15.75" x14ac:dyDescent="0.25">
      <c r="A44" s="74" t="s">
        <v>233</v>
      </c>
      <c r="B44" s="269">
        <v>25</v>
      </c>
      <c r="C44" s="276">
        <v>28</v>
      </c>
      <c r="D44" s="91">
        <v>-3</v>
      </c>
      <c r="E44" s="269">
        <v>11</v>
      </c>
      <c r="F44" s="276">
        <v>2</v>
      </c>
      <c r="G44" s="46">
        <v>9</v>
      </c>
    </row>
    <row r="45" spans="1:7" ht="15.75" x14ac:dyDescent="0.25">
      <c r="A45" s="74" t="s">
        <v>235</v>
      </c>
      <c r="B45" s="269">
        <v>1</v>
      </c>
      <c r="C45" s="276">
        <v>5</v>
      </c>
      <c r="D45" s="91">
        <v>-4</v>
      </c>
      <c r="E45" s="269" t="s">
        <v>189</v>
      </c>
      <c r="F45" s="276" t="s">
        <v>189</v>
      </c>
      <c r="G45" s="46">
        <v>0</v>
      </c>
    </row>
    <row r="46" spans="1:7" ht="15.75" x14ac:dyDescent="0.25">
      <c r="A46" s="74" t="s">
        <v>236</v>
      </c>
      <c r="B46" s="269">
        <v>8</v>
      </c>
      <c r="C46" s="276" t="s">
        <v>189</v>
      </c>
      <c r="D46" s="91">
        <v>8</v>
      </c>
      <c r="E46" s="269">
        <v>1</v>
      </c>
      <c r="F46" s="276" t="s">
        <v>189</v>
      </c>
      <c r="G46" s="46">
        <v>1</v>
      </c>
    </row>
    <row r="47" spans="1:7" ht="15.75" x14ac:dyDescent="0.25">
      <c r="A47" s="74" t="s">
        <v>237</v>
      </c>
      <c r="B47" s="269">
        <v>270</v>
      </c>
      <c r="C47" s="276">
        <v>102</v>
      </c>
      <c r="D47" s="91">
        <v>168</v>
      </c>
      <c r="E47" s="269">
        <v>21</v>
      </c>
      <c r="F47" s="276">
        <v>25</v>
      </c>
      <c r="G47" s="46">
        <v>-4</v>
      </c>
    </row>
    <row r="48" spans="1:7" ht="15.75" x14ac:dyDescent="0.25">
      <c r="A48" s="74" t="s">
        <v>238</v>
      </c>
      <c r="B48" s="269">
        <v>2</v>
      </c>
      <c r="C48" s="276">
        <v>4</v>
      </c>
      <c r="D48" s="91">
        <v>-2</v>
      </c>
      <c r="E48" s="269">
        <v>3</v>
      </c>
      <c r="F48" s="276" t="s">
        <v>189</v>
      </c>
      <c r="G48" s="46">
        <v>3</v>
      </c>
    </row>
    <row r="49" spans="1:7" ht="15.75" x14ac:dyDescent="0.25">
      <c r="A49" s="74" t="s">
        <v>239</v>
      </c>
      <c r="B49" s="269">
        <v>18</v>
      </c>
      <c r="C49" s="276">
        <v>53</v>
      </c>
      <c r="D49" s="91">
        <v>-35</v>
      </c>
      <c r="E49" s="269">
        <v>7</v>
      </c>
      <c r="F49" s="276">
        <v>8</v>
      </c>
      <c r="G49" s="46">
        <v>-1</v>
      </c>
    </row>
    <row r="50" spans="1:7" ht="15.75" x14ac:dyDescent="0.25">
      <c r="A50" s="74" t="s">
        <v>240</v>
      </c>
      <c r="B50" s="269">
        <v>392</v>
      </c>
      <c r="C50" s="276">
        <v>217</v>
      </c>
      <c r="D50" s="91">
        <v>175</v>
      </c>
      <c r="E50" s="269">
        <v>71</v>
      </c>
      <c r="F50" s="276">
        <v>44</v>
      </c>
      <c r="G50" s="46">
        <v>27</v>
      </c>
    </row>
    <row r="51" spans="1:7" ht="15.75" x14ac:dyDescent="0.25">
      <c r="A51" s="74" t="s">
        <v>241</v>
      </c>
      <c r="B51" s="269">
        <v>51</v>
      </c>
      <c r="C51" s="276">
        <v>53</v>
      </c>
      <c r="D51" s="91">
        <v>-2</v>
      </c>
      <c r="E51" s="269">
        <v>33</v>
      </c>
      <c r="F51" s="276">
        <v>7</v>
      </c>
      <c r="G51" s="46">
        <v>26</v>
      </c>
    </row>
    <row r="52" spans="1:7" ht="15.75" x14ac:dyDescent="0.25">
      <c r="A52" s="74" t="s">
        <v>242</v>
      </c>
      <c r="B52" s="269" t="s">
        <v>189</v>
      </c>
      <c r="C52" s="276">
        <v>3</v>
      </c>
      <c r="D52" s="91">
        <v>-3</v>
      </c>
      <c r="E52" s="269">
        <v>1</v>
      </c>
      <c r="F52" s="276">
        <v>2</v>
      </c>
      <c r="G52" s="46">
        <v>-1</v>
      </c>
    </row>
    <row r="53" spans="1:7" ht="15.75" x14ac:dyDescent="0.25">
      <c r="A53" s="74" t="s">
        <v>243</v>
      </c>
      <c r="B53" s="269">
        <v>31</v>
      </c>
      <c r="C53" s="276">
        <v>32</v>
      </c>
      <c r="D53" s="91">
        <v>-1</v>
      </c>
      <c r="E53" s="269">
        <v>9</v>
      </c>
      <c r="F53" s="276">
        <v>7</v>
      </c>
      <c r="G53" s="46">
        <v>2</v>
      </c>
    </row>
    <row r="54" spans="1:7" ht="15.75" x14ac:dyDescent="0.25">
      <c r="A54" s="74" t="s">
        <v>244</v>
      </c>
      <c r="B54" s="269">
        <v>23</v>
      </c>
      <c r="C54" s="276">
        <v>19</v>
      </c>
      <c r="D54" s="91">
        <v>4</v>
      </c>
      <c r="E54" s="269">
        <v>7</v>
      </c>
      <c r="F54" s="276">
        <v>9</v>
      </c>
      <c r="G54" s="46">
        <v>-2</v>
      </c>
    </row>
    <row r="55" spans="1:7" ht="15.75" x14ac:dyDescent="0.25">
      <c r="A55" s="74" t="s">
        <v>245</v>
      </c>
      <c r="B55" s="269">
        <v>1</v>
      </c>
      <c r="C55" s="276">
        <v>2</v>
      </c>
      <c r="D55" s="91">
        <v>-1</v>
      </c>
      <c r="E55" s="269">
        <v>3</v>
      </c>
      <c r="F55" s="276">
        <v>1</v>
      </c>
      <c r="G55" s="46">
        <v>2</v>
      </c>
    </row>
    <row r="56" spans="1:7" ht="15.75" x14ac:dyDescent="0.25">
      <c r="A56" s="74" t="s">
        <v>246</v>
      </c>
      <c r="B56" s="269">
        <v>3</v>
      </c>
      <c r="C56" s="276">
        <v>6</v>
      </c>
      <c r="D56" s="91">
        <v>-3</v>
      </c>
      <c r="E56" s="269" t="s">
        <v>189</v>
      </c>
      <c r="F56" s="276">
        <v>2</v>
      </c>
      <c r="G56" s="46">
        <v>-2</v>
      </c>
    </row>
    <row r="57" spans="1:7" ht="15.75" x14ac:dyDescent="0.25">
      <c r="A57" s="74" t="s">
        <v>247</v>
      </c>
      <c r="B57" s="269">
        <v>4</v>
      </c>
      <c r="C57" s="276">
        <v>6</v>
      </c>
      <c r="D57" s="91">
        <v>-2</v>
      </c>
      <c r="E57" s="269">
        <v>2</v>
      </c>
      <c r="F57" s="276" t="s">
        <v>189</v>
      </c>
      <c r="G57" s="46">
        <v>2</v>
      </c>
    </row>
    <row r="58" spans="1:7" ht="15.75" x14ac:dyDescent="0.25">
      <c r="A58" s="74" t="s">
        <v>248</v>
      </c>
      <c r="B58" s="269">
        <v>16</v>
      </c>
      <c r="C58" s="276">
        <v>8</v>
      </c>
      <c r="D58" s="91">
        <v>8</v>
      </c>
      <c r="E58" s="269" t="s">
        <v>189</v>
      </c>
      <c r="F58" s="276">
        <v>2</v>
      </c>
      <c r="G58" s="46">
        <v>-2</v>
      </c>
    </row>
    <row r="59" spans="1:7" ht="15.75" x14ac:dyDescent="0.25">
      <c r="A59" s="74" t="s">
        <v>249</v>
      </c>
      <c r="B59" s="269">
        <v>17</v>
      </c>
      <c r="C59" s="276">
        <v>12</v>
      </c>
      <c r="D59" s="91">
        <v>5</v>
      </c>
      <c r="E59" s="269">
        <v>3</v>
      </c>
      <c r="F59" s="276">
        <v>3</v>
      </c>
      <c r="G59" s="46">
        <v>0</v>
      </c>
    </row>
    <row r="60" spans="1:7" ht="15.75" x14ac:dyDescent="0.25">
      <c r="A60" s="74" t="s">
        <v>250</v>
      </c>
      <c r="B60" s="269">
        <v>5</v>
      </c>
      <c r="C60" s="276">
        <v>3</v>
      </c>
      <c r="D60" s="91">
        <v>2</v>
      </c>
      <c r="E60" s="269">
        <v>4</v>
      </c>
      <c r="F60" s="276">
        <v>2</v>
      </c>
      <c r="G60" s="46">
        <v>2</v>
      </c>
    </row>
    <row r="61" spans="1:7" ht="15.75" x14ac:dyDescent="0.25">
      <c r="A61" s="74" t="s">
        <v>251</v>
      </c>
      <c r="B61" s="269">
        <v>7</v>
      </c>
      <c r="C61" s="276">
        <v>5</v>
      </c>
      <c r="D61" s="91">
        <v>2</v>
      </c>
      <c r="E61" s="269">
        <v>2</v>
      </c>
      <c r="F61" s="276">
        <v>1</v>
      </c>
      <c r="G61" s="46">
        <v>1</v>
      </c>
    </row>
    <row r="62" spans="1:7" ht="15.75" x14ac:dyDescent="0.25">
      <c r="A62" s="74" t="s">
        <v>252</v>
      </c>
      <c r="B62" s="269">
        <v>5</v>
      </c>
      <c r="C62" s="276">
        <v>2</v>
      </c>
      <c r="D62" s="91">
        <v>3</v>
      </c>
      <c r="E62" s="269" t="s">
        <v>189</v>
      </c>
      <c r="F62" s="276" t="s">
        <v>189</v>
      </c>
      <c r="G62" s="46">
        <v>0</v>
      </c>
    </row>
    <row r="63" spans="1:7" ht="15.75" x14ac:dyDescent="0.25">
      <c r="A63" s="74" t="s">
        <v>253</v>
      </c>
      <c r="B63" s="269">
        <v>6</v>
      </c>
      <c r="C63" s="276">
        <v>7</v>
      </c>
      <c r="D63" s="91">
        <v>-1</v>
      </c>
      <c r="E63" s="269">
        <v>1</v>
      </c>
      <c r="F63" s="276" t="s">
        <v>189</v>
      </c>
      <c r="G63" s="46">
        <v>1</v>
      </c>
    </row>
    <row r="64" spans="1:7" ht="15.75" x14ac:dyDescent="0.25">
      <c r="A64" s="74" t="s">
        <v>254</v>
      </c>
      <c r="B64" s="269">
        <v>18</v>
      </c>
      <c r="C64" s="276">
        <v>7</v>
      </c>
      <c r="D64" s="91">
        <v>11</v>
      </c>
      <c r="E64" s="269">
        <v>2</v>
      </c>
      <c r="F64" s="276">
        <v>2</v>
      </c>
      <c r="G64" s="46">
        <v>0</v>
      </c>
    </row>
    <row r="65" spans="1:7" ht="15.75" x14ac:dyDescent="0.25">
      <c r="A65" s="74" t="s">
        <v>255</v>
      </c>
      <c r="B65" s="269">
        <v>407</v>
      </c>
      <c r="C65" s="276">
        <v>357</v>
      </c>
      <c r="D65" s="91">
        <v>50</v>
      </c>
      <c r="E65" s="269">
        <v>12</v>
      </c>
      <c r="F65" s="276">
        <v>42</v>
      </c>
      <c r="G65" s="46">
        <v>-30</v>
      </c>
    </row>
    <row r="66" spans="1:7" ht="15.75" x14ac:dyDescent="0.25">
      <c r="A66" s="74" t="s">
        <v>256</v>
      </c>
      <c r="B66" s="269">
        <v>60</v>
      </c>
      <c r="C66" s="276">
        <v>56</v>
      </c>
      <c r="D66" s="91">
        <v>4</v>
      </c>
      <c r="E66" s="269">
        <v>11</v>
      </c>
      <c r="F66" s="276">
        <v>6</v>
      </c>
      <c r="G66" s="46">
        <v>5</v>
      </c>
    </row>
    <row r="67" spans="1:7" ht="15.75" x14ac:dyDescent="0.25">
      <c r="A67" s="74" t="s">
        <v>257</v>
      </c>
      <c r="B67" s="269">
        <v>216</v>
      </c>
      <c r="C67" s="276">
        <v>250</v>
      </c>
      <c r="D67" s="91">
        <v>-34</v>
      </c>
      <c r="E67" s="269">
        <v>42</v>
      </c>
      <c r="F67" s="276">
        <v>62</v>
      </c>
      <c r="G67" s="46">
        <v>-20</v>
      </c>
    </row>
    <row r="68" spans="1:7" ht="15.75" customHeight="1" x14ac:dyDescent="0.25">
      <c r="A68" s="74" t="s">
        <v>258</v>
      </c>
      <c r="B68" s="269" t="s">
        <v>189</v>
      </c>
      <c r="C68" s="276" t="s">
        <v>189</v>
      </c>
      <c r="D68" s="91">
        <v>0</v>
      </c>
      <c r="E68" s="269">
        <v>4</v>
      </c>
      <c r="F68" s="276" t="s">
        <v>189</v>
      </c>
      <c r="G68" s="46">
        <v>4</v>
      </c>
    </row>
    <row r="69" spans="1:7" ht="15.75" customHeight="1" x14ac:dyDescent="0.25">
      <c r="A69" s="74" t="s">
        <v>259</v>
      </c>
      <c r="B69" s="269">
        <v>192</v>
      </c>
      <c r="C69" s="276">
        <v>161</v>
      </c>
      <c r="D69" s="91">
        <v>31</v>
      </c>
      <c r="E69" s="269">
        <v>30</v>
      </c>
      <c r="F69" s="276">
        <v>32</v>
      </c>
      <c r="G69" s="46">
        <v>-2</v>
      </c>
    </row>
    <row r="70" spans="1:7" ht="15.75" x14ac:dyDescent="0.25">
      <c r="A70" s="74" t="s">
        <v>260</v>
      </c>
      <c r="B70" s="269">
        <v>46</v>
      </c>
      <c r="C70" s="276">
        <v>36</v>
      </c>
      <c r="D70" s="91">
        <v>10</v>
      </c>
      <c r="E70" s="269">
        <v>7</v>
      </c>
      <c r="F70" s="276">
        <v>7</v>
      </c>
      <c r="G70" s="46">
        <v>0</v>
      </c>
    </row>
    <row r="71" spans="1:7" ht="15.75" x14ac:dyDescent="0.25">
      <c r="A71" s="74" t="s">
        <v>261</v>
      </c>
      <c r="B71" s="269">
        <v>2</v>
      </c>
      <c r="C71" s="276" t="s">
        <v>189</v>
      </c>
      <c r="D71" s="91">
        <v>2</v>
      </c>
      <c r="E71" s="269">
        <v>2</v>
      </c>
      <c r="F71" s="276" t="s">
        <v>189</v>
      </c>
      <c r="G71" s="46">
        <v>2</v>
      </c>
    </row>
    <row r="72" spans="1:7" ht="15.75" x14ac:dyDescent="0.25">
      <c r="A72" s="74" t="s">
        <v>262</v>
      </c>
      <c r="B72" s="269">
        <v>2</v>
      </c>
      <c r="C72" s="276" t="s">
        <v>189</v>
      </c>
      <c r="D72" s="91">
        <v>2</v>
      </c>
      <c r="E72" s="269" t="s">
        <v>189</v>
      </c>
      <c r="F72" s="276" t="s">
        <v>189</v>
      </c>
      <c r="G72" s="46">
        <v>0</v>
      </c>
    </row>
    <row r="73" spans="1:7" ht="15.75" x14ac:dyDescent="0.25">
      <c r="A73" s="74" t="s">
        <v>263</v>
      </c>
      <c r="B73" s="269">
        <v>3</v>
      </c>
      <c r="C73" s="276">
        <v>2</v>
      </c>
      <c r="D73" s="91">
        <v>1</v>
      </c>
      <c r="E73" s="269">
        <v>1</v>
      </c>
      <c r="F73" s="276">
        <v>1</v>
      </c>
      <c r="G73" s="46">
        <v>0</v>
      </c>
    </row>
    <row r="74" spans="1:7" ht="15.75" x14ac:dyDescent="0.25">
      <c r="A74" s="74" t="s">
        <v>264</v>
      </c>
      <c r="B74" s="269">
        <v>14</v>
      </c>
      <c r="C74" s="276">
        <v>19</v>
      </c>
      <c r="D74" s="91">
        <v>-5</v>
      </c>
      <c r="E74" s="269">
        <v>8</v>
      </c>
      <c r="F74" s="276">
        <v>7</v>
      </c>
      <c r="G74" s="46">
        <v>1</v>
      </c>
    </row>
    <row r="75" spans="1:7" ht="15.75" x14ac:dyDescent="0.25">
      <c r="A75" s="74" t="s">
        <v>265</v>
      </c>
      <c r="B75" s="269">
        <v>1</v>
      </c>
      <c r="C75" s="276">
        <v>3</v>
      </c>
      <c r="D75" s="91">
        <v>-2</v>
      </c>
      <c r="E75" s="269">
        <v>1</v>
      </c>
      <c r="F75" s="276">
        <v>1</v>
      </c>
      <c r="G75" s="46">
        <v>0</v>
      </c>
    </row>
    <row r="76" spans="1:7" ht="15.75" x14ac:dyDescent="0.25">
      <c r="A76" s="74" t="s">
        <v>266</v>
      </c>
      <c r="B76" s="269">
        <v>7</v>
      </c>
      <c r="C76" s="276">
        <v>4</v>
      </c>
      <c r="D76" s="91">
        <v>3</v>
      </c>
      <c r="E76" s="269">
        <v>3</v>
      </c>
      <c r="F76" s="276">
        <v>3</v>
      </c>
      <c r="G76" s="46">
        <v>0</v>
      </c>
    </row>
    <row r="77" spans="1:7" ht="15.75" x14ac:dyDescent="0.25">
      <c r="A77" s="74" t="s">
        <v>267</v>
      </c>
      <c r="B77" s="269">
        <v>20</v>
      </c>
      <c r="C77" s="276">
        <v>6</v>
      </c>
      <c r="D77" s="91">
        <v>14</v>
      </c>
      <c r="E77" s="269">
        <v>8</v>
      </c>
      <c r="F77" s="276">
        <v>6</v>
      </c>
      <c r="G77" s="46">
        <v>2</v>
      </c>
    </row>
    <row r="78" spans="1:7" ht="15.75" x14ac:dyDescent="0.25">
      <c r="A78" s="74" t="s">
        <v>268</v>
      </c>
      <c r="B78" s="269">
        <v>9</v>
      </c>
      <c r="C78" s="276">
        <v>8</v>
      </c>
      <c r="D78" s="91">
        <v>1</v>
      </c>
      <c r="E78" s="269">
        <v>5</v>
      </c>
      <c r="F78" s="276">
        <v>8</v>
      </c>
      <c r="G78" s="46">
        <v>-3</v>
      </c>
    </row>
    <row r="79" spans="1:7" ht="15.75" x14ac:dyDescent="0.25">
      <c r="A79" s="74" t="s">
        <v>269</v>
      </c>
      <c r="B79" s="269">
        <v>3</v>
      </c>
      <c r="C79" s="276">
        <v>2</v>
      </c>
      <c r="D79" s="91">
        <v>1</v>
      </c>
      <c r="E79" s="269" t="s">
        <v>189</v>
      </c>
      <c r="F79" s="276">
        <v>2</v>
      </c>
      <c r="G79" s="46">
        <v>-2</v>
      </c>
    </row>
    <row r="80" spans="1:7" ht="15.75" x14ac:dyDescent="0.25">
      <c r="A80" s="74" t="s">
        <v>270</v>
      </c>
      <c r="B80" s="269">
        <v>9</v>
      </c>
      <c r="C80" s="276">
        <v>6</v>
      </c>
      <c r="D80" s="91">
        <v>3</v>
      </c>
      <c r="E80" s="269">
        <v>11</v>
      </c>
      <c r="F80" s="276">
        <v>1</v>
      </c>
      <c r="G80" s="46">
        <v>10</v>
      </c>
    </row>
    <row r="81" spans="1:7" ht="15.75" x14ac:dyDescent="0.25">
      <c r="A81" s="74" t="s">
        <v>272</v>
      </c>
      <c r="B81" s="269">
        <v>185</v>
      </c>
      <c r="C81" s="276">
        <v>183</v>
      </c>
      <c r="D81" s="91">
        <v>2</v>
      </c>
      <c r="E81" s="269">
        <v>68</v>
      </c>
      <c r="F81" s="276">
        <v>56</v>
      </c>
      <c r="G81" s="46">
        <v>12</v>
      </c>
    </row>
    <row r="82" spans="1:7" ht="15.75" x14ac:dyDescent="0.25">
      <c r="A82" s="74" t="s">
        <v>273</v>
      </c>
      <c r="B82" s="269">
        <v>4</v>
      </c>
      <c r="C82" s="276">
        <v>4</v>
      </c>
      <c r="D82" s="91">
        <v>0</v>
      </c>
      <c r="E82" s="269" t="s">
        <v>189</v>
      </c>
      <c r="F82" s="276" t="s">
        <v>189</v>
      </c>
      <c r="G82" s="46">
        <v>0</v>
      </c>
    </row>
    <row r="83" spans="1:7" ht="15.75" x14ac:dyDescent="0.25">
      <c r="A83" s="74" t="s">
        <v>274</v>
      </c>
      <c r="B83" s="269">
        <v>9</v>
      </c>
      <c r="C83" s="276">
        <v>8</v>
      </c>
      <c r="D83" s="91">
        <v>1</v>
      </c>
      <c r="E83" s="269">
        <v>7</v>
      </c>
      <c r="F83" s="276">
        <v>4</v>
      </c>
      <c r="G83" s="46">
        <v>3</v>
      </c>
    </row>
    <row r="84" spans="1:7" ht="15.75" x14ac:dyDescent="0.25">
      <c r="A84" s="74" t="s">
        <v>275</v>
      </c>
      <c r="B84" s="269">
        <v>30</v>
      </c>
      <c r="C84" s="276">
        <v>44</v>
      </c>
      <c r="D84" s="91">
        <v>-14</v>
      </c>
      <c r="E84" s="269">
        <v>3</v>
      </c>
      <c r="F84" s="276">
        <v>5</v>
      </c>
      <c r="G84" s="46">
        <v>-2</v>
      </c>
    </row>
    <row r="85" spans="1:7" ht="15.75" x14ac:dyDescent="0.25">
      <c r="A85" s="74" t="s">
        <v>276</v>
      </c>
      <c r="B85" s="269">
        <v>75</v>
      </c>
      <c r="C85" s="276">
        <v>50</v>
      </c>
      <c r="D85" s="91">
        <v>25</v>
      </c>
      <c r="E85" s="269">
        <v>39</v>
      </c>
      <c r="F85" s="276">
        <v>4</v>
      </c>
      <c r="G85" s="46">
        <v>35</v>
      </c>
    </row>
    <row r="86" spans="1:7" ht="15.75" x14ac:dyDescent="0.25">
      <c r="A86" s="74" t="s">
        <v>277</v>
      </c>
      <c r="B86" s="269">
        <v>62</v>
      </c>
      <c r="C86" s="276">
        <v>137</v>
      </c>
      <c r="D86" s="91">
        <v>-75</v>
      </c>
      <c r="E86" s="269">
        <v>18</v>
      </c>
      <c r="F86" s="276">
        <v>34</v>
      </c>
      <c r="G86" s="46">
        <v>-16</v>
      </c>
    </row>
    <row r="87" spans="1:7" ht="15.75" x14ac:dyDescent="0.25">
      <c r="A87" s="74" t="s">
        <v>278</v>
      </c>
      <c r="B87" s="269">
        <v>38</v>
      </c>
      <c r="C87" s="276">
        <v>12</v>
      </c>
      <c r="D87" s="91">
        <v>26</v>
      </c>
      <c r="E87" s="269">
        <v>23</v>
      </c>
      <c r="F87" s="276">
        <v>5</v>
      </c>
      <c r="G87" s="46">
        <v>18</v>
      </c>
    </row>
    <row r="88" spans="1:7" ht="15.75" x14ac:dyDescent="0.25">
      <c r="A88" s="74" t="s">
        <v>279</v>
      </c>
      <c r="B88" s="269">
        <v>1</v>
      </c>
      <c r="C88" s="276">
        <v>1</v>
      </c>
      <c r="D88" s="91">
        <v>0</v>
      </c>
      <c r="E88" s="269">
        <v>2</v>
      </c>
      <c r="F88" s="276" t="s">
        <v>189</v>
      </c>
      <c r="G88" s="46">
        <v>2</v>
      </c>
    </row>
    <row r="89" spans="1:7" ht="15.75" x14ac:dyDescent="0.25">
      <c r="A89" s="74" t="s">
        <v>280</v>
      </c>
      <c r="B89" s="269">
        <v>3</v>
      </c>
      <c r="C89" s="276">
        <v>4</v>
      </c>
      <c r="D89" s="91">
        <v>-1</v>
      </c>
      <c r="E89" s="269">
        <v>1</v>
      </c>
      <c r="F89" s="276" t="s">
        <v>189</v>
      </c>
      <c r="G89" s="46">
        <v>1</v>
      </c>
    </row>
    <row r="90" spans="1:7" ht="15.75" x14ac:dyDescent="0.25">
      <c r="A90" s="74" t="s">
        <v>281</v>
      </c>
      <c r="B90" s="269">
        <v>306</v>
      </c>
      <c r="C90" s="276">
        <v>201</v>
      </c>
      <c r="D90" s="91">
        <v>105</v>
      </c>
      <c r="E90" s="269">
        <v>34</v>
      </c>
      <c r="F90" s="276">
        <v>47</v>
      </c>
      <c r="G90" s="46">
        <v>-13</v>
      </c>
    </row>
    <row r="91" spans="1:7" ht="15.75" x14ac:dyDescent="0.25">
      <c r="A91" s="74" t="s">
        <v>282</v>
      </c>
      <c r="B91" s="269">
        <v>1</v>
      </c>
      <c r="C91" s="276">
        <v>4</v>
      </c>
      <c r="D91" s="91">
        <v>-3</v>
      </c>
      <c r="E91" s="269">
        <v>4</v>
      </c>
      <c r="F91" s="276">
        <v>3</v>
      </c>
      <c r="G91" s="46">
        <v>1</v>
      </c>
    </row>
    <row r="92" spans="1:7" ht="15.75" x14ac:dyDescent="0.25">
      <c r="A92" s="74" t="s">
        <v>284</v>
      </c>
      <c r="B92" s="269">
        <v>229</v>
      </c>
      <c r="C92" s="276">
        <v>112</v>
      </c>
      <c r="D92" s="91">
        <v>117</v>
      </c>
      <c r="E92" s="269">
        <v>51</v>
      </c>
      <c r="F92" s="276">
        <v>19</v>
      </c>
      <c r="G92" s="46">
        <v>32</v>
      </c>
    </row>
    <row r="93" spans="1:7" ht="15.75" x14ac:dyDescent="0.25">
      <c r="A93" s="74" t="s">
        <v>285</v>
      </c>
      <c r="B93" s="269">
        <v>66</v>
      </c>
      <c r="C93" s="276">
        <v>34</v>
      </c>
      <c r="D93" s="91">
        <v>32</v>
      </c>
      <c r="E93" s="269">
        <v>13</v>
      </c>
      <c r="F93" s="276">
        <v>3</v>
      </c>
      <c r="G93" s="46">
        <v>10</v>
      </c>
    </row>
    <row r="94" spans="1:7" ht="15.75" x14ac:dyDescent="0.25">
      <c r="A94" s="74" t="s">
        <v>286</v>
      </c>
      <c r="B94" s="269">
        <v>153</v>
      </c>
      <c r="C94" s="276">
        <v>917</v>
      </c>
      <c r="D94" s="91">
        <v>-764</v>
      </c>
      <c r="E94" s="269">
        <v>14</v>
      </c>
      <c r="F94" s="276">
        <v>207</v>
      </c>
      <c r="G94" s="46">
        <v>-193</v>
      </c>
    </row>
    <row r="95" spans="1:7" ht="15.75" x14ac:dyDescent="0.25">
      <c r="A95" s="74" t="s">
        <v>287</v>
      </c>
      <c r="B95" s="269">
        <v>213</v>
      </c>
      <c r="C95" s="276">
        <v>90</v>
      </c>
      <c r="D95" s="91">
        <v>123</v>
      </c>
      <c r="E95" s="269">
        <v>42</v>
      </c>
      <c r="F95" s="276">
        <v>36</v>
      </c>
      <c r="G95" s="46">
        <v>6</v>
      </c>
    </row>
    <row r="96" spans="1:7" ht="15.75" x14ac:dyDescent="0.25">
      <c r="A96" s="74" t="s">
        <v>288</v>
      </c>
      <c r="B96" s="269">
        <v>80</v>
      </c>
      <c r="C96" s="276">
        <v>49</v>
      </c>
      <c r="D96" s="91">
        <v>31</v>
      </c>
      <c r="E96" s="269">
        <v>19</v>
      </c>
      <c r="F96" s="276">
        <v>17</v>
      </c>
      <c r="G96" s="46">
        <v>2</v>
      </c>
    </row>
    <row r="97" spans="1:7" ht="15.75" x14ac:dyDescent="0.25">
      <c r="A97" s="74" t="s">
        <v>289</v>
      </c>
      <c r="B97" s="269">
        <v>40</v>
      </c>
      <c r="C97" s="276">
        <v>41</v>
      </c>
      <c r="D97" s="91">
        <v>-1</v>
      </c>
      <c r="E97" s="269">
        <v>25</v>
      </c>
      <c r="F97" s="276">
        <v>13</v>
      </c>
      <c r="G97" s="46">
        <v>12</v>
      </c>
    </row>
    <row r="98" spans="1:7" ht="15.75" x14ac:dyDescent="0.25">
      <c r="A98" s="74" t="s">
        <v>290</v>
      </c>
      <c r="B98" s="269">
        <v>77</v>
      </c>
      <c r="C98" s="276">
        <v>165</v>
      </c>
      <c r="D98" s="91">
        <v>-88</v>
      </c>
      <c r="E98" s="269">
        <v>4</v>
      </c>
      <c r="F98" s="276">
        <v>90</v>
      </c>
      <c r="G98" s="46">
        <v>-86</v>
      </c>
    </row>
    <row r="99" spans="1:7" ht="15.75" x14ac:dyDescent="0.25">
      <c r="A99" s="74" t="s">
        <v>291</v>
      </c>
      <c r="B99" s="269" t="s">
        <v>189</v>
      </c>
      <c r="C99" s="276">
        <v>1</v>
      </c>
      <c r="D99" s="91">
        <v>-1</v>
      </c>
      <c r="E99" s="269" t="s">
        <v>189</v>
      </c>
      <c r="F99" s="276" t="s">
        <v>189</v>
      </c>
      <c r="G99" s="46">
        <v>0</v>
      </c>
    </row>
    <row r="100" spans="1:7" ht="15.75" x14ac:dyDescent="0.25">
      <c r="A100" s="74" t="s">
        <v>292</v>
      </c>
      <c r="B100" s="269">
        <v>6</v>
      </c>
      <c r="C100" s="276">
        <v>19</v>
      </c>
      <c r="D100" s="91">
        <v>-13</v>
      </c>
      <c r="E100" s="269">
        <v>3</v>
      </c>
      <c r="F100" s="276">
        <v>4</v>
      </c>
      <c r="G100" s="46">
        <v>-1</v>
      </c>
    </row>
    <row r="101" spans="1:7" ht="15.75" x14ac:dyDescent="0.25">
      <c r="A101" s="74" t="s">
        <v>293</v>
      </c>
      <c r="B101" s="269">
        <v>163</v>
      </c>
      <c r="C101" s="276">
        <v>104</v>
      </c>
      <c r="D101" s="91">
        <v>59</v>
      </c>
      <c r="E101" s="269">
        <v>40</v>
      </c>
      <c r="F101" s="276">
        <v>12</v>
      </c>
      <c r="G101" s="46">
        <v>28</v>
      </c>
    </row>
    <row r="102" spans="1:7" ht="15.75" x14ac:dyDescent="0.25">
      <c r="A102" s="74" t="s">
        <v>294</v>
      </c>
      <c r="B102" s="269">
        <v>5</v>
      </c>
      <c r="C102" s="276">
        <v>7</v>
      </c>
      <c r="D102" s="91">
        <v>-2</v>
      </c>
      <c r="E102" s="269">
        <v>4</v>
      </c>
      <c r="F102" s="276">
        <v>2</v>
      </c>
      <c r="G102" s="46">
        <v>2</v>
      </c>
    </row>
    <row r="103" spans="1:7" ht="15.75" x14ac:dyDescent="0.25">
      <c r="A103" s="74" t="s">
        <v>295</v>
      </c>
      <c r="B103" s="269">
        <v>5</v>
      </c>
      <c r="C103" s="276">
        <v>10</v>
      </c>
      <c r="D103" s="91">
        <v>-5</v>
      </c>
      <c r="E103" s="269">
        <v>11</v>
      </c>
      <c r="F103" s="276">
        <v>4</v>
      </c>
      <c r="G103" s="46">
        <v>7</v>
      </c>
    </row>
    <row r="104" spans="1:7" ht="15.75" x14ac:dyDescent="0.25">
      <c r="A104" s="74" t="s">
        <v>296</v>
      </c>
      <c r="B104" s="269">
        <v>5</v>
      </c>
      <c r="C104" s="276">
        <v>3</v>
      </c>
      <c r="D104" s="91">
        <v>2</v>
      </c>
      <c r="E104" s="269">
        <v>2</v>
      </c>
      <c r="F104" s="276">
        <v>3</v>
      </c>
      <c r="G104" s="46">
        <v>-1</v>
      </c>
    </row>
    <row r="105" spans="1:7" ht="16.5" thickBot="1" x14ac:dyDescent="0.3">
      <c r="A105" s="78" t="s">
        <v>193</v>
      </c>
      <c r="B105" s="273">
        <v>5813</v>
      </c>
      <c r="C105" s="284">
        <v>5813</v>
      </c>
      <c r="D105" s="92">
        <v>0</v>
      </c>
      <c r="E105" s="273">
        <v>1159</v>
      </c>
      <c r="F105" s="284">
        <v>1159</v>
      </c>
      <c r="G105" s="49">
        <v>0</v>
      </c>
    </row>
    <row r="107" spans="1:7" x14ac:dyDescent="0.25">
      <c r="A107" s="59" t="s">
        <v>194</v>
      </c>
    </row>
  </sheetData>
  <mergeCells count="3">
    <mergeCell ref="B3:D3"/>
    <mergeCell ref="E3:G3"/>
    <mergeCell ref="A3:A4"/>
  </mergeCells>
  <hyperlinks>
    <hyperlink ref="D1" location="'Table of Contents'!C2" display="Back to Table of Contents"/>
  </hyperlinks>
  <pageMargins left="0.75" right="0.75" top="1" bottom="1" header="0.5" footer="0.5"/>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5.7109375" customWidth="1"/>
    <col min="2" max="11" width="9.7109375" customWidth="1"/>
  </cols>
  <sheetData>
    <row r="1" spans="1:11" x14ac:dyDescent="0.25">
      <c r="A1" s="24" t="s">
        <v>166</v>
      </c>
      <c r="C1" s="23"/>
      <c r="H1" s="23" t="s">
        <v>87</v>
      </c>
    </row>
    <row r="2" spans="1:11" x14ac:dyDescent="0.25">
      <c r="A2" s="2"/>
    </row>
    <row r="3" spans="1:11" ht="15.75" thickBot="1" x14ac:dyDescent="0.3">
      <c r="A3" s="409" t="s">
        <v>186</v>
      </c>
      <c r="B3" s="377"/>
      <c r="C3" s="377"/>
      <c r="D3" s="377"/>
      <c r="E3" s="377"/>
      <c r="F3" s="377"/>
      <c r="G3" s="377"/>
      <c r="H3" s="377"/>
      <c r="I3" s="377"/>
      <c r="J3" s="377"/>
      <c r="K3" s="377"/>
    </row>
    <row r="4" spans="1:11" ht="14.65" customHeight="1" x14ac:dyDescent="0.25">
      <c r="A4" s="402" t="s">
        <v>672</v>
      </c>
      <c r="B4" s="392" t="s">
        <v>673</v>
      </c>
      <c r="C4" s="393"/>
      <c r="D4" s="393"/>
      <c r="E4" s="393"/>
      <c r="F4" s="393"/>
      <c r="G4" s="393"/>
      <c r="H4" s="393"/>
      <c r="I4" s="393"/>
      <c r="J4" s="394"/>
      <c r="K4" s="400" t="s">
        <v>193</v>
      </c>
    </row>
    <row r="5" spans="1:11" ht="15.75" thickBot="1" x14ac:dyDescent="0.3">
      <c r="A5" s="448"/>
      <c r="B5" s="93" t="s">
        <v>315</v>
      </c>
      <c r="C5" s="94" t="s">
        <v>316</v>
      </c>
      <c r="D5" s="94" t="s">
        <v>317</v>
      </c>
      <c r="E5" s="94" t="s">
        <v>318</v>
      </c>
      <c r="F5" s="94" t="s">
        <v>319</v>
      </c>
      <c r="G5" s="94" t="s">
        <v>320</v>
      </c>
      <c r="H5" s="94" t="s">
        <v>321</v>
      </c>
      <c r="I5" s="94" t="s">
        <v>322</v>
      </c>
      <c r="J5" s="95" t="s">
        <v>323</v>
      </c>
      <c r="K5" s="413"/>
    </row>
    <row r="6" spans="1:11" ht="15.75" x14ac:dyDescent="0.25">
      <c r="A6" s="120" t="s">
        <v>315</v>
      </c>
      <c r="B6" s="335" t="s">
        <v>189</v>
      </c>
      <c r="C6" s="288">
        <v>757</v>
      </c>
      <c r="D6" s="288">
        <v>569</v>
      </c>
      <c r="E6" s="288">
        <v>482</v>
      </c>
      <c r="F6" s="288">
        <v>258</v>
      </c>
      <c r="G6" s="288">
        <v>131</v>
      </c>
      <c r="H6" s="288">
        <v>63</v>
      </c>
      <c r="I6" s="288">
        <v>26</v>
      </c>
      <c r="J6" s="289">
        <v>295</v>
      </c>
      <c r="K6" s="297">
        <v>2581</v>
      </c>
    </row>
    <row r="7" spans="1:11" ht="15.75" x14ac:dyDescent="0.25">
      <c r="A7" s="82" t="s">
        <v>316</v>
      </c>
      <c r="B7" s="324">
        <v>485</v>
      </c>
      <c r="C7" s="276" t="s">
        <v>189</v>
      </c>
      <c r="D7" s="276">
        <v>133</v>
      </c>
      <c r="E7" s="276">
        <v>102</v>
      </c>
      <c r="F7" s="276">
        <v>108</v>
      </c>
      <c r="G7" s="276">
        <v>53</v>
      </c>
      <c r="H7" s="276">
        <v>25</v>
      </c>
      <c r="I7" s="276">
        <v>5</v>
      </c>
      <c r="J7" s="270">
        <v>18</v>
      </c>
      <c r="K7" s="286">
        <v>929</v>
      </c>
    </row>
    <row r="8" spans="1:11" ht="15.75" x14ac:dyDescent="0.25">
      <c r="A8" s="74" t="s">
        <v>317</v>
      </c>
      <c r="B8" s="324">
        <v>413</v>
      </c>
      <c r="C8" s="276">
        <v>139</v>
      </c>
      <c r="D8" s="276" t="s">
        <v>189</v>
      </c>
      <c r="E8" s="276">
        <v>100</v>
      </c>
      <c r="F8" s="276">
        <v>47</v>
      </c>
      <c r="G8" s="276">
        <v>36</v>
      </c>
      <c r="H8" s="276">
        <v>8</v>
      </c>
      <c r="I8" s="276">
        <v>4</v>
      </c>
      <c r="J8" s="270">
        <v>10</v>
      </c>
      <c r="K8" s="286">
        <v>757</v>
      </c>
    </row>
    <row r="9" spans="1:11" ht="15.75" x14ac:dyDescent="0.25">
      <c r="A9" s="74" t="s">
        <v>318</v>
      </c>
      <c r="B9" s="324">
        <v>338</v>
      </c>
      <c r="C9" s="276">
        <v>86</v>
      </c>
      <c r="D9" s="276">
        <v>92</v>
      </c>
      <c r="E9" s="276" t="s">
        <v>189</v>
      </c>
      <c r="F9" s="276">
        <v>53</v>
      </c>
      <c r="G9" s="276">
        <v>28</v>
      </c>
      <c r="H9" s="276">
        <v>8</v>
      </c>
      <c r="I9" s="276">
        <v>16</v>
      </c>
      <c r="J9" s="270">
        <v>12</v>
      </c>
      <c r="K9" s="286">
        <v>633</v>
      </c>
    </row>
    <row r="10" spans="1:11" ht="15.75" x14ac:dyDescent="0.25">
      <c r="A10" s="74" t="s">
        <v>319</v>
      </c>
      <c r="B10" s="324">
        <v>214</v>
      </c>
      <c r="C10" s="276">
        <v>102</v>
      </c>
      <c r="D10" s="276">
        <v>40</v>
      </c>
      <c r="E10" s="276">
        <v>40</v>
      </c>
      <c r="F10" s="276" t="s">
        <v>189</v>
      </c>
      <c r="G10" s="276">
        <v>28</v>
      </c>
      <c r="H10" s="276">
        <v>2</v>
      </c>
      <c r="I10" s="276">
        <v>3</v>
      </c>
      <c r="J10" s="270">
        <v>12</v>
      </c>
      <c r="K10" s="286">
        <v>441</v>
      </c>
    </row>
    <row r="11" spans="1:11" ht="15.75" x14ac:dyDescent="0.25">
      <c r="A11" s="74" t="s">
        <v>320</v>
      </c>
      <c r="B11" s="324">
        <v>88</v>
      </c>
      <c r="C11" s="276">
        <v>37</v>
      </c>
      <c r="D11" s="276">
        <v>23</v>
      </c>
      <c r="E11" s="276">
        <v>24</v>
      </c>
      <c r="F11" s="276">
        <v>14</v>
      </c>
      <c r="G11" s="276" t="s">
        <v>189</v>
      </c>
      <c r="H11" s="276">
        <v>3</v>
      </c>
      <c r="I11" s="276">
        <v>4</v>
      </c>
      <c r="J11" s="270">
        <v>3</v>
      </c>
      <c r="K11" s="286">
        <v>196</v>
      </c>
    </row>
    <row r="12" spans="1:11" ht="15.75" x14ac:dyDescent="0.25">
      <c r="A12" s="74" t="s">
        <v>321</v>
      </c>
      <c r="B12" s="324">
        <v>53</v>
      </c>
      <c r="C12" s="276">
        <v>39</v>
      </c>
      <c r="D12" s="276">
        <v>9</v>
      </c>
      <c r="E12" s="276">
        <v>12</v>
      </c>
      <c r="F12" s="276">
        <v>9</v>
      </c>
      <c r="G12" s="276">
        <v>5</v>
      </c>
      <c r="H12" s="276" t="s">
        <v>189</v>
      </c>
      <c r="I12" s="276" t="s">
        <v>189</v>
      </c>
      <c r="J12" s="270" t="s">
        <v>189</v>
      </c>
      <c r="K12" s="286">
        <v>127</v>
      </c>
    </row>
    <row r="13" spans="1:11" ht="15.75" x14ac:dyDescent="0.25">
      <c r="A13" s="74" t="s">
        <v>322</v>
      </c>
      <c r="B13" s="324">
        <v>22</v>
      </c>
      <c r="C13" s="276">
        <v>6</v>
      </c>
      <c r="D13" s="276">
        <v>13</v>
      </c>
      <c r="E13" s="276">
        <v>16</v>
      </c>
      <c r="F13" s="276">
        <v>6</v>
      </c>
      <c r="G13" s="276">
        <v>3</v>
      </c>
      <c r="H13" s="276">
        <v>5</v>
      </c>
      <c r="I13" s="276" t="s">
        <v>189</v>
      </c>
      <c r="J13" s="270" t="s">
        <v>189</v>
      </c>
      <c r="K13" s="286">
        <v>71</v>
      </c>
    </row>
    <row r="14" spans="1:11" ht="15.75" x14ac:dyDescent="0.25">
      <c r="A14" s="74" t="s">
        <v>323</v>
      </c>
      <c r="B14" s="324">
        <v>233</v>
      </c>
      <c r="C14" s="276">
        <v>19</v>
      </c>
      <c r="D14" s="276">
        <v>16</v>
      </c>
      <c r="E14" s="276">
        <v>9</v>
      </c>
      <c r="F14" s="276">
        <v>3</v>
      </c>
      <c r="G14" s="276">
        <v>3</v>
      </c>
      <c r="H14" s="276" t="s">
        <v>189</v>
      </c>
      <c r="I14" s="276" t="s">
        <v>189</v>
      </c>
      <c r="J14" s="270" t="s">
        <v>189</v>
      </c>
      <c r="K14" s="286">
        <v>283</v>
      </c>
    </row>
    <row r="15" spans="1:11" ht="16.5" thickBot="1" x14ac:dyDescent="0.3">
      <c r="A15" s="78" t="s">
        <v>429</v>
      </c>
      <c r="B15" s="325">
        <v>1846</v>
      </c>
      <c r="C15" s="284">
        <v>1185</v>
      </c>
      <c r="D15" s="284">
        <v>895</v>
      </c>
      <c r="E15" s="284">
        <v>785</v>
      </c>
      <c r="F15" s="284">
        <v>498</v>
      </c>
      <c r="G15" s="284">
        <v>287</v>
      </c>
      <c r="H15" s="284">
        <v>114</v>
      </c>
      <c r="I15" s="284">
        <v>58</v>
      </c>
      <c r="J15" s="274">
        <v>350</v>
      </c>
      <c r="K15" s="275">
        <v>6018</v>
      </c>
    </row>
    <row r="17" spans="1:11" ht="15.75" thickBot="1" x14ac:dyDescent="0.3">
      <c r="A17" s="409" t="s">
        <v>187</v>
      </c>
      <c r="B17" s="377"/>
      <c r="C17" s="377"/>
      <c r="D17" s="377"/>
      <c r="E17" s="377"/>
      <c r="F17" s="377"/>
      <c r="G17" s="377"/>
      <c r="H17" s="377"/>
      <c r="I17" s="377"/>
      <c r="J17" s="377"/>
      <c r="K17" s="377"/>
    </row>
    <row r="18" spans="1:11" ht="14.65" customHeight="1" x14ac:dyDescent="0.25">
      <c r="A18" s="402" t="s">
        <v>672</v>
      </c>
      <c r="B18" s="392" t="s">
        <v>673</v>
      </c>
      <c r="C18" s="393"/>
      <c r="D18" s="393"/>
      <c r="E18" s="393"/>
      <c r="F18" s="393"/>
      <c r="G18" s="393"/>
      <c r="H18" s="393"/>
      <c r="I18" s="393"/>
      <c r="J18" s="394"/>
      <c r="K18" s="400" t="s">
        <v>193</v>
      </c>
    </row>
    <row r="19" spans="1:11" ht="15.75" thickBot="1" x14ac:dyDescent="0.3">
      <c r="A19" s="412"/>
      <c r="B19" s="93" t="s">
        <v>315</v>
      </c>
      <c r="C19" s="94" t="s">
        <v>316</v>
      </c>
      <c r="D19" s="94" t="s">
        <v>317</v>
      </c>
      <c r="E19" s="94" t="s">
        <v>318</v>
      </c>
      <c r="F19" s="94" t="s">
        <v>319</v>
      </c>
      <c r="G19" s="94" t="s">
        <v>320</v>
      </c>
      <c r="H19" s="94" t="s">
        <v>321</v>
      </c>
      <c r="I19" s="94" t="s">
        <v>322</v>
      </c>
      <c r="J19" s="95" t="s">
        <v>323</v>
      </c>
      <c r="K19" s="413"/>
    </row>
    <row r="20" spans="1:11" ht="15.75" x14ac:dyDescent="0.25">
      <c r="A20" s="120" t="s">
        <v>315</v>
      </c>
      <c r="B20" s="287" t="s">
        <v>189</v>
      </c>
      <c r="C20" s="288">
        <v>1010</v>
      </c>
      <c r="D20" s="288">
        <v>918</v>
      </c>
      <c r="E20" s="288">
        <v>934</v>
      </c>
      <c r="F20" s="288">
        <v>368</v>
      </c>
      <c r="G20" s="288">
        <v>231</v>
      </c>
      <c r="H20" s="288">
        <v>127</v>
      </c>
      <c r="I20" s="288">
        <v>89</v>
      </c>
      <c r="J20" s="289">
        <v>321</v>
      </c>
      <c r="K20" s="297">
        <v>3998</v>
      </c>
    </row>
    <row r="21" spans="1:11" ht="15.75" x14ac:dyDescent="0.25">
      <c r="A21" s="74" t="s">
        <v>316</v>
      </c>
      <c r="B21" s="269">
        <v>665</v>
      </c>
      <c r="C21" s="276" t="s">
        <v>189</v>
      </c>
      <c r="D21" s="276">
        <v>211</v>
      </c>
      <c r="E21" s="276">
        <v>150</v>
      </c>
      <c r="F21" s="276">
        <v>94</v>
      </c>
      <c r="G21" s="276">
        <v>52</v>
      </c>
      <c r="H21" s="276">
        <v>33</v>
      </c>
      <c r="I21" s="276">
        <v>15</v>
      </c>
      <c r="J21" s="270">
        <v>13</v>
      </c>
      <c r="K21" s="286">
        <v>1233</v>
      </c>
    </row>
    <row r="22" spans="1:11" ht="15.75" x14ac:dyDescent="0.25">
      <c r="A22" s="74" t="s">
        <v>317</v>
      </c>
      <c r="B22" s="269">
        <v>697</v>
      </c>
      <c r="C22" s="276">
        <v>203</v>
      </c>
      <c r="D22" s="276" t="s">
        <v>189</v>
      </c>
      <c r="E22" s="276">
        <v>204</v>
      </c>
      <c r="F22" s="276">
        <v>86</v>
      </c>
      <c r="G22" s="276">
        <v>49</v>
      </c>
      <c r="H22" s="276">
        <v>16</v>
      </c>
      <c r="I22" s="276">
        <v>22</v>
      </c>
      <c r="J22" s="270">
        <v>14</v>
      </c>
      <c r="K22" s="286">
        <v>1291</v>
      </c>
    </row>
    <row r="23" spans="1:11" ht="15.75" x14ac:dyDescent="0.25">
      <c r="A23" s="74" t="s">
        <v>318</v>
      </c>
      <c r="B23" s="269">
        <v>597</v>
      </c>
      <c r="C23" s="276">
        <v>149</v>
      </c>
      <c r="D23" s="276">
        <v>138</v>
      </c>
      <c r="E23" s="276" t="s">
        <v>189</v>
      </c>
      <c r="F23" s="276">
        <v>86</v>
      </c>
      <c r="G23" s="276">
        <v>45</v>
      </c>
      <c r="H23" s="276">
        <v>21</v>
      </c>
      <c r="I23" s="276">
        <v>41</v>
      </c>
      <c r="J23" s="270">
        <v>13</v>
      </c>
      <c r="K23" s="286">
        <v>1090</v>
      </c>
    </row>
    <row r="24" spans="1:11" ht="15.75" x14ac:dyDescent="0.25">
      <c r="A24" s="74" t="s">
        <v>319</v>
      </c>
      <c r="B24" s="269">
        <v>254</v>
      </c>
      <c r="C24" s="276">
        <v>94</v>
      </c>
      <c r="D24" s="276">
        <v>70</v>
      </c>
      <c r="E24" s="276">
        <v>92</v>
      </c>
      <c r="F24" s="276" t="s">
        <v>189</v>
      </c>
      <c r="G24" s="276">
        <v>35</v>
      </c>
      <c r="H24" s="276">
        <v>11</v>
      </c>
      <c r="I24" s="276">
        <v>11</v>
      </c>
      <c r="J24" s="270">
        <v>6</v>
      </c>
      <c r="K24" s="286">
        <v>573</v>
      </c>
    </row>
    <row r="25" spans="1:11" ht="15.75" x14ac:dyDescent="0.25">
      <c r="A25" s="74" t="s">
        <v>320</v>
      </c>
      <c r="B25" s="269">
        <v>155</v>
      </c>
      <c r="C25" s="276">
        <v>64</v>
      </c>
      <c r="D25" s="276">
        <v>46</v>
      </c>
      <c r="E25" s="276">
        <v>51</v>
      </c>
      <c r="F25" s="276">
        <v>36</v>
      </c>
      <c r="G25" s="276" t="s">
        <v>189</v>
      </c>
      <c r="H25" s="276">
        <v>11</v>
      </c>
      <c r="I25" s="276">
        <v>10</v>
      </c>
      <c r="J25" s="270">
        <v>4</v>
      </c>
      <c r="K25" s="286">
        <v>377</v>
      </c>
    </row>
    <row r="26" spans="1:11" ht="15.75" x14ac:dyDescent="0.25">
      <c r="A26" s="74" t="s">
        <v>321</v>
      </c>
      <c r="B26" s="269">
        <v>98</v>
      </c>
      <c r="C26" s="276">
        <v>45</v>
      </c>
      <c r="D26" s="276">
        <v>23</v>
      </c>
      <c r="E26" s="276">
        <v>18</v>
      </c>
      <c r="F26" s="276">
        <v>13</v>
      </c>
      <c r="G26" s="276">
        <v>9</v>
      </c>
      <c r="H26" s="276" t="s">
        <v>189</v>
      </c>
      <c r="I26" s="276">
        <v>1</v>
      </c>
      <c r="J26" s="270">
        <v>1</v>
      </c>
      <c r="K26" s="286">
        <v>208</v>
      </c>
    </row>
    <row r="27" spans="1:11" ht="15.75" x14ac:dyDescent="0.25">
      <c r="A27" s="74" t="s">
        <v>322</v>
      </c>
      <c r="B27" s="269">
        <v>79</v>
      </c>
      <c r="C27" s="276">
        <v>17</v>
      </c>
      <c r="D27" s="276">
        <v>15</v>
      </c>
      <c r="E27" s="276">
        <v>52</v>
      </c>
      <c r="F27" s="276">
        <v>21</v>
      </c>
      <c r="G27" s="276">
        <v>8</v>
      </c>
      <c r="H27" s="276">
        <v>5</v>
      </c>
      <c r="I27" s="276" t="s">
        <v>189</v>
      </c>
      <c r="J27" s="270" t="s">
        <v>189</v>
      </c>
      <c r="K27" s="286">
        <v>197</v>
      </c>
    </row>
    <row r="28" spans="1:11" ht="15.75" x14ac:dyDescent="0.25">
      <c r="A28" s="74" t="s">
        <v>323</v>
      </c>
      <c r="B28" s="269">
        <v>247</v>
      </c>
      <c r="C28" s="276">
        <v>14</v>
      </c>
      <c r="D28" s="276">
        <v>12</v>
      </c>
      <c r="E28" s="276">
        <v>10</v>
      </c>
      <c r="F28" s="276">
        <v>5</v>
      </c>
      <c r="G28" s="276">
        <v>4</v>
      </c>
      <c r="H28" s="276">
        <v>1</v>
      </c>
      <c r="I28" s="276">
        <v>1</v>
      </c>
      <c r="J28" s="270" t="s">
        <v>189</v>
      </c>
      <c r="K28" s="286">
        <v>294</v>
      </c>
    </row>
    <row r="29" spans="1:11" ht="16.5" thickBot="1" x14ac:dyDescent="0.3">
      <c r="A29" s="78" t="s">
        <v>430</v>
      </c>
      <c r="B29" s="273">
        <v>2792</v>
      </c>
      <c r="C29" s="284">
        <v>1596</v>
      </c>
      <c r="D29" s="284">
        <v>1433</v>
      </c>
      <c r="E29" s="284">
        <v>1511</v>
      </c>
      <c r="F29" s="284">
        <v>709</v>
      </c>
      <c r="G29" s="284">
        <v>433</v>
      </c>
      <c r="H29" s="284">
        <v>225</v>
      </c>
      <c r="I29" s="284">
        <v>190</v>
      </c>
      <c r="J29" s="274">
        <v>372</v>
      </c>
      <c r="K29" s="275">
        <v>9261</v>
      </c>
    </row>
    <row r="31" spans="1:11" ht="15.75" thickBot="1" x14ac:dyDescent="0.3">
      <c r="A31" s="409" t="s">
        <v>193</v>
      </c>
      <c r="B31" s="377"/>
      <c r="C31" s="377"/>
      <c r="D31" s="377"/>
      <c r="E31" s="377"/>
      <c r="F31" s="377"/>
      <c r="G31" s="377"/>
      <c r="H31" s="377"/>
      <c r="I31" s="377"/>
      <c r="J31" s="377"/>
      <c r="K31" s="377"/>
    </row>
    <row r="32" spans="1:11" ht="14.65" customHeight="1" x14ac:dyDescent="0.25">
      <c r="A32" s="402" t="s">
        <v>672</v>
      </c>
      <c r="B32" s="392" t="s">
        <v>673</v>
      </c>
      <c r="C32" s="393"/>
      <c r="D32" s="393"/>
      <c r="E32" s="393"/>
      <c r="F32" s="393"/>
      <c r="G32" s="393"/>
      <c r="H32" s="393"/>
      <c r="I32" s="393"/>
      <c r="J32" s="394"/>
      <c r="K32" s="400" t="s">
        <v>193</v>
      </c>
    </row>
    <row r="33" spans="1:11" ht="15.75" thickBot="1" x14ac:dyDescent="0.3">
      <c r="A33" s="412"/>
      <c r="B33" s="93" t="s">
        <v>315</v>
      </c>
      <c r="C33" s="94" t="s">
        <v>316</v>
      </c>
      <c r="D33" s="94" t="s">
        <v>317</v>
      </c>
      <c r="E33" s="94" t="s">
        <v>318</v>
      </c>
      <c r="F33" s="94" t="s">
        <v>319</v>
      </c>
      <c r="G33" s="94" t="s">
        <v>320</v>
      </c>
      <c r="H33" s="94" t="s">
        <v>321</v>
      </c>
      <c r="I33" s="94" t="s">
        <v>322</v>
      </c>
      <c r="J33" s="95" t="s">
        <v>323</v>
      </c>
      <c r="K33" s="413"/>
    </row>
    <row r="34" spans="1:11" ht="15.75" x14ac:dyDescent="0.25">
      <c r="A34" s="120" t="s">
        <v>315</v>
      </c>
      <c r="B34" s="287" t="s">
        <v>189</v>
      </c>
      <c r="C34" s="288">
        <v>1776</v>
      </c>
      <c r="D34" s="288">
        <v>1490</v>
      </c>
      <c r="E34" s="288">
        <v>1423</v>
      </c>
      <c r="F34" s="288">
        <v>632</v>
      </c>
      <c r="G34" s="288">
        <v>365</v>
      </c>
      <c r="H34" s="288">
        <v>190</v>
      </c>
      <c r="I34" s="288">
        <v>116</v>
      </c>
      <c r="J34" s="289">
        <v>616</v>
      </c>
      <c r="K34" s="297">
        <v>6608</v>
      </c>
    </row>
    <row r="35" spans="1:11" ht="15.75" x14ac:dyDescent="0.25">
      <c r="A35" s="74" t="s">
        <v>316</v>
      </c>
      <c r="B35" s="269">
        <v>1156</v>
      </c>
      <c r="C35" s="276" t="s">
        <v>189</v>
      </c>
      <c r="D35" s="276">
        <v>346</v>
      </c>
      <c r="E35" s="276">
        <v>253</v>
      </c>
      <c r="F35" s="276">
        <v>204</v>
      </c>
      <c r="G35" s="276">
        <v>105</v>
      </c>
      <c r="H35" s="276">
        <v>58</v>
      </c>
      <c r="I35" s="276">
        <v>20</v>
      </c>
      <c r="J35" s="270">
        <v>31</v>
      </c>
      <c r="K35" s="286">
        <v>2173</v>
      </c>
    </row>
    <row r="36" spans="1:11" ht="15.75" x14ac:dyDescent="0.25">
      <c r="A36" s="74" t="s">
        <v>317</v>
      </c>
      <c r="B36" s="269">
        <v>1114</v>
      </c>
      <c r="C36" s="276">
        <v>342</v>
      </c>
      <c r="D36" s="276" t="s">
        <v>189</v>
      </c>
      <c r="E36" s="276">
        <v>304</v>
      </c>
      <c r="F36" s="276">
        <v>134</v>
      </c>
      <c r="G36" s="276">
        <v>85</v>
      </c>
      <c r="H36" s="276">
        <v>24</v>
      </c>
      <c r="I36" s="276">
        <v>26</v>
      </c>
      <c r="J36" s="270">
        <v>24</v>
      </c>
      <c r="K36" s="286">
        <v>2053</v>
      </c>
    </row>
    <row r="37" spans="1:11" ht="15.75" x14ac:dyDescent="0.25">
      <c r="A37" s="74" t="s">
        <v>318</v>
      </c>
      <c r="B37" s="269">
        <v>938</v>
      </c>
      <c r="C37" s="276">
        <v>236</v>
      </c>
      <c r="D37" s="276">
        <v>230</v>
      </c>
      <c r="E37" s="276" t="s">
        <v>189</v>
      </c>
      <c r="F37" s="276">
        <v>139</v>
      </c>
      <c r="G37" s="276">
        <v>73</v>
      </c>
      <c r="H37" s="276">
        <v>29</v>
      </c>
      <c r="I37" s="276">
        <v>57</v>
      </c>
      <c r="J37" s="270">
        <v>25</v>
      </c>
      <c r="K37" s="286">
        <v>1727</v>
      </c>
    </row>
    <row r="38" spans="1:11" ht="15.75" x14ac:dyDescent="0.25">
      <c r="A38" s="74" t="s">
        <v>319</v>
      </c>
      <c r="B38" s="269">
        <v>468</v>
      </c>
      <c r="C38" s="276">
        <v>198</v>
      </c>
      <c r="D38" s="276">
        <v>110</v>
      </c>
      <c r="E38" s="276">
        <v>132</v>
      </c>
      <c r="F38" s="276" t="s">
        <v>189</v>
      </c>
      <c r="G38" s="276">
        <v>63</v>
      </c>
      <c r="H38" s="276">
        <v>13</v>
      </c>
      <c r="I38" s="276">
        <v>15</v>
      </c>
      <c r="J38" s="270">
        <v>18</v>
      </c>
      <c r="K38" s="286">
        <v>1017</v>
      </c>
    </row>
    <row r="39" spans="1:11" ht="15.75" x14ac:dyDescent="0.25">
      <c r="A39" s="74" t="s">
        <v>320</v>
      </c>
      <c r="B39" s="269">
        <v>244</v>
      </c>
      <c r="C39" s="276">
        <v>102</v>
      </c>
      <c r="D39" s="276">
        <v>69</v>
      </c>
      <c r="E39" s="276">
        <v>75</v>
      </c>
      <c r="F39" s="276">
        <v>50</v>
      </c>
      <c r="G39" s="276" t="s">
        <v>189</v>
      </c>
      <c r="H39" s="276">
        <v>14</v>
      </c>
      <c r="I39" s="276">
        <v>14</v>
      </c>
      <c r="J39" s="270">
        <v>7</v>
      </c>
      <c r="K39" s="286">
        <v>575</v>
      </c>
    </row>
    <row r="40" spans="1:11" ht="15.75" x14ac:dyDescent="0.25">
      <c r="A40" s="74" t="s">
        <v>321</v>
      </c>
      <c r="B40" s="269">
        <v>152</v>
      </c>
      <c r="C40" s="276">
        <v>84</v>
      </c>
      <c r="D40" s="276">
        <v>32</v>
      </c>
      <c r="E40" s="276">
        <v>30</v>
      </c>
      <c r="F40" s="276">
        <v>22</v>
      </c>
      <c r="G40" s="276">
        <v>14</v>
      </c>
      <c r="H40" s="276" t="s">
        <v>189</v>
      </c>
      <c r="I40" s="276">
        <v>1</v>
      </c>
      <c r="J40" s="270">
        <v>1</v>
      </c>
      <c r="K40" s="286">
        <v>336</v>
      </c>
    </row>
    <row r="41" spans="1:11" ht="15.75" x14ac:dyDescent="0.25">
      <c r="A41" s="74" t="s">
        <v>322</v>
      </c>
      <c r="B41" s="269">
        <v>101</v>
      </c>
      <c r="C41" s="276">
        <v>23</v>
      </c>
      <c r="D41" s="276">
        <v>28</v>
      </c>
      <c r="E41" s="276">
        <v>70</v>
      </c>
      <c r="F41" s="276">
        <v>28</v>
      </c>
      <c r="G41" s="276">
        <v>11</v>
      </c>
      <c r="H41" s="276">
        <v>10</v>
      </c>
      <c r="I41" s="276" t="s">
        <v>189</v>
      </c>
      <c r="J41" s="270" t="s">
        <v>189</v>
      </c>
      <c r="K41" s="286">
        <v>271</v>
      </c>
    </row>
    <row r="42" spans="1:11" ht="15.75" x14ac:dyDescent="0.25">
      <c r="A42" s="74" t="s">
        <v>323</v>
      </c>
      <c r="B42" s="269">
        <v>480</v>
      </c>
      <c r="C42" s="276">
        <v>33</v>
      </c>
      <c r="D42" s="276">
        <v>28</v>
      </c>
      <c r="E42" s="276">
        <v>19</v>
      </c>
      <c r="F42" s="276">
        <v>8</v>
      </c>
      <c r="G42" s="276">
        <v>7</v>
      </c>
      <c r="H42" s="276">
        <v>1</v>
      </c>
      <c r="I42" s="276">
        <v>1</v>
      </c>
      <c r="J42" s="270" t="s">
        <v>189</v>
      </c>
      <c r="K42" s="286">
        <v>577</v>
      </c>
    </row>
    <row r="43" spans="1:11" ht="16.5" thickBot="1" x14ac:dyDescent="0.3">
      <c r="A43" s="78" t="s">
        <v>193</v>
      </c>
      <c r="B43" s="273">
        <v>4653</v>
      </c>
      <c r="C43" s="284">
        <v>2794</v>
      </c>
      <c r="D43" s="284">
        <v>2333</v>
      </c>
      <c r="E43" s="284">
        <v>2306</v>
      </c>
      <c r="F43" s="284">
        <v>1217</v>
      </c>
      <c r="G43" s="284">
        <v>723</v>
      </c>
      <c r="H43" s="284">
        <v>339</v>
      </c>
      <c r="I43" s="284">
        <v>250</v>
      </c>
      <c r="J43" s="274">
        <v>722</v>
      </c>
      <c r="K43" s="275">
        <v>15337</v>
      </c>
    </row>
    <row r="45" spans="1:11" x14ac:dyDescent="0.25">
      <c r="A45" s="113" t="s">
        <v>194</v>
      </c>
    </row>
    <row r="46" spans="1:11" x14ac:dyDescent="0.25">
      <c r="A46" s="149"/>
    </row>
    <row r="47" spans="1:11" x14ac:dyDescent="0.25">
      <c r="A47" s="113" t="s">
        <v>437</v>
      </c>
    </row>
    <row r="48" spans="1:11" x14ac:dyDescent="0.25">
      <c r="A48" s="27" t="s">
        <v>674</v>
      </c>
    </row>
  </sheetData>
  <mergeCells count="12">
    <mergeCell ref="A3:K3"/>
    <mergeCell ref="A18:A19"/>
    <mergeCell ref="B18:J18"/>
    <mergeCell ref="K18:K19"/>
    <mergeCell ref="A17:K17"/>
    <mergeCell ref="A32:A33"/>
    <mergeCell ref="B32:J32"/>
    <mergeCell ref="K32:K33"/>
    <mergeCell ref="A31:K31"/>
    <mergeCell ref="A4:A5"/>
    <mergeCell ref="B4:J4"/>
    <mergeCell ref="K4:K5"/>
  </mergeCells>
  <hyperlinks>
    <hyperlink ref="H1" location="'Table of Contents'!C2" display="Back to Table of Contents"/>
  </hyperlinks>
  <pageMargins left="0.75" right="0.75" top="1" bottom="1" header="0.5" footer="0.5"/>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showGridLines="0" workbookViewId="0">
      <pane xSplit="1" topLeftCell="B1" activePane="topRight" state="frozen"/>
      <selection pane="topRight"/>
    </sheetView>
  </sheetViews>
  <sheetFormatPr defaultRowHeight="15" x14ac:dyDescent="0.25"/>
  <cols>
    <col min="1" max="1" width="40.7109375" customWidth="1"/>
    <col min="2" max="21" width="9.7109375" customWidth="1"/>
  </cols>
  <sheetData>
    <row r="1" spans="1:21" x14ac:dyDescent="0.25">
      <c r="A1" s="24" t="s">
        <v>167</v>
      </c>
      <c r="C1" s="23"/>
      <c r="I1" s="23" t="s">
        <v>87</v>
      </c>
    </row>
    <row r="2" spans="1:21" x14ac:dyDescent="0.25">
      <c r="A2" s="2"/>
    </row>
    <row r="3" spans="1:21" ht="16.5" thickBot="1" x14ac:dyDescent="0.3">
      <c r="A3" s="409" t="s">
        <v>186</v>
      </c>
      <c r="B3" s="409"/>
      <c r="C3" s="377"/>
      <c r="D3" s="377"/>
      <c r="E3" s="377"/>
      <c r="F3" s="377"/>
      <c r="G3" s="377"/>
      <c r="H3" s="377"/>
      <c r="I3" s="377"/>
      <c r="J3" s="377"/>
      <c r="K3" s="377"/>
      <c r="L3" s="377"/>
      <c r="M3" s="377"/>
      <c r="N3" s="377"/>
      <c r="O3" s="377"/>
      <c r="P3" s="377"/>
      <c r="Q3" s="377"/>
      <c r="R3" s="409"/>
      <c r="S3" s="409"/>
      <c r="T3" s="409"/>
      <c r="U3" s="409"/>
    </row>
    <row r="4" spans="1:21" x14ac:dyDescent="0.25">
      <c r="A4" s="402" t="s">
        <v>6</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71">
        <v>2005</v>
      </c>
      <c r="C5" s="94">
        <v>2006</v>
      </c>
      <c r="D5" s="94">
        <v>2007</v>
      </c>
      <c r="E5" s="94">
        <v>2008</v>
      </c>
      <c r="F5" s="94">
        <v>2009</v>
      </c>
      <c r="G5" s="94">
        <v>2010</v>
      </c>
      <c r="H5" s="94">
        <v>2011</v>
      </c>
      <c r="I5" s="94">
        <v>2012</v>
      </c>
      <c r="J5" s="94">
        <v>2013</v>
      </c>
      <c r="K5" s="94">
        <v>2014</v>
      </c>
      <c r="L5" s="94">
        <v>2015</v>
      </c>
      <c r="M5" s="94">
        <v>2016</v>
      </c>
      <c r="N5" s="94">
        <v>2017</v>
      </c>
      <c r="O5" s="94">
        <v>2018</v>
      </c>
      <c r="P5" s="94">
        <v>2019</v>
      </c>
      <c r="Q5" s="94">
        <v>2020</v>
      </c>
      <c r="R5" s="94">
        <v>2021</v>
      </c>
      <c r="S5" s="94">
        <v>2022</v>
      </c>
      <c r="T5" s="94">
        <v>2023</v>
      </c>
      <c r="U5" s="95">
        <v>2024</v>
      </c>
    </row>
    <row r="6" spans="1:21" ht="15.75" x14ac:dyDescent="0.25">
      <c r="A6" s="120" t="s">
        <v>675</v>
      </c>
      <c r="B6" s="287">
        <v>2649</v>
      </c>
      <c r="C6" s="288">
        <v>3014</v>
      </c>
      <c r="D6" s="288">
        <v>3642</v>
      </c>
      <c r="E6" s="288">
        <v>3462</v>
      </c>
      <c r="F6" s="288">
        <v>2213</v>
      </c>
      <c r="G6" s="288">
        <v>2454</v>
      </c>
      <c r="H6" s="288">
        <v>2594</v>
      </c>
      <c r="I6" s="288">
        <v>2066</v>
      </c>
      <c r="J6" s="288">
        <v>1884</v>
      </c>
      <c r="K6" s="288">
        <v>1641</v>
      </c>
      <c r="L6" s="288">
        <v>1653</v>
      </c>
      <c r="M6" s="288">
        <v>1861</v>
      </c>
      <c r="N6" s="288">
        <v>1872</v>
      </c>
      <c r="O6" s="288">
        <v>2085</v>
      </c>
      <c r="P6" s="288">
        <v>1961</v>
      </c>
      <c r="Q6" s="288">
        <v>1521</v>
      </c>
      <c r="R6" s="288">
        <v>2443</v>
      </c>
      <c r="S6" s="288">
        <v>3017</v>
      </c>
      <c r="T6" s="288">
        <v>2745</v>
      </c>
      <c r="U6" s="289">
        <v>2837</v>
      </c>
    </row>
    <row r="7" spans="1:21" ht="15.75" x14ac:dyDescent="0.25">
      <c r="A7" s="74" t="s">
        <v>676</v>
      </c>
      <c r="B7" s="269">
        <v>780</v>
      </c>
      <c r="C7" s="276">
        <v>456</v>
      </c>
      <c r="D7" s="276">
        <v>261</v>
      </c>
      <c r="E7" s="276">
        <v>746</v>
      </c>
      <c r="F7" s="276">
        <v>788</v>
      </c>
      <c r="G7" s="276">
        <v>757</v>
      </c>
      <c r="H7" s="276">
        <v>725</v>
      </c>
      <c r="I7" s="276">
        <v>1564</v>
      </c>
      <c r="J7" s="276">
        <v>900</v>
      </c>
      <c r="K7" s="276">
        <v>3222</v>
      </c>
      <c r="L7" s="276">
        <v>1133</v>
      </c>
      <c r="M7" s="276">
        <v>1435</v>
      </c>
      <c r="N7" s="276">
        <v>1089</v>
      </c>
      <c r="O7" s="276">
        <v>1202</v>
      </c>
      <c r="P7" s="276">
        <v>873</v>
      </c>
      <c r="Q7" s="276">
        <v>592</v>
      </c>
      <c r="R7" s="276">
        <v>434</v>
      </c>
      <c r="S7" s="276">
        <v>257</v>
      </c>
      <c r="T7" s="276">
        <v>186</v>
      </c>
      <c r="U7" s="270">
        <v>160</v>
      </c>
    </row>
    <row r="8" spans="1:21" ht="15.75" x14ac:dyDescent="0.25">
      <c r="A8" s="74" t="s">
        <v>677</v>
      </c>
      <c r="B8" s="269">
        <v>659</v>
      </c>
      <c r="C8" s="276">
        <v>733</v>
      </c>
      <c r="D8" s="276">
        <v>818</v>
      </c>
      <c r="E8" s="276">
        <v>948</v>
      </c>
      <c r="F8" s="276">
        <v>775</v>
      </c>
      <c r="G8" s="276">
        <v>945</v>
      </c>
      <c r="H8" s="276">
        <v>953</v>
      </c>
      <c r="I8" s="276">
        <v>1016</v>
      </c>
      <c r="J8" s="276">
        <v>955</v>
      </c>
      <c r="K8" s="276">
        <v>882</v>
      </c>
      <c r="L8" s="276">
        <v>941</v>
      </c>
      <c r="M8" s="276">
        <v>1013</v>
      </c>
      <c r="N8" s="276">
        <v>1006</v>
      </c>
      <c r="O8" s="276">
        <v>1135</v>
      </c>
      <c r="P8" s="276">
        <v>1125</v>
      </c>
      <c r="Q8" s="276">
        <v>1008</v>
      </c>
      <c r="R8" s="276">
        <v>1318</v>
      </c>
      <c r="S8" s="276">
        <v>1536</v>
      </c>
      <c r="T8" s="276">
        <v>1557</v>
      </c>
      <c r="U8" s="270">
        <v>1543</v>
      </c>
    </row>
    <row r="9" spans="1:21" ht="15.75" x14ac:dyDescent="0.25">
      <c r="A9" s="74" t="s">
        <v>678</v>
      </c>
      <c r="B9" s="269">
        <v>114</v>
      </c>
      <c r="C9" s="276">
        <v>111</v>
      </c>
      <c r="D9" s="276">
        <v>108</v>
      </c>
      <c r="E9" s="276">
        <v>119</v>
      </c>
      <c r="F9" s="276">
        <v>119</v>
      </c>
      <c r="G9" s="276">
        <v>134</v>
      </c>
      <c r="H9" s="276">
        <v>114</v>
      </c>
      <c r="I9" s="276">
        <v>130</v>
      </c>
      <c r="J9" s="276">
        <v>116</v>
      </c>
      <c r="K9" s="276">
        <v>126</v>
      </c>
      <c r="L9" s="276">
        <v>98</v>
      </c>
      <c r="M9" s="276">
        <v>96</v>
      </c>
      <c r="N9" s="276">
        <v>82</v>
      </c>
      <c r="O9" s="276">
        <v>83</v>
      </c>
      <c r="P9" s="276">
        <v>78</v>
      </c>
      <c r="Q9" s="276">
        <v>77</v>
      </c>
      <c r="R9" s="276">
        <v>74</v>
      </c>
      <c r="S9" s="276">
        <v>69</v>
      </c>
      <c r="T9" s="276">
        <v>90</v>
      </c>
      <c r="U9" s="270">
        <v>69</v>
      </c>
    </row>
    <row r="10" spans="1:21" ht="15.75" x14ac:dyDescent="0.25">
      <c r="A10" s="74" t="s">
        <v>679</v>
      </c>
      <c r="B10" s="269">
        <v>56</v>
      </c>
      <c r="C10" s="276">
        <v>62</v>
      </c>
      <c r="D10" s="276">
        <v>62</v>
      </c>
      <c r="E10" s="276">
        <v>56</v>
      </c>
      <c r="F10" s="276">
        <v>56</v>
      </c>
      <c r="G10" s="276">
        <v>61</v>
      </c>
      <c r="H10" s="276">
        <v>68</v>
      </c>
      <c r="I10" s="276">
        <v>59</v>
      </c>
      <c r="J10" s="276">
        <v>55</v>
      </c>
      <c r="K10" s="276">
        <v>50</v>
      </c>
      <c r="L10" s="276">
        <v>50</v>
      </c>
      <c r="M10" s="276">
        <v>48</v>
      </c>
      <c r="N10" s="276">
        <v>42</v>
      </c>
      <c r="O10" s="276">
        <v>54</v>
      </c>
      <c r="P10" s="276">
        <v>42</v>
      </c>
      <c r="Q10" s="276">
        <v>53</v>
      </c>
      <c r="R10" s="276">
        <v>52</v>
      </c>
      <c r="S10" s="276">
        <v>56</v>
      </c>
      <c r="T10" s="276">
        <v>48</v>
      </c>
      <c r="U10" s="270">
        <v>43</v>
      </c>
    </row>
    <row r="11" spans="1:21" ht="15.75" x14ac:dyDescent="0.25">
      <c r="A11" s="74" t="s">
        <v>680</v>
      </c>
      <c r="B11" s="269">
        <v>25</v>
      </c>
      <c r="C11" s="276">
        <v>2</v>
      </c>
      <c r="D11" s="276" t="s">
        <v>189</v>
      </c>
      <c r="E11" s="276" t="s">
        <v>189</v>
      </c>
      <c r="F11" s="276" t="s">
        <v>189</v>
      </c>
      <c r="G11" s="276" t="s">
        <v>189</v>
      </c>
      <c r="H11" s="276">
        <v>4</v>
      </c>
      <c r="I11" s="276" t="s">
        <v>189</v>
      </c>
      <c r="J11" s="276">
        <v>2</v>
      </c>
      <c r="K11" s="276" t="s">
        <v>189</v>
      </c>
      <c r="L11" s="276">
        <v>132</v>
      </c>
      <c r="M11" s="276" t="s">
        <v>189</v>
      </c>
      <c r="N11" s="276" t="s">
        <v>189</v>
      </c>
      <c r="O11" s="276">
        <v>1210</v>
      </c>
      <c r="P11" s="276">
        <v>711</v>
      </c>
      <c r="Q11" s="276" t="s">
        <v>189</v>
      </c>
      <c r="R11" s="276" t="s">
        <v>189</v>
      </c>
      <c r="S11" s="276" t="s">
        <v>189</v>
      </c>
      <c r="T11" s="276" t="s">
        <v>189</v>
      </c>
      <c r="U11" s="270" t="s">
        <v>189</v>
      </c>
    </row>
    <row r="12" spans="1:21" ht="15.75" x14ac:dyDescent="0.25">
      <c r="A12" s="74" t="s">
        <v>681</v>
      </c>
      <c r="B12" s="269">
        <v>146</v>
      </c>
      <c r="C12" s="276">
        <v>135</v>
      </c>
      <c r="D12" s="276">
        <v>170</v>
      </c>
      <c r="E12" s="276">
        <v>110</v>
      </c>
      <c r="F12" s="276">
        <v>123</v>
      </c>
      <c r="G12" s="276">
        <v>94</v>
      </c>
      <c r="H12" s="276">
        <v>96</v>
      </c>
      <c r="I12" s="276">
        <v>90</v>
      </c>
      <c r="J12" s="276">
        <v>92</v>
      </c>
      <c r="K12" s="276">
        <v>77</v>
      </c>
      <c r="L12" s="276">
        <v>73</v>
      </c>
      <c r="M12" s="276">
        <v>89</v>
      </c>
      <c r="N12" s="276">
        <v>78</v>
      </c>
      <c r="O12" s="276">
        <v>87</v>
      </c>
      <c r="P12" s="276">
        <v>94</v>
      </c>
      <c r="Q12" s="276">
        <v>65</v>
      </c>
      <c r="R12" s="276">
        <v>68</v>
      </c>
      <c r="S12" s="276">
        <v>56</v>
      </c>
      <c r="T12" s="276">
        <v>97</v>
      </c>
      <c r="U12" s="270">
        <v>133</v>
      </c>
    </row>
    <row r="13" spans="1:21" ht="16.5" thickBot="1" x14ac:dyDescent="0.3">
      <c r="A13" s="74" t="s">
        <v>429</v>
      </c>
      <c r="B13" s="273">
        <v>4429</v>
      </c>
      <c r="C13" s="284">
        <v>4513</v>
      </c>
      <c r="D13" s="284">
        <v>5061</v>
      </c>
      <c r="E13" s="284">
        <v>5441</v>
      </c>
      <c r="F13" s="284">
        <v>4074</v>
      </c>
      <c r="G13" s="284">
        <v>4445</v>
      </c>
      <c r="H13" s="284">
        <v>4554</v>
      </c>
      <c r="I13" s="284">
        <v>4925</v>
      </c>
      <c r="J13" s="284">
        <v>4004</v>
      </c>
      <c r="K13" s="284">
        <v>5998</v>
      </c>
      <c r="L13" s="284">
        <v>4080</v>
      </c>
      <c r="M13" s="284">
        <v>4542</v>
      </c>
      <c r="N13" s="284">
        <v>4169</v>
      </c>
      <c r="O13" s="284">
        <v>5856</v>
      </c>
      <c r="P13" s="284">
        <v>4884</v>
      </c>
      <c r="Q13" s="284">
        <v>3316</v>
      </c>
      <c r="R13" s="284">
        <v>4389</v>
      </c>
      <c r="S13" s="284">
        <v>4991</v>
      </c>
      <c r="T13" s="284">
        <v>4723</v>
      </c>
      <c r="U13" s="274">
        <v>4785</v>
      </c>
    </row>
    <row r="15" spans="1:21" ht="16.5" thickBot="1" x14ac:dyDescent="0.3">
      <c r="A15" s="409" t="s">
        <v>187</v>
      </c>
      <c r="B15" s="409"/>
      <c r="C15" s="377"/>
      <c r="D15" s="377"/>
      <c r="E15" s="377"/>
      <c r="F15" s="377"/>
      <c r="G15" s="377"/>
      <c r="H15" s="377"/>
      <c r="I15" s="377"/>
      <c r="J15" s="377"/>
      <c r="K15" s="377"/>
      <c r="L15" s="377"/>
      <c r="M15" s="377"/>
      <c r="N15" s="377"/>
      <c r="O15" s="377"/>
      <c r="P15" s="377"/>
      <c r="Q15" s="377"/>
      <c r="R15" s="409"/>
      <c r="S15" s="409"/>
      <c r="T15" s="409"/>
      <c r="U15" s="409"/>
    </row>
    <row r="16" spans="1:21" x14ac:dyDescent="0.25">
      <c r="A16" s="402" t="s">
        <v>6</v>
      </c>
      <c r="B16" s="393" t="s">
        <v>652</v>
      </c>
      <c r="C16" s="393"/>
      <c r="D16" s="393"/>
      <c r="E16" s="393"/>
      <c r="F16" s="393"/>
      <c r="G16" s="393"/>
      <c r="H16" s="393"/>
      <c r="I16" s="393"/>
      <c r="J16" s="393"/>
      <c r="K16" s="393"/>
      <c r="L16" s="393"/>
      <c r="M16" s="393"/>
      <c r="N16" s="393"/>
      <c r="O16" s="393"/>
      <c r="P16" s="393"/>
      <c r="Q16" s="393"/>
      <c r="R16" s="393"/>
      <c r="S16" s="393"/>
      <c r="T16" s="393"/>
      <c r="U16" s="394"/>
    </row>
    <row r="17" spans="1:21" ht="15.75" thickBot="1" x14ac:dyDescent="0.3">
      <c r="A17" s="412"/>
      <c r="B17" s="171">
        <v>2005</v>
      </c>
      <c r="C17" s="94">
        <v>2006</v>
      </c>
      <c r="D17" s="94">
        <v>2007</v>
      </c>
      <c r="E17" s="94">
        <v>2008</v>
      </c>
      <c r="F17" s="94">
        <v>2009</v>
      </c>
      <c r="G17" s="94">
        <v>2010</v>
      </c>
      <c r="H17" s="94">
        <v>2011</v>
      </c>
      <c r="I17" s="94">
        <v>2012</v>
      </c>
      <c r="J17" s="94">
        <v>2013</v>
      </c>
      <c r="K17" s="94">
        <v>2014</v>
      </c>
      <c r="L17" s="94">
        <v>2015</v>
      </c>
      <c r="M17" s="94">
        <v>2016</v>
      </c>
      <c r="N17" s="94">
        <v>2017</v>
      </c>
      <c r="O17" s="94">
        <v>2018</v>
      </c>
      <c r="P17" s="94">
        <v>2019</v>
      </c>
      <c r="Q17" s="94">
        <v>2020</v>
      </c>
      <c r="R17" s="94">
        <v>2021</v>
      </c>
      <c r="S17" s="94">
        <v>2022</v>
      </c>
      <c r="T17" s="94">
        <v>2023</v>
      </c>
      <c r="U17" s="95">
        <v>2024</v>
      </c>
    </row>
    <row r="18" spans="1:21" ht="15.75" x14ac:dyDescent="0.25">
      <c r="A18" s="120" t="s">
        <v>675</v>
      </c>
      <c r="B18" s="287">
        <v>3396</v>
      </c>
      <c r="C18" s="288">
        <v>4065</v>
      </c>
      <c r="D18" s="288">
        <v>4807</v>
      </c>
      <c r="E18" s="288">
        <v>4911</v>
      </c>
      <c r="F18" s="288">
        <v>3385</v>
      </c>
      <c r="G18" s="288">
        <v>3493</v>
      </c>
      <c r="H18" s="288">
        <v>3451</v>
      </c>
      <c r="I18" s="288">
        <v>2861</v>
      </c>
      <c r="J18" s="288">
        <v>2539</v>
      </c>
      <c r="K18" s="288">
        <v>2288</v>
      </c>
      <c r="L18" s="288">
        <v>2121</v>
      </c>
      <c r="M18" s="288">
        <v>2549</v>
      </c>
      <c r="N18" s="288">
        <v>2660</v>
      </c>
      <c r="O18" s="288">
        <v>2870</v>
      </c>
      <c r="P18" s="288">
        <v>2701</v>
      </c>
      <c r="Q18" s="288">
        <v>2102</v>
      </c>
      <c r="R18" s="288">
        <v>3189</v>
      </c>
      <c r="S18" s="288">
        <v>4185</v>
      </c>
      <c r="T18" s="288">
        <v>3951</v>
      </c>
      <c r="U18" s="289">
        <v>4270</v>
      </c>
    </row>
    <row r="19" spans="1:21" ht="15.75" x14ac:dyDescent="0.25">
      <c r="A19" s="74" t="s">
        <v>676</v>
      </c>
      <c r="B19" s="269">
        <v>767</v>
      </c>
      <c r="C19" s="276">
        <v>344</v>
      </c>
      <c r="D19" s="276">
        <v>256</v>
      </c>
      <c r="E19" s="276">
        <v>772</v>
      </c>
      <c r="F19" s="276">
        <v>891</v>
      </c>
      <c r="G19" s="276">
        <v>912</v>
      </c>
      <c r="H19" s="276">
        <v>919</v>
      </c>
      <c r="I19" s="276">
        <v>1858</v>
      </c>
      <c r="J19" s="276">
        <v>1018</v>
      </c>
      <c r="K19" s="276">
        <v>3737</v>
      </c>
      <c r="L19" s="276">
        <v>1193</v>
      </c>
      <c r="M19" s="276">
        <v>1409</v>
      </c>
      <c r="N19" s="276">
        <v>1362</v>
      </c>
      <c r="O19" s="276">
        <v>1709</v>
      </c>
      <c r="P19" s="276">
        <v>1157</v>
      </c>
      <c r="Q19" s="276">
        <v>574</v>
      </c>
      <c r="R19" s="276">
        <v>469</v>
      </c>
      <c r="S19" s="276">
        <v>285</v>
      </c>
      <c r="T19" s="276">
        <v>182</v>
      </c>
      <c r="U19" s="270">
        <v>195</v>
      </c>
    </row>
    <row r="20" spans="1:21" ht="15.75" x14ac:dyDescent="0.25">
      <c r="A20" s="74" t="s">
        <v>677</v>
      </c>
      <c r="B20" s="269">
        <v>582</v>
      </c>
      <c r="C20" s="276">
        <v>738</v>
      </c>
      <c r="D20" s="276">
        <v>874</v>
      </c>
      <c r="E20" s="276">
        <v>949</v>
      </c>
      <c r="F20" s="276">
        <v>785</v>
      </c>
      <c r="G20" s="276">
        <v>947</v>
      </c>
      <c r="H20" s="276">
        <v>1050</v>
      </c>
      <c r="I20" s="276">
        <v>1004</v>
      </c>
      <c r="J20" s="276">
        <v>960</v>
      </c>
      <c r="K20" s="276">
        <v>998</v>
      </c>
      <c r="L20" s="276">
        <v>985</v>
      </c>
      <c r="M20" s="276">
        <v>1111</v>
      </c>
      <c r="N20" s="276">
        <v>1259</v>
      </c>
      <c r="O20" s="276">
        <v>1277</v>
      </c>
      <c r="P20" s="276">
        <v>1266</v>
      </c>
      <c r="Q20" s="276">
        <v>1289</v>
      </c>
      <c r="R20" s="276">
        <v>1698</v>
      </c>
      <c r="S20" s="276">
        <v>1993</v>
      </c>
      <c r="T20" s="276">
        <v>2095</v>
      </c>
      <c r="U20" s="270">
        <v>2123</v>
      </c>
    </row>
    <row r="21" spans="1:21" ht="15.75" x14ac:dyDescent="0.25">
      <c r="A21" s="74" t="s">
        <v>678</v>
      </c>
      <c r="B21" s="269">
        <v>112</v>
      </c>
      <c r="C21" s="276">
        <v>140</v>
      </c>
      <c r="D21" s="276">
        <v>128</v>
      </c>
      <c r="E21" s="276">
        <v>133</v>
      </c>
      <c r="F21" s="276">
        <v>151</v>
      </c>
      <c r="G21" s="276">
        <v>190</v>
      </c>
      <c r="H21" s="276">
        <v>181</v>
      </c>
      <c r="I21" s="276">
        <v>173</v>
      </c>
      <c r="J21" s="276">
        <v>155</v>
      </c>
      <c r="K21" s="276">
        <v>202</v>
      </c>
      <c r="L21" s="276">
        <v>175</v>
      </c>
      <c r="M21" s="276">
        <v>168</v>
      </c>
      <c r="N21" s="276">
        <v>129</v>
      </c>
      <c r="O21" s="276">
        <v>148</v>
      </c>
      <c r="P21" s="276">
        <v>133</v>
      </c>
      <c r="Q21" s="276">
        <v>156</v>
      </c>
      <c r="R21" s="276">
        <v>125</v>
      </c>
      <c r="S21" s="276">
        <v>139</v>
      </c>
      <c r="T21" s="276">
        <v>142</v>
      </c>
      <c r="U21" s="270">
        <v>159</v>
      </c>
    </row>
    <row r="22" spans="1:21" ht="15.75" x14ac:dyDescent="0.25">
      <c r="A22" s="74" t="s">
        <v>679</v>
      </c>
      <c r="B22" s="269">
        <v>51</v>
      </c>
      <c r="C22" s="276">
        <v>45</v>
      </c>
      <c r="D22" s="276">
        <v>47</v>
      </c>
      <c r="E22" s="276">
        <v>41</v>
      </c>
      <c r="F22" s="276">
        <v>47</v>
      </c>
      <c r="G22" s="276">
        <v>45</v>
      </c>
      <c r="H22" s="276">
        <v>41</v>
      </c>
      <c r="I22" s="276">
        <v>49</v>
      </c>
      <c r="J22" s="276">
        <v>53</v>
      </c>
      <c r="K22" s="276">
        <v>60</v>
      </c>
      <c r="L22" s="276">
        <v>42</v>
      </c>
      <c r="M22" s="276">
        <v>48</v>
      </c>
      <c r="N22" s="276">
        <v>39</v>
      </c>
      <c r="O22" s="276">
        <v>35</v>
      </c>
      <c r="P22" s="276">
        <v>49</v>
      </c>
      <c r="Q22" s="276">
        <v>45</v>
      </c>
      <c r="R22" s="276">
        <v>37</v>
      </c>
      <c r="S22" s="276">
        <v>47</v>
      </c>
      <c r="T22" s="276">
        <v>57</v>
      </c>
      <c r="U22" s="270">
        <v>44</v>
      </c>
    </row>
    <row r="23" spans="1:21" ht="15.75" x14ac:dyDescent="0.25">
      <c r="A23" s="74" t="s">
        <v>680</v>
      </c>
      <c r="B23" s="269">
        <v>27</v>
      </c>
      <c r="C23" s="276">
        <v>1</v>
      </c>
      <c r="D23" s="276" t="s">
        <v>189</v>
      </c>
      <c r="E23" s="276" t="s">
        <v>189</v>
      </c>
      <c r="F23" s="276" t="s">
        <v>189</v>
      </c>
      <c r="G23" s="276" t="s">
        <v>189</v>
      </c>
      <c r="H23" s="276" t="s">
        <v>189</v>
      </c>
      <c r="I23" s="276" t="s">
        <v>189</v>
      </c>
      <c r="J23" s="276" t="s">
        <v>189</v>
      </c>
      <c r="K23" s="276" t="s">
        <v>189</v>
      </c>
      <c r="L23" s="276">
        <v>167</v>
      </c>
      <c r="M23" s="276" t="s">
        <v>189</v>
      </c>
      <c r="N23" s="276" t="s">
        <v>189</v>
      </c>
      <c r="O23" s="276">
        <v>598</v>
      </c>
      <c r="P23" s="276">
        <v>973</v>
      </c>
      <c r="Q23" s="276" t="s">
        <v>189</v>
      </c>
      <c r="R23" s="276">
        <v>1</v>
      </c>
      <c r="S23" s="276" t="s">
        <v>189</v>
      </c>
      <c r="T23" s="276" t="s">
        <v>189</v>
      </c>
      <c r="U23" s="270" t="s">
        <v>189</v>
      </c>
    </row>
    <row r="24" spans="1:21" ht="15.75" x14ac:dyDescent="0.25">
      <c r="A24" s="74" t="s">
        <v>681</v>
      </c>
      <c r="B24" s="269">
        <v>129</v>
      </c>
      <c r="C24" s="276">
        <v>164</v>
      </c>
      <c r="D24" s="276">
        <v>158</v>
      </c>
      <c r="E24" s="276">
        <v>120</v>
      </c>
      <c r="F24" s="276">
        <v>127</v>
      </c>
      <c r="G24" s="276">
        <v>103</v>
      </c>
      <c r="H24" s="276">
        <v>93</v>
      </c>
      <c r="I24" s="276">
        <v>91</v>
      </c>
      <c r="J24" s="276">
        <v>79</v>
      </c>
      <c r="K24" s="276">
        <v>71</v>
      </c>
      <c r="L24" s="276">
        <v>71</v>
      </c>
      <c r="M24" s="276">
        <v>92</v>
      </c>
      <c r="N24" s="276">
        <v>88</v>
      </c>
      <c r="O24" s="276">
        <v>88</v>
      </c>
      <c r="P24" s="276">
        <v>100</v>
      </c>
      <c r="Q24" s="276">
        <v>83</v>
      </c>
      <c r="R24" s="276">
        <v>59</v>
      </c>
      <c r="S24" s="276">
        <v>73</v>
      </c>
      <c r="T24" s="276">
        <v>88</v>
      </c>
      <c r="U24" s="270">
        <v>118</v>
      </c>
    </row>
    <row r="25" spans="1:21" ht="16.5" thickBot="1" x14ac:dyDescent="0.3">
      <c r="A25" s="74" t="s">
        <v>430</v>
      </c>
      <c r="B25" s="273">
        <v>5064</v>
      </c>
      <c r="C25" s="284">
        <v>5497</v>
      </c>
      <c r="D25" s="284">
        <v>6270</v>
      </c>
      <c r="E25" s="284">
        <v>6926</v>
      </c>
      <c r="F25" s="284">
        <v>5386</v>
      </c>
      <c r="G25" s="284">
        <v>5690</v>
      </c>
      <c r="H25" s="284">
        <v>5735</v>
      </c>
      <c r="I25" s="284">
        <v>6036</v>
      </c>
      <c r="J25" s="284">
        <v>4804</v>
      </c>
      <c r="K25" s="284">
        <v>7356</v>
      </c>
      <c r="L25" s="284">
        <v>4754</v>
      </c>
      <c r="M25" s="284">
        <v>5377</v>
      </c>
      <c r="N25" s="284">
        <v>5537</v>
      </c>
      <c r="O25" s="284">
        <v>6725</v>
      </c>
      <c r="P25" s="284">
        <v>6379</v>
      </c>
      <c r="Q25" s="284">
        <v>4249</v>
      </c>
      <c r="R25" s="284">
        <v>5578</v>
      </c>
      <c r="S25" s="284">
        <v>6722</v>
      </c>
      <c r="T25" s="284">
        <v>6515</v>
      </c>
      <c r="U25" s="274">
        <v>6909</v>
      </c>
    </row>
    <row r="27" spans="1:21" ht="16.5" thickBot="1" x14ac:dyDescent="0.3">
      <c r="A27" s="409" t="s">
        <v>193</v>
      </c>
      <c r="B27" s="409"/>
      <c r="C27" s="377"/>
      <c r="D27" s="377"/>
      <c r="E27" s="377"/>
      <c r="F27" s="377"/>
      <c r="G27" s="377"/>
      <c r="H27" s="377"/>
      <c r="I27" s="377"/>
      <c r="J27" s="377"/>
      <c r="K27" s="377"/>
      <c r="L27" s="377"/>
      <c r="M27" s="377"/>
      <c r="N27" s="377"/>
      <c r="O27" s="377"/>
      <c r="P27" s="377"/>
      <c r="Q27" s="377"/>
      <c r="R27" s="409"/>
      <c r="S27" s="409"/>
      <c r="T27" s="409"/>
      <c r="U27" s="409"/>
    </row>
    <row r="28" spans="1:21" x14ac:dyDescent="0.25">
      <c r="A28" s="402" t="s">
        <v>6</v>
      </c>
      <c r="B28" s="393" t="s">
        <v>652</v>
      </c>
      <c r="C28" s="393"/>
      <c r="D28" s="393"/>
      <c r="E28" s="393"/>
      <c r="F28" s="393"/>
      <c r="G28" s="393"/>
      <c r="H28" s="393"/>
      <c r="I28" s="393"/>
      <c r="J28" s="393"/>
      <c r="K28" s="393"/>
      <c r="L28" s="393"/>
      <c r="M28" s="393"/>
      <c r="N28" s="393"/>
      <c r="O28" s="393"/>
      <c r="P28" s="393"/>
      <c r="Q28" s="393"/>
      <c r="R28" s="393"/>
      <c r="S28" s="393"/>
      <c r="T28" s="393"/>
      <c r="U28" s="394"/>
    </row>
    <row r="29" spans="1:21" ht="15.75" thickBot="1" x14ac:dyDescent="0.3">
      <c r="A29" s="412"/>
      <c r="B29" s="171">
        <v>2005</v>
      </c>
      <c r="C29" s="94">
        <v>2006</v>
      </c>
      <c r="D29" s="94">
        <v>2007</v>
      </c>
      <c r="E29" s="94">
        <v>2008</v>
      </c>
      <c r="F29" s="94">
        <v>2009</v>
      </c>
      <c r="G29" s="94">
        <v>2010</v>
      </c>
      <c r="H29" s="94">
        <v>2011</v>
      </c>
      <c r="I29" s="94">
        <v>2012</v>
      </c>
      <c r="J29" s="94">
        <v>2013</v>
      </c>
      <c r="K29" s="94">
        <v>2014</v>
      </c>
      <c r="L29" s="94">
        <v>2015</v>
      </c>
      <c r="M29" s="94">
        <v>2016</v>
      </c>
      <c r="N29" s="94">
        <v>2017</v>
      </c>
      <c r="O29" s="94">
        <v>2018</v>
      </c>
      <c r="P29" s="94">
        <v>2019</v>
      </c>
      <c r="Q29" s="94">
        <v>2020</v>
      </c>
      <c r="R29" s="94">
        <v>2021</v>
      </c>
      <c r="S29" s="94">
        <v>2022</v>
      </c>
      <c r="T29" s="94">
        <v>2023</v>
      </c>
      <c r="U29" s="95">
        <v>2024</v>
      </c>
    </row>
    <row r="30" spans="1:21" ht="15.75" x14ac:dyDescent="0.25">
      <c r="A30" s="120" t="s">
        <v>675</v>
      </c>
      <c r="B30" s="287">
        <v>6045</v>
      </c>
      <c r="C30" s="288">
        <v>7079</v>
      </c>
      <c r="D30" s="288">
        <v>8449</v>
      </c>
      <c r="E30" s="288">
        <v>8373</v>
      </c>
      <c r="F30" s="288">
        <v>5599</v>
      </c>
      <c r="G30" s="288">
        <v>5947</v>
      </c>
      <c r="H30" s="288">
        <v>6046</v>
      </c>
      <c r="I30" s="288">
        <v>4927</v>
      </c>
      <c r="J30" s="288">
        <v>4423</v>
      </c>
      <c r="K30" s="288">
        <v>3929</v>
      </c>
      <c r="L30" s="288">
        <v>3775</v>
      </c>
      <c r="M30" s="288">
        <v>4411</v>
      </c>
      <c r="N30" s="288">
        <v>4533</v>
      </c>
      <c r="O30" s="288">
        <v>4956</v>
      </c>
      <c r="P30" s="288">
        <v>4667</v>
      </c>
      <c r="Q30" s="288">
        <v>3628</v>
      </c>
      <c r="R30" s="288">
        <v>5642</v>
      </c>
      <c r="S30" s="288">
        <v>7231</v>
      </c>
      <c r="T30" s="288">
        <v>6747</v>
      </c>
      <c r="U30" s="289">
        <v>7175</v>
      </c>
    </row>
    <row r="31" spans="1:21" ht="15.75" x14ac:dyDescent="0.25">
      <c r="A31" s="74" t="s">
        <v>676</v>
      </c>
      <c r="B31" s="269">
        <v>1547</v>
      </c>
      <c r="C31" s="276">
        <v>800</v>
      </c>
      <c r="D31" s="276">
        <v>517</v>
      </c>
      <c r="E31" s="276">
        <v>1518</v>
      </c>
      <c r="F31" s="276">
        <v>1679</v>
      </c>
      <c r="G31" s="276">
        <v>1669</v>
      </c>
      <c r="H31" s="276">
        <v>1644</v>
      </c>
      <c r="I31" s="276">
        <v>3422</v>
      </c>
      <c r="J31" s="276">
        <v>1918</v>
      </c>
      <c r="K31" s="276">
        <v>6959</v>
      </c>
      <c r="L31" s="276">
        <v>2326</v>
      </c>
      <c r="M31" s="276">
        <v>2844</v>
      </c>
      <c r="N31" s="276">
        <v>2451</v>
      </c>
      <c r="O31" s="276">
        <v>2912</v>
      </c>
      <c r="P31" s="276">
        <v>2031</v>
      </c>
      <c r="Q31" s="276">
        <v>1166</v>
      </c>
      <c r="R31" s="276">
        <v>903</v>
      </c>
      <c r="S31" s="276">
        <v>543</v>
      </c>
      <c r="T31" s="276">
        <v>368</v>
      </c>
      <c r="U31" s="270">
        <v>356</v>
      </c>
    </row>
    <row r="32" spans="1:21" ht="15.75" x14ac:dyDescent="0.25">
      <c r="A32" s="74" t="s">
        <v>677</v>
      </c>
      <c r="B32" s="269">
        <v>1241</v>
      </c>
      <c r="C32" s="276">
        <v>1471</v>
      </c>
      <c r="D32" s="276">
        <v>1692</v>
      </c>
      <c r="E32" s="276">
        <v>1897</v>
      </c>
      <c r="F32" s="276">
        <v>1560</v>
      </c>
      <c r="G32" s="276">
        <v>1892</v>
      </c>
      <c r="H32" s="276">
        <v>2003</v>
      </c>
      <c r="I32" s="276">
        <v>2020</v>
      </c>
      <c r="J32" s="276">
        <v>1915</v>
      </c>
      <c r="K32" s="276">
        <v>1880</v>
      </c>
      <c r="L32" s="276">
        <v>1926</v>
      </c>
      <c r="M32" s="276">
        <v>2124</v>
      </c>
      <c r="N32" s="276">
        <v>2267</v>
      </c>
      <c r="O32" s="276">
        <v>2413</v>
      </c>
      <c r="P32" s="276">
        <v>2393</v>
      </c>
      <c r="Q32" s="276">
        <v>2297</v>
      </c>
      <c r="R32" s="276">
        <v>3016</v>
      </c>
      <c r="S32" s="276">
        <v>3533</v>
      </c>
      <c r="T32" s="276">
        <v>3655</v>
      </c>
      <c r="U32" s="270">
        <v>3677</v>
      </c>
    </row>
    <row r="33" spans="1:21" ht="15.75" x14ac:dyDescent="0.25">
      <c r="A33" s="74" t="s">
        <v>678</v>
      </c>
      <c r="B33" s="269">
        <v>226</v>
      </c>
      <c r="C33" s="276">
        <v>251</v>
      </c>
      <c r="D33" s="276">
        <v>236</v>
      </c>
      <c r="E33" s="276">
        <v>252</v>
      </c>
      <c r="F33" s="276">
        <v>270</v>
      </c>
      <c r="G33" s="276">
        <v>324</v>
      </c>
      <c r="H33" s="276">
        <v>295</v>
      </c>
      <c r="I33" s="276">
        <v>303</v>
      </c>
      <c r="J33" s="276">
        <v>271</v>
      </c>
      <c r="K33" s="276">
        <v>328</v>
      </c>
      <c r="L33" s="276">
        <v>273</v>
      </c>
      <c r="M33" s="276">
        <v>264</v>
      </c>
      <c r="N33" s="276">
        <v>211</v>
      </c>
      <c r="O33" s="276">
        <v>231</v>
      </c>
      <c r="P33" s="276">
        <v>211</v>
      </c>
      <c r="Q33" s="276">
        <v>233</v>
      </c>
      <c r="R33" s="276">
        <v>199</v>
      </c>
      <c r="S33" s="276">
        <v>208</v>
      </c>
      <c r="T33" s="276">
        <v>234</v>
      </c>
      <c r="U33" s="270">
        <v>228</v>
      </c>
    </row>
    <row r="34" spans="1:21" ht="15.75" x14ac:dyDescent="0.25">
      <c r="A34" s="74" t="s">
        <v>679</v>
      </c>
      <c r="B34" s="269">
        <v>107</v>
      </c>
      <c r="C34" s="276">
        <v>107</v>
      </c>
      <c r="D34" s="276">
        <v>109</v>
      </c>
      <c r="E34" s="276">
        <v>97</v>
      </c>
      <c r="F34" s="276">
        <v>103</v>
      </c>
      <c r="G34" s="276">
        <v>106</v>
      </c>
      <c r="H34" s="276">
        <v>109</v>
      </c>
      <c r="I34" s="276">
        <v>108</v>
      </c>
      <c r="J34" s="276">
        <v>108</v>
      </c>
      <c r="K34" s="276">
        <v>110</v>
      </c>
      <c r="L34" s="276">
        <v>92</v>
      </c>
      <c r="M34" s="276">
        <v>96</v>
      </c>
      <c r="N34" s="276">
        <v>81</v>
      </c>
      <c r="O34" s="276">
        <v>89</v>
      </c>
      <c r="P34" s="276">
        <v>91</v>
      </c>
      <c r="Q34" s="276">
        <v>98</v>
      </c>
      <c r="R34" s="276">
        <v>89</v>
      </c>
      <c r="S34" s="276">
        <v>103</v>
      </c>
      <c r="T34" s="276">
        <v>105</v>
      </c>
      <c r="U34" s="270">
        <v>87</v>
      </c>
    </row>
    <row r="35" spans="1:21" ht="15.75" x14ac:dyDescent="0.25">
      <c r="A35" s="74" t="s">
        <v>680</v>
      </c>
      <c r="B35" s="269">
        <v>52</v>
      </c>
      <c r="C35" s="276">
        <v>3</v>
      </c>
      <c r="D35" s="276" t="s">
        <v>189</v>
      </c>
      <c r="E35" s="276" t="s">
        <v>189</v>
      </c>
      <c r="F35" s="276" t="s">
        <v>189</v>
      </c>
      <c r="G35" s="276" t="s">
        <v>189</v>
      </c>
      <c r="H35" s="276">
        <v>4</v>
      </c>
      <c r="I35" s="276" t="s">
        <v>189</v>
      </c>
      <c r="J35" s="276">
        <v>2</v>
      </c>
      <c r="K35" s="276" t="s">
        <v>189</v>
      </c>
      <c r="L35" s="276">
        <v>299</v>
      </c>
      <c r="M35" s="276" t="s">
        <v>189</v>
      </c>
      <c r="N35" s="276" t="s">
        <v>189</v>
      </c>
      <c r="O35" s="276">
        <v>1808</v>
      </c>
      <c r="P35" s="276">
        <v>1685</v>
      </c>
      <c r="Q35" s="276" t="s">
        <v>189</v>
      </c>
      <c r="R35" s="276">
        <v>1</v>
      </c>
      <c r="S35" s="276" t="s">
        <v>189</v>
      </c>
      <c r="T35" s="276" t="s">
        <v>189</v>
      </c>
      <c r="U35" s="270" t="s">
        <v>189</v>
      </c>
    </row>
    <row r="36" spans="1:21" ht="15.75" x14ac:dyDescent="0.25">
      <c r="A36" s="74" t="s">
        <v>681</v>
      </c>
      <c r="B36" s="269">
        <v>275</v>
      </c>
      <c r="C36" s="276">
        <v>299</v>
      </c>
      <c r="D36" s="276">
        <v>328</v>
      </c>
      <c r="E36" s="276">
        <v>230</v>
      </c>
      <c r="F36" s="276">
        <v>250</v>
      </c>
      <c r="G36" s="276">
        <v>197</v>
      </c>
      <c r="H36" s="276">
        <v>189</v>
      </c>
      <c r="I36" s="276">
        <v>181</v>
      </c>
      <c r="J36" s="276">
        <v>171</v>
      </c>
      <c r="K36" s="276">
        <v>148</v>
      </c>
      <c r="L36" s="276">
        <v>144</v>
      </c>
      <c r="M36" s="276">
        <v>181</v>
      </c>
      <c r="N36" s="276">
        <v>166</v>
      </c>
      <c r="O36" s="276">
        <v>175</v>
      </c>
      <c r="P36" s="276">
        <v>195</v>
      </c>
      <c r="Q36" s="276">
        <v>148</v>
      </c>
      <c r="R36" s="276">
        <v>127</v>
      </c>
      <c r="S36" s="276">
        <v>130</v>
      </c>
      <c r="T36" s="276">
        <v>186</v>
      </c>
      <c r="U36" s="270">
        <v>259</v>
      </c>
    </row>
    <row r="37" spans="1:21" ht="16.5" thickBot="1" x14ac:dyDescent="0.3">
      <c r="A37" s="78" t="s">
        <v>193</v>
      </c>
      <c r="B37" s="273">
        <v>9493</v>
      </c>
      <c r="C37" s="284">
        <v>10010</v>
      </c>
      <c r="D37" s="284">
        <v>11331</v>
      </c>
      <c r="E37" s="284">
        <v>12367</v>
      </c>
      <c r="F37" s="284">
        <v>9461</v>
      </c>
      <c r="G37" s="284">
        <v>10135</v>
      </c>
      <c r="H37" s="284">
        <v>10290</v>
      </c>
      <c r="I37" s="284">
        <v>10961</v>
      </c>
      <c r="J37" s="284">
        <v>8808</v>
      </c>
      <c r="K37" s="284">
        <v>13354</v>
      </c>
      <c r="L37" s="284">
        <v>8835</v>
      </c>
      <c r="M37" s="284">
        <v>9920</v>
      </c>
      <c r="N37" s="284">
        <v>9709</v>
      </c>
      <c r="O37" s="284">
        <v>12584</v>
      </c>
      <c r="P37" s="284">
        <v>11273</v>
      </c>
      <c r="Q37" s="284">
        <v>7570</v>
      </c>
      <c r="R37" s="284">
        <v>9977</v>
      </c>
      <c r="S37" s="284">
        <v>11748</v>
      </c>
      <c r="T37" s="284">
        <v>11295</v>
      </c>
      <c r="U37" s="274">
        <v>11782</v>
      </c>
    </row>
    <row r="39" spans="1:21" x14ac:dyDescent="0.25">
      <c r="A39" s="113" t="s">
        <v>194</v>
      </c>
    </row>
    <row r="40" spans="1:21" x14ac:dyDescent="0.25">
      <c r="A40" s="3"/>
    </row>
    <row r="41" spans="1:21" x14ac:dyDescent="0.25">
      <c r="A41" s="113" t="s">
        <v>437</v>
      </c>
    </row>
    <row r="42" spans="1:21" x14ac:dyDescent="0.25">
      <c r="A42" t="s">
        <v>682</v>
      </c>
    </row>
  </sheetData>
  <mergeCells count="9">
    <mergeCell ref="A3:U3"/>
    <mergeCell ref="A16:A17"/>
    <mergeCell ref="B16:U16"/>
    <mergeCell ref="A15:U15"/>
    <mergeCell ref="A28:A29"/>
    <mergeCell ref="B28:U28"/>
    <mergeCell ref="A27:U27"/>
    <mergeCell ref="A4:A5"/>
    <mergeCell ref="B4:U4"/>
  </mergeCells>
  <hyperlinks>
    <hyperlink ref="I1" location="'Table of Contents'!C2" display="Back to Table of Contents"/>
  </hyperlinks>
  <pageMargins left="0.75" right="0.75" top="1" bottom="1" header="0.5" footer="0.5"/>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168</v>
      </c>
      <c r="J1" s="23" t="s">
        <v>87</v>
      </c>
    </row>
    <row r="2" spans="1:21" x14ac:dyDescent="0.25">
      <c r="A2" s="2"/>
    </row>
    <row r="3" spans="1:21" ht="16.5" thickBot="1" x14ac:dyDescent="0.3">
      <c r="A3" s="409" t="s">
        <v>186</v>
      </c>
      <c r="B3" s="409"/>
      <c r="C3" s="377"/>
      <c r="D3" s="377"/>
      <c r="E3" s="377"/>
      <c r="F3" s="377"/>
      <c r="G3" s="377"/>
      <c r="H3" s="377"/>
      <c r="I3" s="377"/>
      <c r="J3" s="377"/>
      <c r="K3" s="377"/>
      <c r="L3" s="377"/>
      <c r="M3" s="377"/>
      <c r="N3" s="377"/>
      <c r="O3" s="377"/>
      <c r="P3" s="377"/>
      <c r="Q3" s="377"/>
      <c r="R3" s="409"/>
      <c r="S3" s="409"/>
      <c r="T3" s="409"/>
      <c r="U3" s="409"/>
    </row>
    <row r="4" spans="1:21" ht="14.65" customHeight="1" x14ac:dyDescent="0.25">
      <c r="A4" s="402" t="s">
        <v>0</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300</v>
      </c>
      <c r="B6" s="326">
        <v>24</v>
      </c>
      <c r="C6" s="278">
        <v>17</v>
      </c>
      <c r="D6" s="278">
        <v>45</v>
      </c>
      <c r="E6" s="278">
        <v>35</v>
      </c>
      <c r="F6" s="278">
        <v>16</v>
      </c>
      <c r="G6" s="278">
        <v>17</v>
      </c>
      <c r="H6" s="278">
        <v>23</v>
      </c>
      <c r="I6" s="278">
        <v>22</v>
      </c>
      <c r="J6" s="278">
        <v>18</v>
      </c>
      <c r="K6" s="278">
        <v>9</v>
      </c>
      <c r="L6" s="278">
        <v>17</v>
      </c>
      <c r="M6" s="278">
        <v>35</v>
      </c>
      <c r="N6" s="278">
        <v>23</v>
      </c>
      <c r="O6" s="278">
        <v>61</v>
      </c>
      <c r="P6" s="278">
        <v>34</v>
      </c>
      <c r="Q6" s="278">
        <v>29</v>
      </c>
      <c r="R6" s="278">
        <v>27</v>
      </c>
      <c r="S6" s="278">
        <v>55</v>
      </c>
      <c r="T6" s="278">
        <v>75</v>
      </c>
      <c r="U6" s="266">
        <v>95</v>
      </c>
    </row>
    <row r="7" spans="1:21" ht="15.75" x14ac:dyDescent="0.25">
      <c r="A7" s="74" t="s">
        <v>301</v>
      </c>
      <c r="B7" s="324">
        <v>23</v>
      </c>
      <c r="C7" s="276">
        <v>29</v>
      </c>
      <c r="D7" s="276">
        <v>44</v>
      </c>
      <c r="E7" s="276">
        <v>36</v>
      </c>
      <c r="F7" s="276">
        <v>29</v>
      </c>
      <c r="G7" s="276">
        <v>33</v>
      </c>
      <c r="H7" s="276">
        <v>43</v>
      </c>
      <c r="I7" s="276">
        <v>42</v>
      </c>
      <c r="J7" s="276">
        <v>26</v>
      </c>
      <c r="K7" s="276">
        <v>20</v>
      </c>
      <c r="L7" s="276">
        <v>18</v>
      </c>
      <c r="M7" s="276">
        <v>31</v>
      </c>
      <c r="N7" s="276">
        <v>22</v>
      </c>
      <c r="O7" s="276">
        <v>52</v>
      </c>
      <c r="P7" s="276">
        <v>62</v>
      </c>
      <c r="Q7" s="276">
        <v>24</v>
      </c>
      <c r="R7" s="276">
        <v>50</v>
      </c>
      <c r="S7" s="276">
        <v>63</v>
      </c>
      <c r="T7" s="276">
        <v>52</v>
      </c>
      <c r="U7" s="270">
        <v>62</v>
      </c>
    </row>
    <row r="8" spans="1:21" ht="15.75" x14ac:dyDescent="0.25">
      <c r="A8" s="74" t="s">
        <v>302</v>
      </c>
      <c r="B8" s="324">
        <v>112</v>
      </c>
      <c r="C8" s="276">
        <v>106</v>
      </c>
      <c r="D8" s="276">
        <v>115</v>
      </c>
      <c r="E8" s="276">
        <v>65</v>
      </c>
      <c r="F8" s="276">
        <v>55</v>
      </c>
      <c r="G8" s="276">
        <v>58</v>
      </c>
      <c r="H8" s="276">
        <v>72</v>
      </c>
      <c r="I8" s="276">
        <v>51</v>
      </c>
      <c r="J8" s="276">
        <v>32</v>
      </c>
      <c r="K8" s="276">
        <v>57</v>
      </c>
      <c r="L8" s="276">
        <v>20</v>
      </c>
      <c r="M8" s="276">
        <v>21</v>
      </c>
      <c r="N8" s="276">
        <v>36</v>
      </c>
      <c r="O8" s="276">
        <v>30</v>
      </c>
      <c r="P8" s="276">
        <v>15</v>
      </c>
      <c r="Q8" s="276">
        <v>12</v>
      </c>
      <c r="R8" s="276">
        <v>15</v>
      </c>
      <c r="S8" s="276">
        <v>15</v>
      </c>
      <c r="T8" s="276">
        <v>17</v>
      </c>
      <c r="U8" s="270">
        <v>10</v>
      </c>
    </row>
    <row r="9" spans="1:21" ht="15.75" x14ac:dyDescent="0.25">
      <c r="A9" s="74" t="s">
        <v>303</v>
      </c>
      <c r="B9" s="324">
        <v>200</v>
      </c>
      <c r="C9" s="276">
        <v>167</v>
      </c>
      <c r="D9" s="276">
        <v>160</v>
      </c>
      <c r="E9" s="276">
        <v>205</v>
      </c>
      <c r="F9" s="276">
        <v>146</v>
      </c>
      <c r="G9" s="276">
        <v>134</v>
      </c>
      <c r="H9" s="276">
        <v>131</v>
      </c>
      <c r="I9" s="276">
        <v>112</v>
      </c>
      <c r="J9" s="276">
        <v>88</v>
      </c>
      <c r="K9" s="276">
        <v>123</v>
      </c>
      <c r="L9" s="276">
        <v>80</v>
      </c>
      <c r="M9" s="276">
        <v>88</v>
      </c>
      <c r="N9" s="276">
        <v>100</v>
      </c>
      <c r="O9" s="276">
        <v>132</v>
      </c>
      <c r="P9" s="276">
        <v>108</v>
      </c>
      <c r="Q9" s="276">
        <v>62</v>
      </c>
      <c r="R9" s="276">
        <v>76</v>
      </c>
      <c r="S9" s="276">
        <v>72</v>
      </c>
      <c r="T9" s="276">
        <v>67</v>
      </c>
      <c r="U9" s="270">
        <v>70</v>
      </c>
    </row>
    <row r="10" spans="1:21" ht="15.75" x14ac:dyDescent="0.25">
      <c r="A10" s="74" t="s">
        <v>304</v>
      </c>
      <c r="B10" s="324">
        <v>604</v>
      </c>
      <c r="C10" s="276">
        <v>703</v>
      </c>
      <c r="D10" s="276">
        <v>805</v>
      </c>
      <c r="E10" s="276">
        <v>732</v>
      </c>
      <c r="F10" s="276">
        <v>639</v>
      </c>
      <c r="G10" s="276">
        <v>552</v>
      </c>
      <c r="H10" s="276">
        <v>553</v>
      </c>
      <c r="I10" s="276">
        <v>474</v>
      </c>
      <c r="J10" s="276">
        <v>382</v>
      </c>
      <c r="K10" s="276">
        <v>488</v>
      </c>
      <c r="L10" s="276">
        <v>300</v>
      </c>
      <c r="M10" s="276">
        <v>368</v>
      </c>
      <c r="N10" s="276">
        <v>360</v>
      </c>
      <c r="O10" s="276">
        <v>422</v>
      </c>
      <c r="P10" s="276">
        <v>345</v>
      </c>
      <c r="Q10" s="276">
        <v>236</v>
      </c>
      <c r="R10" s="276">
        <v>325</v>
      </c>
      <c r="S10" s="276">
        <v>399</v>
      </c>
      <c r="T10" s="276">
        <v>505</v>
      </c>
      <c r="U10" s="270">
        <v>616</v>
      </c>
    </row>
    <row r="11" spans="1:21" ht="15.75" x14ac:dyDescent="0.25">
      <c r="A11" s="74" t="s">
        <v>305</v>
      </c>
      <c r="B11" s="324">
        <v>657</v>
      </c>
      <c r="C11" s="276">
        <v>676</v>
      </c>
      <c r="D11" s="276">
        <v>655</v>
      </c>
      <c r="E11" s="276">
        <v>685</v>
      </c>
      <c r="F11" s="276">
        <v>552</v>
      </c>
      <c r="G11" s="276">
        <v>659</v>
      </c>
      <c r="H11" s="276">
        <v>592</v>
      </c>
      <c r="I11" s="276">
        <v>597</v>
      </c>
      <c r="J11" s="276">
        <v>523</v>
      </c>
      <c r="K11" s="276">
        <v>734</v>
      </c>
      <c r="L11" s="276">
        <v>482</v>
      </c>
      <c r="M11" s="276">
        <v>519</v>
      </c>
      <c r="N11" s="276">
        <v>525</v>
      </c>
      <c r="O11" s="276">
        <v>759</v>
      </c>
      <c r="P11" s="276">
        <v>628</v>
      </c>
      <c r="Q11" s="276">
        <v>420</v>
      </c>
      <c r="R11" s="276">
        <v>561</v>
      </c>
      <c r="S11" s="276">
        <v>668</v>
      </c>
      <c r="T11" s="276">
        <v>719</v>
      </c>
      <c r="U11" s="270">
        <v>941</v>
      </c>
    </row>
    <row r="12" spans="1:21" ht="15.75" x14ac:dyDescent="0.25">
      <c r="A12" s="74" t="s">
        <v>306</v>
      </c>
      <c r="B12" s="324">
        <v>517</v>
      </c>
      <c r="C12" s="276">
        <v>596</v>
      </c>
      <c r="D12" s="276">
        <v>601</v>
      </c>
      <c r="E12" s="276">
        <v>783</v>
      </c>
      <c r="F12" s="276">
        <v>557</v>
      </c>
      <c r="G12" s="276">
        <v>610</v>
      </c>
      <c r="H12" s="276">
        <v>597</v>
      </c>
      <c r="I12" s="276">
        <v>648</v>
      </c>
      <c r="J12" s="276">
        <v>494</v>
      </c>
      <c r="K12" s="276">
        <v>710</v>
      </c>
      <c r="L12" s="276">
        <v>578</v>
      </c>
      <c r="M12" s="276">
        <v>577</v>
      </c>
      <c r="N12" s="276">
        <v>604</v>
      </c>
      <c r="O12" s="276">
        <v>843</v>
      </c>
      <c r="P12" s="276">
        <v>619</v>
      </c>
      <c r="Q12" s="276">
        <v>448</v>
      </c>
      <c r="R12" s="276">
        <v>614</v>
      </c>
      <c r="S12" s="276">
        <v>791</v>
      </c>
      <c r="T12" s="276">
        <v>677</v>
      </c>
      <c r="U12" s="270">
        <v>621</v>
      </c>
    </row>
    <row r="13" spans="1:21" ht="15.75" x14ac:dyDescent="0.25">
      <c r="A13" s="74" t="s">
        <v>307</v>
      </c>
      <c r="B13" s="324">
        <v>967</v>
      </c>
      <c r="C13" s="276">
        <v>979</v>
      </c>
      <c r="D13" s="276">
        <v>1115</v>
      </c>
      <c r="E13" s="276">
        <v>1164</v>
      </c>
      <c r="F13" s="276">
        <v>815</v>
      </c>
      <c r="G13" s="276">
        <v>881</v>
      </c>
      <c r="H13" s="276">
        <v>985</v>
      </c>
      <c r="I13" s="276">
        <v>1061</v>
      </c>
      <c r="J13" s="276">
        <v>832</v>
      </c>
      <c r="K13" s="276">
        <v>1293</v>
      </c>
      <c r="L13" s="276">
        <v>857</v>
      </c>
      <c r="M13" s="276">
        <v>924</v>
      </c>
      <c r="N13" s="276">
        <v>977</v>
      </c>
      <c r="O13" s="276">
        <v>1482</v>
      </c>
      <c r="P13" s="276">
        <v>1125</v>
      </c>
      <c r="Q13" s="276">
        <v>820</v>
      </c>
      <c r="R13" s="276">
        <v>1125</v>
      </c>
      <c r="S13" s="276">
        <v>1199</v>
      </c>
      <c r="T13" s="276">
        <v>1066</v>
      </c>
      <c r="U13" s="270">
        <v>988</v>
      </c>
    </row>
    <row r="14" spans="1:21" ht="15.75" x14ac:dyDescent="0.25">
      <c r="A14" s="74" t="s">
        <v>308</v>
      </c>
      <c r="B14" s="324">
        <v>702</v>
      </c>
      <c r="C14" s="276">
        <v>728</v>
      </c>
      <c r="D14" s="276">
        <v>877</v>
      </c>
      <c r="E14" s="276">
        <v>997</v>
      </c>
      <c r="F14" s="276">
        <v>737</v>
      </c>
      <c r="G14" s="276">
        <v>813</v>
      </c>
      <c r="H14" s="276">
        <v>935</v>
      </c>
      <c r="I14" s="276">
        <v>1071</v>
      </c>
      <c r="J14" s="276">
        <v>922</v>
      </c>
      <c r="K14" s="276">
        <v>1452</v>
      </c>
      <c r="L14" s="276">
        <v>1001</v>
      </c>
      <c r="M14" s="276">
        <v>1227</v>
      </c>
      <c r="N14" s="276">
        <v>859</v>
      </c>
      <c r="O14" s="276">
        <v>1229</v>
      </c>
      <c r="P14" s="276">
        <v>1046</v>
      </c>
      <c r="Q14" s="276">
        <v>694</v>
      </c>
      <c r="R14" s="276">
        <v>927</v>
      </c>
      <c r="S14" s="276">
        <v>1095</v>
      </c>
      <c r="T14" s="276">
        <v>911</v>
      </c>
      <c r="U14" s="270">
        <v>877</v>
      </c>
    </row>
    <row r="15" spans="1:21" ht="15.75" x14ac:dyDescent="0.25">
      <c r="A15" s="74" t="s">
        <v>309</v>
      </c>
      <c r="B15" s="324">
        <v>512</v>
      </c>
      <c r="C15" s="276">
        <v>426</v>
      </c>
      <c r="D15" s="276">
        <v>539</v>
      </c>
      <c r="E15" s="276">
        <v>589</v>
      </c>
      <c r="F15" s="276">
        <v>421</v>
      </c>
      <c r="G15" s="276">
        <v>569</v>
      </c>
      <c r="H15" s="276">
        <v>510</v>
      </c>
      <c r="I15" s="276">
        <v>691</v>
      </c>
      <c r="J15" s="276">
        <v>553</v>
      </c>
      <c r="K15" s="276">
        <v>930</v>
      </c>
      <c r="L15" s="276">
        <v>581</v>
      </c>
      <c r="M15" s="276">
        <v>592</v>
      </c>
      <c r="N15" s="276">
        <v>517</v>
      </c>
      <c r="O15" s="276">
        <v>679</v>
      </c>
      <c r="P15" s="276">
        <v>782</v>
      </c>
      <c r="Q15" s="276">
        <v>425</v>
      </c>
      <c r="R15" s="276">
        <v>514</v>
      </c>
      <c r="S15" s="276">
        <v>512</v>
      </c>
      <c r="T15" s="276">
        <v>499</v>
      </c>
      <c r="U15" s="270">
        <v>380</v>
      </c>
    </row>
    <row r="16" spans="1:21" ht="15.75" x14ac:dyDescent="0.25">
      <c r="A16" s="74" t="s">
        <v>310</v>
      </c>
      <c r="B16" s="324">
        <v>73</v>
      </c>
      <c r="C16" s="276">
        <v>59</v>
      </c>
      <c r="D16" s="276">
        <v>70</v>
      </c>
      <c r="E16" s="276">
        <v>99</v>
      </c>
      <c r="F16" s="276">
        <v>80</v>
      </c>
      <c r="G16" s="276">
        <v>82</v>
      </c>
      <c r="H16" s="276">
        <v>63</v>
      </c>
      <c r="I16" s="276">
        <v>115</v>
      </c>
      <c r="J16" s="276">
        <v>89</v>
      </c>
      <c r="K16" s="276">
        <v>124</v>
      </c>
      <c r="L16" s="276">
        <v>91</v>
      </c>
      <c r="M16" s="276">
        <v>95</v>
      </c>
      <c r="N16" s="276">
        <v>98</v>
      </c>
      <c r="O16" s="276">
        <v>106</v>
      </c>
      <c r="P16" s="276">
        <v>83</v>
      </c>
      <c r="Q16" s="276">
        <v>100</v>
      </c>
      <c r="R16" s="276">
        <v>104</v>
      </c>
      <c r="S16" s="276">
        <v>81</v>
      </c>
      <c r="T16" s="276">
        <v>83</v>
      </c>
      <c r="U16" s="270">
        <v>87</v>
      </c>
    </row>
    <row r="17" spans="1:21" ht="15.75" x14ac:dyDescent="0.25">
      <c r="A17" s="74" t="s">
        <v>311</v>
      </c>
      <c r="B17" s="324">
        <v>29</v>
      </c>
      <c r="C17" s="276">
        <v>20</v>
      </c>
      <c r="D17" s="276">
        <v>27</v>
      </c>
      <c r="E17" s="276">
        <v>42</v>
      </c>
      <c r="F17" s="276">
        <v>18</v>
      </c>
      <c r="G17" s="276">
        <v>25</v>
      </c>
      <c r="H17" s="276">
        <v>37</v>
      </c>
      <c r="I17" s="276">
        <v>29</v>
      </c>
      <c r="J17" s="276">
        <v>38</v>
      </c>
      <c r="K17" s="276">
        <v>45</v>
      </c>
      <c r="L17" s="276">
        <v>45</v>
      </c>
      <c r="M17" s="276">
        <v>53</v>
      </c>
      <c r="N17" s="276">
        <v>38</v>
      </c>
      <c r="O17" s="276">
        <v>41</v>
      </c>
      <c r="P17" s="276">
        <v>34</v>
      </c>
      <c r="Q17" s="276">
        <v>38</v>
      </c>
      <c r="R17" s="276">
        <v>42</v>
      </c>
      <c r="S17" s="276">
        <v>25</v>
      </c>
      <c r="T17" s="276">
        <v>47</v>
      </c>
      <c r="U17" s="270">
        <v>33</v>
      </c>
    </row>
    <row r="18" spans="1:21" ht="15.75" x14ac:dyDescent="0.25">
      <c r="A18" s="74" t="s">
        <v>312</v>
      </c>
      <c r="B18" s="324">
        <v>9</v>
      </c>
      <c r="C18" s="276">
        <v>7</v>
      </c>
      <c r="D18" s="276">
        <v>8</v>
      </c>
      <c r="E18" s="276">
        <v>9</v>
      </c>
      <c r="F18" s="276">
        <v>9</v>
      </c>
      <c r="G18" s="276">
        <v>12</v>
      </c>
      <c r="H18" s="276">
        <v>13</v>
      </c>
      <c r="I18" s="276">
        <v>12</v>
      </c>
      <c r="J18" s="276">
        <v>7</v>
      </c>
      <c r="K18" s="276">
        <v>13</v>
      </c>
      <c r="L18" s="276">
        <v>10</v>
      </c>
      <c r="M18" s="276">
        <v>12</v>
      </c>
      <c r="N18" s="276">
        <v>10</v>
      </c>
      <c r="O18" s="276">
        <v>20</v>
      </c>
      <c r="P18" s="276">
        <v>3</v>
      </c>
      <c r="Q18" s="276">
        <v>8</v>
      </c>
      <c r="R18" s="276">
        <v>9</v>
      </c>
      <c r="S18" s="276">
        <v>16</v>
      </c>
      <c r="T18" s="276">
        <v>5</v>
      </c>
      <c r="U18" s="270">
        <v>5</v>
      </c>
    </row>
    <row r="19" spans="1:21" ht="16.5" thickBot="1" x14ac:dyDescent="0.3">
      <c r="A19" s="78" t="s">
        <v>429</v>
      </c>
      <c r="B19" s="325">
        <v>4429</v>
      </c>
      <c r="C19" s="284">
        <v>4513</v>
      </c>
      <c r="D19" s="284">
        <v>5061</v>
      </c>
      <c r="E19" s="284">
        <v>5441</v>
      </c>
      <c r="F19" s="284">
        <v>4074</v>
      </c>
      <c r="G19" s="284">
        <v>4445</v>
      </c>
      <c r="H19" s="284">
        <v>4554</v>
      </c>
      <c r="I19" s="284">
        <v>4925</v>
      </c>
      <c r="J19" s="284">
        <v>4004</v>
      </c>
      <c r="K19" s="284">
        <v>5998</v>
      </c>
      <c r="L19" s="284">
        <v>4080</v>
      </c>
      <c r="M19" s="284">
        <v>4542</v>
      </c>
      <c r="N19" s="284">
        <v>4169</v>
      </c>
      <c r="O19" s="284">
        <v>5856</v>
      </c>
      <c r="P19" s="284">
        <v>4884</v>
      </c>
      <c r="Q19" s="284">
        <v>3316</v>
      </c>
      <c r="R19" s="284">
        <v>4389</v>
      </c>
      <c r="S19" s="284">
        <v>4991</v>
      </c>
      <c r="T19" s="284">
        <v>4723</v>
      </c>
      <c r="U19" s="274">
        <v>4785</v>
      </c>
    </row>
    <row r="21" spans="1:21" ht="16.5" thickBot="1" x14ac:dyDescent="0.3">
      <c r="A21" s="409" t="s">
        <v>187</v>
      </c>
      <c r="B21" s="409"/>
      <c r="C21" s="377"/>
      <c r="D21" s="377"/>
      <c r="E21" s="377"/>
      <c r="F21" s="377"/>
      <c r="G21" s="377"/>
      <c r="H21" s="377"/>
      <c r="I21" s="377"/>
      <c r="J21" s="377"/>
      <c r="K21" s="377"/>
      <c r="L21" s="377"/>
      <c r="M21" s="377"/>
      <c r="N21" s="377"/>
      <c r="O21" s="377"/>
      <c r="P21" s="377"/>
      <c r="Q21" s="377"/>
      <c r="R21" s="409"/>
      <c r="S21" s="409"/>
      <c r="T21" s="409"/>
      <c r="U21" s="409"/>
    </row>
    <row r="22" spans="1:21" ht="14.65" customHeight="1" x14ac:dyDescent="0.25">
      <c r="A22" s="402" t="s">
        <v>0</v>
      </c>
      <c r="B22" s="393" t="s">
        <v>652</v>
      </c>
      <c r="C22" s="393"/>
      <c r="D22" s="393"/>
      <c r="E22" s="393"/>
      <c r="F22" s="393"/>
      <c r="G22" s="393"/>
      <c r="H22" s="393"/>
      <c r="I22" s="393"/>
      <c r="J22" s="393"/>
      <c r="K22" s="393"/>
      <c r="L22" s="393"/>
      <c r="M22" s="393"/>
      <c r="N22" s="393"/>
      <c r="O22" s="393"/>
      <c r="P22" s="393"/>
      <c r="Q22" s="393"/>
      <c r="R22" s="393"/>
      <c r="S22" s="393"/>
      <c r="T22" s="393"/>
      <c r="U22" s="394"/>
    </row>
    <row r="23" spans="1:21" ht="15.75" thickBot="1" x14ac:dyDescent="0.3">
      <c r="A23" s="412"/>
      <c r="B23" s="117">
        <v>2005</v>
      </c>
      <c r="C23" s="34">
        <v>2006</v>
      </c>
      <c r="D23" s="34">
        <v>2007</v>
      </c>
      <c r="E23" s="34">
        <v>2008</v>
      </c>
      <c r="F23" s="34">
        <v>2009</v>
      </c>
      <c r="G23" s="34">
        <v>2010</v>
      </c>
      <c r="H23" s="34">
        <v>2011</v>
      </c>
      <c r="I23" s="34">
        <v>2012</v>
      </c>
      <c r="J23" s="34">
        <v>2013</v>
      </c>
      <c r="K23" s="34">
        <v>2014</v>
      </c>
      <c r="L23" s="34">
        <v>2015</v>
      </c>
      <c r="M23" s="34">
        <v>2016</v>
      </c>
      <c r="N23" s="34">
        <v>2017</v>
      </c>
      <c r="O23" s="34">
        <v>2018</v>
      </c>
      <c r="P23" s="34">
        <v>2019</v>
      </c>
      <c r="Q23" s="34">
        <v>2020</v>
      </c>
      <c r="R23" s="34">
        <v>2021</v>
      </c>
      <c r="S23" s="34">
        <v>2022</v>
      </c>
      <c r="T23" s="34">
        <v>2023</v>
      </c>
      <c r="U23" s="35">
        <v>2024</v>
      </c>
    </row>
    <row r="24" spans="1:21" ht="15.75" x14ac:dyDescent="0.25">
      <c r="A24" s="82" t="s">
        <v>300</v>
      </c>
      <c r="B24" s="326">
        <v>23</v>
      </c>
      <c r="C24" s="278">
        <v>21</v>
      </c>
      <c r="D24" s="278">
        <v>16</v>
      </c>
      <c r="E24" s="278">
        <v>28</v>
      </c>
      <c r="F24" s="278">
        <v>11</v>
      </c>
      <c r="G24" s="278">
        <v>15</v>
      </c>
      <c r="H24" s="278">
        <v>17</v>
      </c>
      <c r="I24" s="278">
        <v>22</v>
      </c>
      <c r="J24" s="278">
        <v>33</v>
      </c>
      <c r="K24" s="278">
        <v>28</v>
      </c>
      <c r="L24" s="278">
        <v>25</v>
      </c>
      <c r="M24" s="278">
        <v>28</v>
      </c>
      <c r="N24" s="278">
        <v>40</v>
      </c>
      <c r="O24" s="278">
        <v>60</v>
      </c>
      <c r="P24" s="278">
        <v>49</v>
      </c>
      <c r="Q24" s="278">
        <v>46</v>
      </c>
      <c r="R24" s="278">
        <v>47</v>
      </c>
      <c r="S24" s="278">
        <v>86</v>
      </c>
      <c r="T24" s="278">
        <v>65</v>
      </c>
      <c r="U24" s="266">
        <v>70</v>
      </c>
    </row>
    <row r="25" spans="1:21" ht="15.75" x14ac:dyDescent="0.25">
      <c r="A25" s="74" t="s">
        <v>301</v>
      </c>
      <c r="B25" s="324">
        <v>17</v>
      </c>
      <c r="C25" s="276">
        <v>40</v>
      </c>
      <c r="D25" s="276">
        <v>44</v>
      </c>
      <c r="E25" s="276">
        <v>53</v>
      </c>
      <c r="F25" s="276">
        <v>44</v>
      </c>
      <c r="G25" s="276">
        <v>34</v>
      </c>
      <c r="H25" s="276">
        <v>43</v>
      </c>
      <c r="I25" s="276">
        <v>29</v>
      </c>
      <c r="J25" s="276">
        <v>28</v>
      </c>
      <c r="K25" s="276">
        <v>29</v>
      </c>
      <c r="L25" s="276">
        <v>20</v>
      </c>
      <c r="M25" s="276">
        <v>18</v>
      </c>
      <c r="N25" s="276">
        <v>34</v>
      </c>
      <c r="O25" s="276">
        <v>45</v>
      </c>
      <c r="P25" s="276">
        <v>49</v>
      </c>
      <c r="Q25" s="276">
        <v>28</v>
      </c>
      <c r="R25" s="276">
        <v>31</v>
      </c>
      <c r="S25" s="276">
        <v>51</v>
      </c>
      <c r="T25" s="276">
        <v>49</v>
      </c>
      <c r="U25" s="270">
        <v>21</v>
      </c>
    </row>
    <row r="26" spans="1:21" ht="15.75" x14ac:dyDescent="0.25">
      <c r="A26" s="74" t="s">
        <v>302</v>
      </c>
      <c r="B26" s="324">
        <v>132</v>
      </c>
      <c r="C26" s="276">
        <v>225</v>
      </c>
      <c r="D26" s="276">
        <v>239</v>
      </c>
      <c r="E26" s="276">
        <v>195</v>
      </c>
      <c r="F26" s="276">
        <v>93</v>
      </c>
      <c r="G26" s="276">
        <v>82</v>
      </c>
      <c r="H26" s="276">
        <v>86</v>
      </c>
      <c r="I26" s="276">
        <v>78</v>
      </c>
      <c r="J26" s="276">
        <v>59</v>
      </c>
      <c r="K26" s="276">
        <v>55</v>
      </c>
      <c r="L26" s="276">
        <v>36</v>
      </c>
      <c r="M26" s="276">
        <v>46</v>
      </c>
      <c r="N26" s="276">
        <v>27</v>
      </c>
      <c r="O26" s="276">
        <v>30</v>
      </c>
      <c r="P26" s="276">
        <v>44</v>
      </c>
      <c r="Q26" s="276">
        <v>12</v>
      </c>
      <c r="R26" s="276">
        <v>10</v>
      </c>
      <c r="S26" s="276">
        <v>12</v>
      </c>
      <c r="T26" s="276">
        <v>15</v>
      </c>
      <c r="U26" s="270">
        <v>13</v>
      </c>
    </row>
    <row r="27" spans="1:21" ht="15.75" x14ac:dyDescent="0.25">
      <c r="A27" s="74" t="s">
        <v>303</v>
      </c>
      <c r="B27" s="324">
        <v>326</v>
      </c>
      <c r="C27" s="276">
        <v>329</v>
      </c>
      <c r="D27" s="276">
        <v>397</v>
      </c>
      <c r="E27" s="276">
        <v>405</v>
      </c>
      <c r="F27" s="276">
        <v>277</v>
      </c>
      <c r="G27" s="276">
        <v>231</v>
      </c>
      <c r="H27" s="276">
        <v>238</v>
      </c>
      <c r="I27" s="276">
        <v>277</v>
      </c>
      <c r="J27" s="276">
        <v>158</v>
      </c>
      <c r="K27" s="276">
        <v>292</v>
      </c>
      <c r="L27" s="276">
        <v>163</v>
      </c>
      <c r="M27" s="276">
        <v>175</v>
      </c>
      <c r="N27" s="276">
        <v>168</v>
      </c>
      <c r="O27" s="276">
        <v>160</v>
      </c>
      <c r="P27" s="276">
        <v>190</v>
      </c>
      <c r="Q27" s="276">
        <v>103</v>
      </c>
      <c r="R27" s="276">
        <v>169</v>
      </c>
      <c r="S27" s="276">
        <v>145</v>
      </c>
      <c r="T27" s="276">
        <v>125</v>
      </c>
      <c r="U27" s="270">
        <v>122</v>
      </c>
    </row>
    <row r="28" spans="1:21" ht="15.75" x14ac:dyDescent="0.25">
      <c r="A28" s="74" t="s">
        <v>304</v>
      </c>
      <c r="B28" s="324">
        <v>1072</v>
      </c>
      <c r="C28" s="276">
        <v>1486</v>
      </c>
      <c r="D28" s="276">
        <v>1728</v>
      </c>
      <c r="E28" s="276">
        <v>1501</v>
      </c>
      <c r="F28" s="276">
        <v>1287</v>
      </c>
      <c r="G28" s="276">
        <v>1135</v>
      </c>
      <c r="H28" s="276">
        <v>984</v>
      </c>
      <c r="I28" s="276">
        <v>900</v>
      </c>
      <c r="J28" s="276">
        <v>724</v>
      </c>
      <c r="K28" s="276">
        <v>962</v>
      </c>
      <c r="L28" s="276">
        <v>590</v>
      </c>
      <c r="M28" s="276">
        <v>764</v>
      </c>
      <c r="N28" s="276">
        <v>748</v>
      </c>
      <c r="O28" s="276">
        <v>842</v>
      </c>
      <c r="P28" s="276">
        <v>686</v>
      </c>
      <c r="Q28" s="276">
        <v>506</v>
      </c>
      <c r="R28" s="276">
        <v>629</v>
      </c>
      <c r="S28" s="276">
        <v>738</v>
      </c>
      <c r="T28" s="276">
        <v>936</v>
      </c>
      <c r="U28" s="270">
        <v>1188</v>
      </c>
    </row>
    <row r="29" spans="1:21" ht="15.75" x14ac:dyDescent="0.25">
      <c r="A29" s="74" t="s">
        <v>305</v>
      </c>
      <c r="B29" s="324">
        <v>1283</v>
      </c>
      <c r="C29" s="276">
        <v>1252</v>
      </c>
      <c r="D29" s="276">
        <v>1235</v>
      </c>
      <c r="E29" s="276">
        <v>1516</v>
      </c>
      <c r="F29" s="276">
        <v>1130</v>
      </c>
      <c r="G29" s="276">
        <v>1267</v>
      </c>
      <c r="H29" s="276">
        <v>1343</v>
      </c>
      <c r="I29" s="276">
        <v>1228</v>
      </c>
      <c r="J29" s="276">
        <v>991</v>
      </c>
      <c r="K29" s="276">
        <v>1372</v>
      </c>
      <c r="L29" s="276">
        <v>1003</v>
      </c>
      <c r="M29" s="276">
        <v>1056</v>
      </c>
      <c r="N29" s="276">
        <v>1218</v>
      </c>
      <c r="O29" s="276">
        <v>1489</v>
      </c>
      <c r="P29" s="276">
        <v>1324</v>
      </c>
      <c r="Q29" s="276">
        <v>867</v>
      </c>
      <c r="R29" s="276">
        <v>1176</v>
      </c>
      <c r="S29" s="276">
        <v>1471</v>
      </c>
      <c r="T29" s="276">
        <v>1464</v>
      </c>
      <c r="U29" s="270">
        <v>1787</v>
      </c>
    </row>
    <row r="30" spans="1:21" ht="15.75" x14ac:dyDescent="0.25">
      <c r="A30" s="74" t="s">
        <v>306</v>
      </c>
      <c r="B30" s="324">
        <v>584</v>
      </c>
      <c r="C30" s="276">
        <v>583</v>
      </c>
      <c r="D30" s="276">
        <v>670</v>
      </c>
      <c r="E30" s="276">
        <v>906</v>
      </c>
      <c r="F30" s="276">
        <v>637</v>
      </c>
      <c r="G30" s="276">
        <v>799</v>
      </c>
      <c r="H30" s="276">
        <v>763</v>
      </c>
      <c r="I30" s="276">
        <v>918</v>
      </c>
      <c r="J30" s="276">
        <v>653</v>
      </c>
      <c r="K30" s="276">
        <v>973</v>
      </c>
      <c r="L30" s="276">
        <v>658</v>
      </c>
      <c r="M30" s="276">
        <v>735</v>
      </c>
      <c r="N30" s="276">
        <v>866</v>
      </c>
      <c r="O30" s="276">
        <v>959</v>
      </c>
      <c r="P30" s="276">
        <v>886</v>
      </c>
      <c r="Q30" s="276">
        <v>632</v>
      </c>
      <c r="R30" s="276">
        <v>869</v>
      </c>
      <c r="S30" s="276">
        <v>1051</v>
      </c>
      <c r="T30" s="276">
        <v>971</v>
      </c>
      <c r="U30" s="270">
        <v>893</v>
      </c>
    </row>
    <row r="31" spans="1:21" ht="15.75" x14ac:dyDescent="0.25">
      <c r="A31" s="74" t="s">
        <v>307</v>
      </c>
      <c r="B31" s="324">
        <v>971</v>
      </c>
      <c r="C31" s="276">
        <v>882</v>
      </c>
      <c r="D31" s="276">
        <v>1093</v>
      </c>
      <c r="E31" s="276">
        <v>1230</v>
      </c>
      <c r="F31" s="276">
        <v>974</v>
      </c>
      <c r="G31" s="276">
        <v>1098</v>
      </c>
      <c r="H31" s="276">
        <v>1123</v>
      </c>
      <c r="I31" s="276">
        <v>1254</v>
      </c>
      <c r="J31" s="276">
        <v>962</v>
      </c>
      <c r="K31" s="276">
        <v>1521</v>
      </c>
      <c r="L31" s="276">
        <v>966</v>
      </c>
      <c r="M31" s="276">
        <v>1063</v>
      </c>
      <c r="N31" s="276">
        <v>1218</v>
      </c>
      <c r="O31" s="276">
        <v>1464</v>
      </c>
      <c r="P31" s="276">
        <v>1431</v>
      </c>
      <c r="Q31" s="276">
        <v>995</v>
      </c>
      <c r="R31" s="276">
        <v>1286</v>
      </c>
      <c r="S31" s="276">
        <v>1490</v>
      </c>
      <c r="T31" s="276">
        <v>1375</v>
      </c>
      <c r="U31" s="270">
        <v>1352</v>
      </c>
    </row>
    <row r="32" spans="1:21" ht="15.75" x14ac:dyDescent="0.25">
      <c r="A32" s="74" t="s">
        <v>308</v>
      </c>
      <c r="B32" s="324">
        <v>404</v>
      </c>
      <c r="C32" s="276">
        <v>446</v>
      </c>
      <c r="D32" s="276">
        <v>556</v>
      </c>
      <c r="E32" s="276">
        <v>729</v>
      </c>
      <c r="F32" s="276">
        <v>622</v>
      </c>
      <c r="G32" s="276">
        <v>655</v>
      </c>
      <c r="H32" s="276">
        <v>769</v>
      </c>
      <c r="I32" s="276">
        <v>870</v>
      </c>
      <c r="J32" s="276">
        <v>755</v>
      </c>
      <c r="K32" s="276">
        <v>1418</v>
      </c>
      <c r="L32" s="276">
        <v>832</v>
      </c>
      <c r="M32" s="276">
        <v>943</v>
      </c>
      <c r="N32" s="276">
        <v>764</v>
      </c>
      <c r="O32" s="276">
        <v>1060</v>
      </c>
      <c r="P32" s="276">
        <v>1014</v>
      </c>
      <c r="Q32" s="276">
        <v>651</v>
      </c>
      <c r="R32" s="276">
        <v>874</v>
      </c>
      <c r="S32" s="276">
        <v>1116</v>
      </c>
      <c r="T32" s="276">
        <v>1013</v>
      </c>
      <c r="U32" s="270">
        <v>907</v>
      </c>
    </row>
    <row r="33" spans="1:21" ht="15.75" x14ac:dyDescent="0.25">
      <c r="A33" s="74" t="s">
        <v>309</v>
      </c>
      <c r="B33" s="324">
        <v>216</v>
      </c>
      <c r="C33" s="276">
        <v>190</v>
      </c>
      <c r="D33" s="276">
        <v>238</v>
      </c>
      <c r="E33" s="276">
        <v>294</v>
      </c>
      <c r="F33" s="276">
        <v>262</v>
      </c>
      <c r="G33" s="276">
        <v>316</v>
      </c>
      <c r="H33" s="276">
        <v>306</v>
      </c>
      <c r="I33" s="276">
        <v>400</v>
      </c>
      <c r="J33" s="276">
        <v>356</v>
      </c>
      <c r="K33" s="276">
        <v>587</v>
      </c>
      <c r="L33" s="276">
        <v>369</v>
      </c>
      <c r="M33" s="276">
        <v>437</v>
      </c>
      <c r="N33" s="276">
        <v>353</v>
      </c>
      <c r="O33" s="276">
        <v>507</v>
      </c>
      <c r="P33" s="276">
        <v>618</v>
      </c>
      <c r="Q33" s="276">
        <v>299</v>
      </c>
      <c r="R33" s="276">
        <v>392</v>
      </c>
      <c r="S33" s="276">
        <v>459</v>
      </c>
      <c r="T33" s="276">
        <v>394</v>
      </c>
      <c r="U33" s="270">
        <v>416</v>
      </c>
    </row>
    <row r="34" spans="1:21" ht="15.75" x14ac:dyDescent="0.25">
      <c r="A34" s="74" t="s">
        <v>310</v>
      </c>
      <c r="B34" s="324">
        <v>25</v>
      </c>
      <c r="C34" s="276">
        <v>33</v>
      </c>
      <c r="D34" s="276">
        <v>46</v>
      </c>
      <c r="E34" s="276">
        <v>51</v>
      </c>
      <c r="F34" s="276">
        <v>38</v>
      </c>
      <c r="G34" s="276">
        <v>41</v>
      </c>
      <c r="H34" s="276">
        <v>43</v>
      </c>
      <c r="I34" s="276">
        <v>45</v>
      </c>
      <c r="J34" s="276">
        <v>58</v>
      </c>
      <c r="K34" s="276">
        <v>83</v>
      </c>
      <c r="L34" s="276">
        <v>65</v>
      </c>
      <c r="M34" s="276">
        <v>83</v>
      </c>
      <c r="N34" s="276">
        <v>72</v>
      </c>
      <c r="O34" s="276">
        <v>76</v>
      </c>
      <c r="P34" s="276">
        <v>55</v>
      </c>
      <c r="Q34" s="276">
        <v>82</v>
      </c>
      <c r="R34" s="276">
        <v>65</v>
      </c>
      <c r="S34" s="276">
        <v>75</v>
      </c>
      <c r="T34" s="276">
        <v>68</v>
      </c>
      <c r="U34" s="270">
        <v>96</v>
      </c>
    </row>
    <row r="35" spans="1:21" ht="15.75" x14ac:dyDescent="0.25">
      <c r="A35" s="74" t="s">
        <v>311</v>
      </c>
      <c r="B35" s="324">
        <v>9</v>
      </c>
      <c r="C35" s="276">
        <v>8</v>
      </c>
      <c r="D35" s="276">
        <v>7</v>
      </c>
      <c r="E35" s="276">
        <v>11</v>
      </c>
      <c r="F35" s="276">
        <v>9</v>
      </c>
      <c r="G35" s="276">
        <v>15</v>
      </c>
      <c r="H35" s="276">
        <v>17</v>
      </c>
      <c r="I35" s="276">
        <v>13</v>
      </c>
      <c r="J35" s="276">
        <v>24</v>
      </c>
      <c r="K35" s="276">
        <v>33</v>
      </c>
      <c r="L35" s="276">
        <v>21</v>
      </c>
      <c r="M35" s="276">
        <v>26</v>
      </c>
      <c r="N35" s="276">
        <v>25</v>
      </c>
      <c r="O35" s="276">
        <v>27</v>
      </c>
      <c r="P35" s="276">
        <v>29</v>
      </c>
      <c r="Q35" s="276">
        <v>20</v>
      </c>
      <c r="R35" s="276">
        <v>23</v>
      </c>
      <c r="S35" s="276">
        <v>22</v>
      </c>
      <c r="T35" s="276">
        <v>31</v>
      </c>
      <c r="U35" s="270">
        <v>30</v>
      </c>
    </row>
    <row r="36" spans="1:21" ht="15.75" x14ac:dyDescent="0.25">
      <c r="A36" s="74" t="s">
        <v>312</v>
      </c>
      <c r="B36" s="324">
        <v>2</v>
      </c>
      <c r="C36" s="276">
        <v>2</v>
      </c>
      <c r="D36" s="276">
        <v>1</v>
      </c>
      <c r="E36" s="276">
        <v>7</v>
      </c>
      <c r="F36" s="276">
        <v>2</v>
      </c>
      <c r="G36" s="276">
        <v>2</v>
      </c>
      <c r="H36" s="276">
        <v>3</v>
      </c>
      <c r="I36" s="276">
        <v>2</v>
      </c>
      <c r="J36" s="276">
        <v>3</v>
      </c>
      <c r="K36" s="276">
        <v>3</v>
      </c>
      <c r="L36" s="276">
        <v>6</v>
      </c>
      <c r="M36" s="276">
        <v>3</v>
      </c>
      <c r="N36" s="276">
        <v>4</v>
      </c>
      <c r="O36" s="276">
        <v>6</v>
      </c>
      <c r="P36" s="276">
        <v>4</v>
      </c>
      <c r="Q36" s="276">
        <v>8</v>
      </c>
      <c r="R36" s="276">
        <v>7</v>
      </c>
      <c r="S36" s="276">
        <v>6</v>
      </c>
      <c r="T36" s="276">
        <v>9</v>
      </c>
      <c r="U36" s="270">
        <v>14</v>
      </c>
    </row>
    <row r="37" spans="1:21" ht="16.5" thickBot="1" x14ac:dyDescent="0.3">
      <c r="A37" s="78" t="s">
        <v>430</v>
      </c>
      <c r="B37" s="325">
        <v>5064</v>
      </c>
      <c r="C37" s="284">
        <v>5497</v>
      </c>
      <c r="D37" s="284">
        <v>6270</v>
      </c>
      <c r="E37" s="284">
        <v>6926</v>
      </c>
      <c r="F37" s="284">
        <v>5386</v>
      </c>
      <c r="G37" s="284">
        <v>5690</v>
      </c>
      <c r="H37" s="284">
        <v>5735</v>
      </c>
      <c r="I37" s="284">
        <v>6036</v>
      </c>
      <c r="J37" s="284">
        <v>4804</v>
      </c>
      <c r="K37" s="284">
        <v>7356</v>
      </c>
      <c r="L37" s="284">
        <v>4754</v>
      </c>
      <c r="M37" s="284">
        <v>5377</v>
      </c>
      <c r="N37" s="284">
        <v>5537</v>
      </c>
      <c r="O37" s="284">
        <v>6725</v>
      </c>
      <c r="P37" s="284">
        <v>6379</v>
      </c>
      <c r="Q37" s="284">
        <v>4249</v>
      </c>
      <c r="R37" s="284">
        <v>5578</v>
      </c>
      <c r="S37" s="284">
        <v>6722</v>
      </c>
      <c r="T37" s="284">
        <v>6515</v>
      </c>
      <c r="U37" s="274">
        <v>6909</v>
      </c>
    </row>
    <row r="39" spans="1:21" ht="16.5" thickBot="1" x14ac:dyDescent="0.3">
      <c r="A39" s="409" t="s">
        <v>193</v>
      </c>
      <c r="B39" s="409"/>
      <c r="C39" s="377"/>
      <c r="D39" s="377"/>
      <c r="E39" s="377"/>
      <c r="F39" s="377"/>
      <c r="G39" s="377"/>
      <c r="H39" s="377"/>
      <c r="I39" s="377"/>
      <c r="J39" s="377"/>
      <c r="K39" s="377"/>
      <c r="L39" s="377"/>
      <c r="M39" s="377"/>
      <c r="N39" s="377"/>
      <c r="O39" s="377"/>
      <c r="P39" s="377"/>
      <c r="Q39" s="377"/>
      <c r="R39" s="409"/>
      <c r="S39" s="409"/>
      <c r="T39" s="409"/>
      <c r="U39" s="409"/>
    </row>
    <row r="40" spans="1:21" ht="14.65" customHeight="1" x14ac:dyDescent="0.25">
      <c r="A40" s="402" t="s">
        <v>0</v>
      </c>
      <c r="B40" s="393" t="s">
        <v>652</v>
      </c>
      <c r="C40" s="393"/>
      <c r="D40" s="393"/>
      <c r="E40" s="393"/>
      <c r="F40" s="393"/>
      <c r="G40" s="393"/>
      <c r="H40" s="393"/>
      <c r="I40" s="393"/>
      <c r="J40" s="393"/>
      <c r="K40" s="393"/>
      <c r="L40" s="393"/>
      <c r="M40" s="393"/>
      <c r="N40" s="393"/>
      <c r="O40" s="393"/>
      <c r="P40" s="393"/>
      <c r="Q40" s="393"/>
      <c r="R40" s="393"/>
      <c r="S40" s="393"/>
      <c r="T40" s="393"/>
      <c r="U40" s="394"/>
    </row>
    <row r="41" spans="1:21" ht="15.75" thickBot="1" x14ac:dyDescent="0.3">
      <c r="A41" s="412"/>
      <c r="B41" s="117">
        <v>2005</v>
      </c>
      <c r="C41" s="34">
        <v>2006</v>
      </c>
      <c r="D41" s="34">
        <v>2007</v>
      </c>
      <c r="E41" s="34">
        <v>2008</v>
      </c>
      <c r="F41" s="34">
        <v>2009</v>
      </c>
      <c r="G41" s="34">
        <v>2010</v>
      </c>
      <c r="H41" s="34">
        <v>2011</v>
      </c>
      <c r="I41" s="34">
        <v>2012</v>
      </c>
      <c r="J41" s="34">
        <v>2013</v>
      </c>
      <c r="K41" s="34">
        <v>2014</v>
      </c>
      <c r="L41" s="34">
        <v>2015</v>
      </c>
      <c r="M41" s="34">
        <v>2016</v>
      </c>
      <c r="N41" s="34">
        <v>2017</v>
      </c>
      <c r="O41" s="34">
        <v>2018</v>
      </c>
      <c r="P41" s="34">
        <v>2019</v>
      </c>
      <c r="Q41" s="34">
        <v>2020</v>
      </c>
      <c r="R41" s="34">
        <v>2021</v>
      </c>
      <c r="S41" s="34">
        <v>2022</v>
      </c>
      <c r="T41" s="34">
        <v>2023</v>
      </c>
      <c r="U41" s="35">
        <v>2024</v>
      </c>
    </row>
    <row r="42" spans="1:21" ht="15.75" x14ac:dyDescent="0.25">
      <c r="A42" s="82" t="s">
        <v>300</v>
      </c>
      <c r="B42" s="326">
        <v>47</v>
      </c>
      <c r="C42" s="278">
        <v>38</v>
      </c>
      <c r="D42" s="278">
        <v>61</v>
      </c>
      <c r="E42" s="278">
        <v>63</v>
      </c>
      <c r="F42" s="278">
        <v>27</v>
      </c>
      <c r="G42" s="278">
        <v>32</v>
      </c>
      <c r="H42" s="278">
        <v>40</v>
      </c>
      <c r="I42" s="278">
        <v>44</v>
      </c>
      <c r="J42" s="278">
        <v>51</v>
      </c>
      <c r="K42" s="278">
        <v>37</v>
      </c>
      <c r="L42" s="278">
        <v>42</v>
      </c>
      <c r="M42" s="278">
        <v>63</v>
      </c>
      <c r="N42" s="278">
        <v>63</v>
      </c>
      <c r="O42" s="278">
        <v>121</v>
      </c>
      <c r="P42" s="278">
        <v>84</v>
      </c>
      <c r="Q42" s="278">
        <v>75</v>
      </c>
      <c r="R42" s="278">
        <v>75</v>
      </c>
      <c r="S42" s="278">
        <v>144</v>
      </c>
      <c r="T42" s="278">
        <v>141</v>
      </c>
      <c r="U42" s="266">
        <v>166</v>
      </c>
    </row>
    <row r="43" spans="1:21" ht="15.75" x14ac:dyDescent="0.25">
      <c r="A43" s="74" t="s">
        <v>301</v>
      </c>
      <c r="B43" s="324">
        <v>40</v>
      </c>
      <c r="C43" s="276">
        <v>69</v>
      </c>
      <c r="D43" s="276">
        <v>88</v>
      </c>
      <c r="E43" s="276">
        <v>89</v>
      </c>
      <c r="F43" s="276">
        <v>74</v>
      </c>
      <c r="G43" s="276">
        <v>67</v>
      </c>
      <c r="H43" s="276">
        <v>86</v>
      </c>
      <c r="I43" s="276">
        <v>71</v>
      </c>
      <c r="J43" s="276">
        <v>54</v>
      </c>
      <c r="K43" s="276">
        <v>49</v>
      </c>
      <c r="L43" s="276">
        <v>38</v>
      </c>
      <c r="M43" s="276">
        <v>49</v>
      </c>
      <c r="N43" s="276">
        <v>56</v>
      </c>
      <c r="O43" s="276">
        <v>97</v>
      </c>
      <c r="P43" s="276">
        <v>112</v>
      </c>
      <c r="Q43" s="276">
        <v>52</v>
      </c>
      <c r="R43" s="276">
        <v>81</v>
      </c>
      <c r="S43" s="276">
        <v>115</v>
      </c>
      <c r="T43" s="276">
        <v>105</v>
      </c>
      <c r="U43" s="270">
        <v>85</v>
      </c>
    </row>
    <row r="44" spans="1:21" ht="15.75" x14ac:dyDescent="0.25">
      <c r="A44" s="74" t="s">
        <v>302</v>
      </c>
      <c r="B44" s="324">
        <v>244</v>
      </c>
      <c r="C44" s="276">
        <v>331</v>
      </c>
      <c r="D44" s="276">
        <v>354</v>
      </c>
      <c r="E44" s="276">
        <v>260</v>
      </c>
      <c r="F44" s="276">
        <v>148</v>
      </c>
      <c r="G44" s="276">
        <v>140</v>
      </c>
      <c r="H44" s="276">
        <v>158</v>
      </c>
      <c r="I44" s="276">
        <v>129</v>
      </c>
      <c r="J44" s="276">
        <v>91</v>
      </c>
      <c r="K44" s="276">
        <v>112</v>
      </c>
      <c r="L44" s="276">
        <v>56</v>
      </c>
      <c r="M44" s="276">
        <v>67</v>
      </c>
      <c r="N44" s="276">
        <v>63</v>
      </c>
      <c r="O44" s="276">
        <v>60</v>
      </c>
      <c r="P44" s="276">
        <v>59</v>
      </c>
      <c r="Q44" s="276">
        <v>24</v>
      </c>
      <c r="R44" s="276">
        <v>26</v>
      </c>
      <c r="S44" s="276">
        <v>27</v>
      </c>
      <c r="T44" s="276">
        <v>33</v>
      </c>
      <c r="U44" s="270">
        <v>23</v>
      </c>
    </row>
    <row r="45" spans="1:21" ht="15.75" x14ac:dyDescent="0.25">
      <c r="A45" s="74" t="s">
        <v>303</v>
      </c>
      <c r="B45" s="324">
        <v>526</v>
      </c>
      <c r="C45" s="276">
        <v>496</v>
      </c>
      <c r="D45" s="276">
        <v>557</v>
      </c>
      <c r="E45" s="276">
        <v>610</v>
      </c>
      <c r="F45" s="276">
        <v>423</v>
      </c>
      <c r="G45" s="276">
        <v>365</v>
      </c>
      <c r="H45" s="276">
        <v>369</v>
      </c>
      <c r="I45" s="276">
        <v>389</v>
      </c>
      <c r="J45" s="276">
        <v>246</v>
      </c>
      <c r="K45" s="276">
        <v>415</v>
      </c>
      <c r="L45" s="276">
        <v>243</v>
      </c>
      <c r="M45" s="276">
        <v>263</v>
      </c>
      <c r="N45" s="276">
        <v>269</v>
      </c>
      <c r="O45" s="276">
        <v>292</v>
      </c>
      <c r="P45" s="276">
        <v>298</v>
      </c>
      <c r="Q45" s="276">
        <v>165</v>
      </c>
      <c r="R45" s="276">
        <v>245</v>
      </c>
      <c r="S45" s="276">
        <v>217</v>
      </c>
      <c r="T45" s="276">
        <v>193</v>
      </c>
      <c r="U45" s="270">
        <v>192</v>
      </c>
    </row>
    <row r="46" spans="1:21" ht="15.75" x14ac:dyDescent="0.25">
      <c r="A46" s="74" t="s">
        <v>304</v>
      </c>
      <c r="B46" s="324">
        <v>1676</v>
      </c>
      <c r="C46" s="276">
        <v>2189</v>
      </c>
      <c r="D46" s="276">
        <v>2533</v>
      </c>
      <c r="E46" s="276">
        <v>2233</v>
      </c>
      <c r="F46" s="276">
        <v>1926</v>
      </c>
      <c r="G46" s="276">
        <v>1687</v>
      </c>
      <c r="H46" s="276">
        <v>1537</v>
      </c>
      <c r="I46" s="276">
        <v>1374</v>
      </c>
      <c r="J46" s="276">
        <v>1106</v>
      </c>
      <c r="K46" s="276">
        <v>1450</v>
      </c>
      <c r="L46" s="276">
        <v>890</v>
      </c>
      <c r="M46" s="276">
        <v>1132</v>
      </c>
      <c r="N46" s="276">
        <v>1108</v>
      </c>
      <c r="O46" s="276">
        <v>1264</v>
      </c>
      <c r="P46" s="276">
        <v>1034</v>
      </c>
      <c r="Q46" s="276">
        <v>745</v>
      </c>
      <c r="R46" s="276">
        <v>956</v>
      </c>
      <c r="S46" s="276">
        <v>1140</v>
      </c>
      <c r="T46" s="276">
        <v>1460</v>
      </c>
      <c r="U46" s="270">
        <v>1836</v>
      </c>
    </row>
    <row r="47" spans="1:21" ht="15.75" x14ac:dyDescent="0.25">
      <c r="A47" s="74" t="s">
        <v>305</v>
      </c>
      <c r="B47" s="324">
        <v>1940</v>
      </c>
      <c r="C47" s="276">
        <v>1928</v>
      </c>
      <c r="D47" s="276">
        <v>1890</v>
      </c>
      <c r="E47" s="276">
        <v>2201</v>
      </c>
      <c r="F47" s="276">
        <v>1682</v>
      </c>
      <c r="G47" s="276">
        <v>1926</v>
      </c>
      <c r="H47" s="276">
        <v>1935</v>
      </c>
      <c r="I47" s="276">
        <v>1825</v>
      </c>
      <c r="J47" s="276">
        <v>1514</v>
      </c>
      <c r="K47" s="276">
        <v>2106</v>
      </c>
      <c r="L47" s="276">
        <v>1485</v>
      </c>
      <c r="M47" s="276">
        <v>1575</v>
      </c>
      <c r="N47" s="276">
        <v>1743</v>
      </c>
      <c r="O47" s="276">
        <v>2248</v>
      </c>
      <c r="P47" s="276">
        <v>1953</v>
      </c>
      <c r="Q47" s="276">
        <v>1288</v>
      </c>
      <c r="R47" s="276">
        <v>1738</v>
      </c>
      <c r="S47" s="276">
        <v>2153</v>
      </c>
      <c r="T47" s="276">
        <v>2202</v>
      </c>
      <c r="U47" s="270">
        <v>2761</v>
      </c>
    </row>
    <row r="48" spans="1:21" ht="15.75" x14ac:dyDescent="0.25">
      <c r="A48" s="74" t="s">
        <v>306</v>
      </c>
      <c r="B48" s="324">
        <v>1101</v>
      </c>
      <c r="C48" s="276">
        <v>1179</v>
      </c>
      <c r="D48" s="276">
        <v>1271</v>
      </c>
      <c r="E48" s="276">
        <v>1689</v>
      </c>
      <c r="F48" s="276">
        <v>1194</v>
      </c>
      <c r="G48" s="276">
        <v>1409</v>
      </c>
      <c r="H48" s="276">
        <v>1360</v>
      </c>
      <c r="I48" s="276">
        <v>1566</v>
      </c>
      <c r="J48" s="276">
        <v>1147</v>
      </c>
      <c r="K48" s="276">
        <v>1683</v>
      </c>
      <c r="L48" s="276">
        <v>1236</v>
      </c>
      <c r="M48" s="276">
        <v>1313</v>
      </c>
      <c r="N48" s="276">
        <v>1471</v>
      </c>
      <c r="O48" s="276">
        <v>1803</v>
      </c>
      <c r="P48" s="276">
        <v>1506</v>
      </c>
      <c r="Q48" s="276">
        <v>1080</v>
      </c>
      <c r="R48" s="276">
        <v>1486</v>
      </c>
      <c r="S48" s="276">
        <v>1846</v>
      </c>
      <c r="T48" s="276">
        <v>1651</v>
      </c>
      <c r="U48" s="270">
        <v>1520</v>
      </c>
    </row>
    <row r="49" spans="1:21" ht="15.75" x14ac:dyDescent="0.25">
      <c r="A49" s="74" t="s">
        <v>307</v>
      </c>
      <c r="B49" s="324">
        <v>1938</v>
      </c>
      <c r="C49" s="276">
        <v>1861</v>
      </c>
      <c r="D49" s="276">
        <v>2208</v>
      </c>
      <c r="E49" s="276">
        <v>2394</v>
      </c>
      <c r="F49" s="276">
        <v>1789</v>
      </c>
      <c r="G49" s="276">
        <v>1979</v>
      </c>
      <c r="H49" s="276">
        <v>2108</v>
      </c>
      <c r="I49" s="276">
        <v>2315</v>
      </c>
      <c r="J49" s="276">
        <v>1794</v>
      </c>
      <c r="K49" s="276">
        <v>2814</v>
      </c>
      <c r="L49" s="276">
        <v>1824</v>
      </c>
      <c r="M49" s="276">
        <v>1987</v>
      </c>
      <c r="N49" s="276">
        <v>2196</v>
      </c>
      <c r="O49" s="276">
        <v>2946</v>
      </c>
      <c r="P49" s="276">
        <v>2556</v>
      </c>
      <c r="Q49" s="276">
        <v>1815</v>
      </c>
      <c r="R49" s="276">
        <v>2412</v>
      </c>
      <c r="S49" s="276">
        <v>2695</v>
      </c>
      <c r="T49" s="276">
        <v>2444</v>
      </c>
      <c r="U49" s="270">
        <v>2347</v>
      </c>
    </row>
    <row r="50" spans="1:21" ht="15.75" x14ac:dyDescent="0.25">
      <c r="A50" s="74" t="s">
        <v>308</v>
      </c>
      <c r="B50" s="324">
        <v>1106</v>
      </c>
      <c r="C50" s="276">
        <v>1174</v>
      </c>
      <c r="D50" s="276">
        <v>1433</v>
      </c>
      <c r="E50" s="276">
        <v>1726</v>
      </c>
      <c r="F50" s="276">
        <v>1359</v>
      </c>
      <c r="G50" s="276">
        <v>1468</v>
      </c>
      <c r="H50" s="276">
        <v>1705</v>
      </c>
      <c r="I50" s="276">
        <v>1941</v>
      </c>
      <c r="J50" s="276">
        <v>1677</v>
      </c>
      <c r="K50" s="276">
        <v>2870</v>
      </c>
      <c r="L50" s="276">
        <v>1833</v>
      </c>
      <c r="M50" s="276">
        <v>2170</v>
      </c>
      <c r="N50" s="276">
        <v>1623</v>
      </c>
      <c r="O50" s="276">
        <v>2291</v>
      </c>
      <c r="P50" s="276">
        <v>2060</v>
      </c>
      <c r="Q50" s="276">
        <v>1346</v>
      </c>
      <c r="R50" s="276">
        <v>1802</v>
      </c>
      <c r="S50" s="276">
        <v>2214</v>
      </c>
      <c r="T50" s="276">
        <v>1927</v>
      </c>
      <c r="U50" s="270">
        <v>1787</v>
      </c>
    </row>
    <row r="51" spans="1:21" ht="15.75" x14ac:dyDescent="0.25">
      <c r="A51" s="74" t="s">
        <v>309</v>
      </c>
      <c r="B51" s="324">
        <v>728</v>
      </c>
      <c r="C51" s="276">
        <v>616</v>
      </c>
      <c r="D51" s="276">
        <v>777</v>
      </c>
      <c r="E51" s="276">
        <v>883</v>
      </c>
      <c r="F51" s="276">
        <v>683</v>
      </c>
      <c r="G51" s="276">
        <v>885</v>
      </c>
      <c r="H51" s="276">
        <v>816</v>
      </c>
      <c r="I51" s="276">
        <v>1091</v>
      </c>
      <c r="J51" s="276">
        <v>909</v>
      </c>
      <c r="K51" s="276">
        <v>1517</v>
      </c>
      <c r="L51" s="276">
        <v>950</v>
      </c>
      <c r="M51" s="276">
        <v>1029</v>
      </c>
      <c r="N51" s="276">
        <v>870</v>
      </c>
      <c r="O51" s="276">
        <v>1186</v>
      </c>
      <c r="P51" s="276">
        <v>1403</v>
      </c>
      <c r="Q51" s="276">
        <v>724</v>
      </c>
      <c r="R51" s="276">
        <v>906</v>
      </c>
      <c r="S51" s="276">
        <v>971</v>
      </c>
      <c r="T51" s="276">
        <v>894</v>
      </c>
      <c r="U51" s="270">
        <v>796</v>
      </c>
    </row>
    <row r="52" spans="1:21" ht="15.75" x14ac:dyDescent="0.25">
      <c r="A52" s="74" t="s">
        <v>310</v>
      </c>
      <c r="B52" s="324">
        <v>98</v>
      </c>
      <c r="C52" s="276">
        <v>92</v>
      </c>
      <c r="D52" s="276">
        <v>116</v>
      </c>
      <c r="E52" s="276">
        <v>150</v>
      </c>
      <c r="F52" s="276">
        <v>118</v>
      </c>
      <c r="G52" s="276">
        <v>123</v>
      </c>
      <c r="H52" s="276">
        <v>106</v>
      </c>
      <c r="I52" s="276">
        <v>160</v>
      </c>
      <c r="J52" s="276">
        <v>147</v>
      </c>
      <c r="K52" s="276">
        <v>207</v>
      </c>
      <c r="L52" s="276">
        <v>156</v>
      </c>
      <c r="M52" s="276">
        <v>178</v>
      </c>
      <c r="N52" s="276">
        <v>170</v>
      </c>
      <c r="O52" s="276">
        <v>182</v>
      </c>
      <c r="P52" s="276">
        <v>138</v>
      </c>
      <c r="Q52" s="276">
        <v>182</v>
      </c>
      <c r="R52" s="276">
        <v>169</v>
      </c>
      <c r="S52" s="276">
        <v>157</v>
      </c>
      <c r="T52" s="276">
        <v>151</v>
      </c>
      <c r="U52" s="270">
        <v>187</v>
      </c>
    </row>
    <row r="53" spans="1:21" ht="15.75" x14ac:dyDescent="0.25">
      <c r="A53" s="74" t="s">
        <v>311</v>
      </c>
      <c r="B53" s="324">
        <v>38</v>
      </c>
      <c r="C53" s="276">
        <v>28</v>
      </c>
      <c r="D53" s="276">
        <v>34</v>
      </c>
      <c r="E53" s="276">
        <v>53</v>
      </c>
      <c r="F53" s="276">
        <v>27</v>
      </c>
      <c r="G53" s="276">
        <v>40</v>
      </c>
      <c r="H53" s="276">
        <v>54</v>
      </c>
      <c r="I53" s="276">
        <v>42</v>
      </c>
      <c r="J53" s="276">
        <v>62</v>
      </c>
      <c r="K53" s="276">
        <v>78</v>
      </c>
      <c r="L53" s="276">
        <v>66</v>
      </c>
      <c r="M53" s="276">
        <v>79</v>
      </c>
      <c r="N53" s="276">
        <v>63</v>
      </c>
      <c r="O53" s="276">
        <v>68</v>
      </c>
      <c r="P53" s="276">
        <v>63</v>
      </c>
      <c r="Q53" s="276">
        <v>58</v>
      </c>
      <c r="R53" s="276">
        <v>65</v>
      </c>
      <c r="S53" s="276">
        <v>47</v>
      </c>
      <c r="T53" s="276">
        <v>80</v>
      </c>
      <c r="U53" s="270">
        <v>63</v>
      </c>
    </row>
    <row r="54" spans="1:21" ht="15.75" x14ac:dyDescent="0.25">
      <c r="A54" s="74" t="s">
        <v>312</v>
      </c>
      <c r="B54" s="324">
        <v>11</v>
      </c>
      <c r="C54" s="276">
        <v>9</v>
      </c>
      <c r="D54" s="276">
        <v>9</v>
      </c>
      <c r="E54" s="276">
        <v>16</v>
      </c>
      <c r="F54" s="276">
        <v>11</v>
      </c>
      <c r="G54" s="276">
        <v>14</v>
      </c>
      <c r="H54" s="276">
        <v>16</v>
      </c>
      <c r="I54" s="276">
        <v>14</v>
      </c>
      <c r="J54" s="276">
        <v>10</v>
      </c>
      <c r="K54" s="276">
        <v>16</v>
      </c>
      <c r="L54" s="276">
        <v>16</v>
      </c>
      <c r="M54" s="276">
        <v>15</v>
      </c>
      <c r="N54" s="276">
        <v>14</v>
      </c>
      <c r="O54" s="276">
        <v>26</v>
      </c>
      <c r="P54" s="276">
        <v>7</v>
      </c>
      <c r="Q54" s="276">
        <v>16</v>
      </c>
      <c r="R54" s="276">
        <v>16</v>
      </c>
      <c r="S54" s="276">
        <v>22</v>
      </c>
      <c r="T54" s="276">
        <v>14</v>
      </c>
      <c r="U54" s="270">
        <v>19</v>
      </c>
    </row>
    <row r="55" spans="1:21" ht="16.5" thickBot="1" x14ac:dyDescent="0.3">
      <c r="A55" s="78" t="s">
        <v>193</v>
      </c>
      <c r="B55" s="325">
        <v>9493</v>
      </c>
      <c r="C55" s="284">
        <v>10010</v>
      </c>
      <c r="D55" s="284">
        <v>11331</v>
      </c>
      <c r="E55" s="284">
        <v>12367</v>
      </c>
      <c r="F55" s="284">
        <v>9461</v>
      </c>
      <c r="G55" s="284">
        <v>10135</v>
      </c>
      <c r="H55" s="284">
        <v>10290</v>
      </c>
      <c r="I55" s="284">
        <v>10961</v>
      </c>
      <c r="J55" s="284">
        <v>8808</v>
      </c>
      <c r="K55" s="284">
        <v>13354</v>
      </c>
      <c r="L55" s="284">
        <v>8835</v>
      </c>
      <c r="M55" s="284">
        <v>9920</v>
      </c>
      <c r="N55" s="284">
        <v>9709</v>
      </c>
      <c r="O55" s="284">
        <v>12584</v>
      </c>
      <c r="P55" s="284">
        <v>11273</v>
      </c>
      <c r="Q55" s="284">
        <v>7570</v>
      </c>
      <c r="R55" s="284">
        <v>9977</v>
      </c>
      <c r="S55" s="284">
        <v>11748</v>
      </c>
      <c r="T55" s="284">
        <v>11295</v>
      </c>
      <c r="U55" s="274">
        <v>11782</v>
      </c>
    </row>
    <row r="57" spans="1:21" x14ac:dyDescent="0.25">
      <c r="A57" s="59" t="s">
        <v>194</v>
      </c>
    </row>
  </sheetData>
  <mergeCells count="9">
    <mergeCell ref="A3:U3"/>
    <mergeCell ref="A22:A23"/>
    <mergeCell ref="B22:U22"/>
    <mergeCell ref="A21:U21"/>
    <mergeCell ref="A40:A41"/>
    <mergeCell ref="B40:U40"/>
    <mergeCell ref="A39:U39"/>
    <mergeCell ref="A4:A5"/>
    <mergeCell ref="B4:U4"/>
  </mergeCells>
  <hyperlinks>
    <hyperlink ref="J1" location="'Table of Contents'!C2" display="Back to Table of Contents"/>
  </hyperlinks>
  <pageMargins left="0.75" right="0.75" top="1" bottom="1" header="0.5" footer="0.5"/>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169</v>
      </c>
      <c r="C1" s="23"/>
      <c r="I1" s="23" t="s">
        <v>87</v>
      </c>
    </row>
    <row r="2" spans="1:21" x14ac:dyDescent="0.25">
      <c r="A2" s="2"/>
    </row>
    <row r="3" spans="1:21" ht="16.5" thickBot="1" x14ac:dyDescent="0.3">
      <c r="A3" s="409" t="s">
        <v>186</v>
      </c>
      <c r="B3" s="409"/>
      <c r="C3" s="377"/>
      <c r="D3" s="377"/>
      <c r="E3" s="377"/>
      <c r="F3" s="377"/>
      <c r="G3" s="377"/>
      <c r="H3" s="377"/>
      <c r="I3" s="377"/>
      <c r="J3" s="377"/>
      <c r="K3" s="377"/>
      <c r="L3" s="377"/>
      <c r="M3" s="377"/>
      <c r="N3" s="377"/>
      <c r="O3" s="377"/>
      <c r="P3" s="377"/>
      <c r="Q3" s="377"/>
      <c r="R3" s="409"/>
      <c r="S3" s="409"/>
      <c r="T3" s="409"/>
      <c r="U3" s="409"/>
    </row>
    <row r="4" spans="1:21" ht="14.65" customHeight="1" x14ac:dyDescent="0.25">
      <c r="A4" s="402" t="s">
        <v>441</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442</v>
      </c>
      <c r="B6" s="326">
        <v>8</v>
      </c>
      <c r="C6" s="278">
        <v>3</v>
      </c>
      <c r="D6" s="278">
        <v>26</v>
      </c>
      <c r="E6" s="278">
        <v>13</v>
      </c>
      <c r="F6" s="278">
        <v>11</v>
      </c>
      <c r="G6" s="278">
        <v>13</v>
      </c>
      <c r="H6" s="278">
        <v>8</v>
      </c>
      <c r="I6" s="278">
        <v>10</v>
      </c>
      <c r="J6" s="278">
        <v>10</v>
      </c>
      <c r="K6" s="278">
        <v>5</v>
      </c>
      <c r="L6" s="278">
        <v>7</v>
      </c>
      <c r="M6" s="278">
        <v>8</v>
      </c>
      <c r="N6" s="278">
        <v>8</v>
      </c>
      <c r="O6" s="278">
        <v>15</v>
      </c>
      <c r="P6" s="278">
        <v>5</v>
      </c>
      <c r="Q6" s="278">
        <v>2</v>
      </c>
      <c r="R6" s="278">
        <v>5</v>
      </c>
      <c r="S6" s="278">
        <v>15</v>
      </c>
      <c r="T6" s="278">
        <v>17</v>
      </c>
      <c r="U6" s="266">
        <v>43</v>
      </c>
    </row>
    <row r="7" spans="1:21" ht="15.75" x14ac:dyDescent="0.25">
      <c r="A7" s="74" t="s">
        <v>443</v>
      </c>
      <c r="B7" s="324">
        <v>199</v>
      </c>
      <c r="C7" s="276">
        <v>232</v>
      </c>
      <c r="D7" s="276">
        <v>310</v>
      </c>
      <c r="E7" s="276">
        <v>266</v>
      </c>
      <c r="F7" s="276">
        <v>217</v>
      </c>
      <c r="G7" s="276">
        <v>172</v>
      </c>
      <c r="H7" s="276">
        <v>183</v>
      </c>
      <c r="I7" s="276">
        <v>159</v>
      </c>
      <c r="J7" s="276">
        <v>141</v>
      </c>
      <c r="K7" s="276">
        <v>111</v>
      </c>
      <c r="L7" s="276">
        <v>82</v>
      </c>
      <c r="M7" s="276">
        <v>80</v>
      </c>
      <c r="N7" s="276">
        <v>116</v>
      </c>
      <c r="O7" s="276">
        <v>208</v>
      </c>
      <c r="P7" s="276">
        <v>175</v>
      </c>
      <c r="Q7" s="276">
        <v>94</v>
      </c>
      <c r="R7" s="276">
        <v>180</v>
      </c>
      <c r="S7" s="276">
        <v>247</v>
      </c>
      <c r="T7" s="276">
        <v>246</v>
      </c>
      <c r="U7" s="270">
        <v>308</v>
      </c>
    </row>
    <row r="8" spans="1:21" ht="15.75" x14ac:dyDescent="0.25">
      <c r="A8" s="74" t="s">
        <v>444</v>
      </c>
      <c r="B8" s="324">
        <v>519</v>
      </c>
      <c r="C8" s="276">
        <v>572</v>
      </c>
      <c r="D8" s="276">
        <v>671</v>
      </c>
      <c r="E8" s="276">
        <v>660</v>
      </c>
      <c r="F8" s="276">
        <v>471</v>
      </c>
      <c r="G8" s="276">
        <v>490</v>
      </c>
      <c r="H8" s="276">
        <v>541</v>
      </c>
      <c r="I8" s="276">
        <v>452</v>
      </c>
      <c r="J8" s="276">
        <v>430</v>
      </c>
      <c r="K8" s="276">
        <v>478</v>
      </c>
      <c r="L8" s="276">
        <v>379</v>
      </c>
      <c r="M8" s="276">
        <v>385</v>
      </c>
      <c r="N8" s="276">
        <v>340</v>
      </c>
      <c r="O8" s="276">
        <v>569</v>
      </c>
      <c r="P8" s="276">
        <v>431</v>
      </c>
      <c r="Q8" s="276">
        <v>269</v>
      </c>
      <c r="R8" s="276">
        <v>476</v>
      </c>
      <c r="S8" s="276">
        <v>554</v>
      </c>
      <c r="T8" s="276">
        <v>526</v>
      </c>
      <c r="U8" s="270">
        <v>497</v>
      </c>
    </row>
    <row r="9" spans="1:21" ht="15.75" x14ac:dyDescent="0.25">
      <c r="A9" s="74" t="s">
        <v>445</v>
      </c>
      <c r="B9" s="324">
        <v>503</v>
      </c>
      <c r="C9" s="276">
        <v>571</v>
      </c>
      <c r="D9" s="276">
        <v>642</v>
      </c>
      <c r="E9" s="276">
        <v>636</v>
      </c>
      <c r="F9" s="276">
        <v>432</v>
      </c>
      <c r="G9" s="276">
        <v>464</v>
      </c>
      <c r="H9" s="276">
        <v>478</v>
      </c>
      <c r="I9" s="276">
        <v>423</v>
      </c>
      <c r="J9" s="276">
        <v>380</v>
      </c>
      <c r="K9" s="276">
        <v>540</v>
      </c>
      <c r="L9" s="276">
        <v>414</v>
      </c>
      <c r="M9" s="276">
        <v>487</v>
      </c>
      <c r="N9" s="276">
        <v>414</v>
      </c>
      <c r="O9" s="276">
        <v>723</v>
      </c>
      <c r="P9" s="276">
        <v>486</v>
      </c>
      <c r="Q9" s="276">
        <v>270</v>
      </c>
      <c r="R9" s="276">
        <v>458</v>
      </c>
      <c r="S9" s="276">
        <v>544</v>
      </c>
      <c r="T9" s="276">
        <v>440</v>
      </c>
      <c r="U9" s="270">
        <v>499</v>
      </c>
    </row>
    <row r="10" spans="1:21" ht="15.75" x14ac:dyDescent="0.25">
      <c r="A10" s="74" t="s">
        <v>446</v>
      </c>
      <c r="B10" s="324">
        <v>410</v>
      </c>
      <c r="C10" s="276">
        <v>455</v>
      </c>
      <c r="D10" s="276">
        <v>573</v>
      </c>
      <c r="E10" s="276">
        <v>607</v>
      </c>
      <c r="F10" s="276">
        <v>385</v>
      </c>
      <c r="G10" s="276">
        <v>406</v>
      </c>
      <c r="H10" s="276">
        <v>444</v>
      </c>
      <c r="I10" s="276">
        <v>406</v>
      </c>
      <c r="J10" s="276">
        <v>321</v>
      </c>
      <c r="K10" s="276">
        <v>389</v>
      </c>
      <c r="L10" s="276">
        <v>320</v>
      </c>
      <c r="M10" s="276">
        <v>371</v>
      </c>
      <c r="N10" s="276">
        <v>355</v>
      </c>
      <c r="O10" s="276">
        <v>612</v>
      </c>
      <c r="P10" s="276">
        <v>491</v>
      </c>
      <c r="Q10" s="276">
        <v>319</v>
      </c>
      <c r="R10" s="276">
        <v>433</v>
      </c>
      <c r="S10" s="276">
        <v>549</v>
      </c>
      <c r="T10" s="276">
        <v>480</v>
      </c>
      <c r="U10" s="270">
        <v>488</v>
      </c>
    </row>
    <row r="11" spans="1:21" ht="15.75" x14ac:dyDescent="0.25">
      <c r="A11" s="74" t="s">
        <v>447</v>
      </c>
      <c r="B11" s="324">
        <v>424</v>
      </c>
      <c r="C11" s="276">
        <v>460</v>
      </c>
      <c r="D11" s="276">
        <v>454</v>
      </c>
      <c r="E11" s="276">
        <v>454</v>
      </c>
      <c r="F11" s="276">
        <v>329</v>
      </c>
      <c r="G11" s="276">
        <v>358</v>
      </c>
      <c r="H11" s="276">
        <v>408</v>
      </c>
      <c r="I11" s="276">
        <v>396</v>
      </c>
      <c r="J11" s="276">
        <v>339</v>
      </c>
      <c r="K11" s="276">
        <v>395</v>
      </c>
      <c r="L11" s="276">
        <v>324</v>
      </c>
      <c r="M11" s="276">
        <v>364</v>
      </c>
      <c r="N11" s="276">
        <v>350</v>
      </c>
      <c r="O11" s="276">
        <v>490</v>
      </c>
      <c r="P11" s="276">
        <v>406</v>
      </c>
      <c r="Q11" s="276">
        <v>239</v>
      </c>
      <c r="R11" s="276">
        <v>387</v>
      </c>
      <c r="S11" s="276">
        <v>468</v>
      </c>
      <c r="T11" s="276">
        <v>420</v>
      </c>
      <c r="U11" s="270">
        <v>452</v>
      </c>
    </row>
    <row r="12" spans="1:21" ht="15.75" x14ac:dyDescent="0.25">
      <c r="A12" s="74" t="s">
        <v>448</v>
      </c>
      <c r="B12" s="324">
        <v>434</v>
      </c>
      <c r="C12" s="276">
        <v>394</v>
      </c>
      <c r="D12" s="276">
        <v>390</v>
      </c>
      <c r="E12" s="276">
        <v>490</v>
      </c>
      <c r="F12" s="276">
        <v>317</v>
      </c>
      <c r="G12" s="276">
        <v>323</v>
      </c>
      <c r="H12" s="276">
        <v>373</v>
      </c>
      <c r="I12" s="276">
        <v>345</v>
      </c>
      <c r="J12" s="276">
        <v>272</v>
      </c>
      <c r="K12" s="276">
        <v>433</v>
      </c>
      <c r="L12" s="276">
        <v>317</v>
      </c>
      <c r="M12" s="276">
        <v>310</v>
      </c>
      <c r="N12" s="276">
        <v>343</v>
      </c>
      <c r="O12" s="276">
        <v>493</v>
      </c>
      <c r="P12" s="276">
        <v>406</v>
      </c>
      <c r="Q12" s="276">
        <v>245</v>
      </c>
      <c r="R12" s="276">
        <v>344</v>
      </c>
      <c r="S12" s="276">
        <v>390</v>
      </c>
      <c r="T12" s="276">
        <v>393</v>
      </c>
      <c r="U12" s="270">
        <v>370</v>
      </c>
    </row>
    <row r="13" spans="1:21" ht="15.75" x14ac:dyDescent="0.25">
      <c r="A13" s="74" t="s">
        <v>449</v>
      </c>
      <c r="B13" s="324">
        <v>926</v>
      </c>
      <c r="C13" s="276">
        <v>863</v>
      </c>
      <c r="D13" s="276">
        <v>998</v>
      </c>
      <c r="E13" s="276">
        <v>1026</v>
      </c>
      <c r="F13" s="276">
        <v>779</v>
      </c>
      <c r="G13" s="276">
        <v>829</v>
      </c>
      <c r="H13" s="276">
        <v>721</v>
      </c>
      <c r="I13" s="276">
        <v>807</v>
      </c>
      <c r="J13" s="276">
        <v>618</v>
      </c>
      <c r="K13" s="276">
        <v>985</v>
      </c>
      <c r="L13" s="276">
        <v>643</v>
      </c>
      <c r="M13" s="276">
        <v>640</v>
      </c>
      <c r="N13" s="276">
        <v>572</v>
      </c>
      <c r="O13" s="276">
        <v>702</v>
      </c>
      <c r="P13" s="276">
        <v>638</v>
      </c>
      <c r="Q13" s="276">
        <v>408</v>
      </c>
      <c r="R13" s="276">
        <v>450</v>
      </c>
      <c r="S13" s="276">
        <v>453</v>
      </c>
      <c r="T13" s="276">
        <v>460</v>
      </c>
      <c r="U13" s="270">
        <v>417</v>
      </c>
    </row>
    <row r="14" spans="1:21" ht="15.75" x14ac:dyDescent="0.25">
      <c r="A14" s="74" t="s">
        <v>450</v>
      </c>
      <c r="B14" s="324">
        <v>578</v>
      </c>
      <c r="C14" s="276">
        <v>513</v>
      </c>
      <c r="D14" s="276">
        <v>492</v>
      </c>
      <c r="E14" s="276">
        <v>624</v>
      </c>
      <c r="F14" s="276">
        <v>525</v>
      </c>
      <c r="G14" s="276">
        <v>562</v>
      </c>
      <c r="H14" s="276">
        <v>580</v>
      </c>
      <c r="I14" s="276">
        <v>797</v>
      </c>
      <c r="J14" s="276">
        <v>608</v>
      </c>
      <c r="K14" s="276">
        <v>1144</v>
      </c>
      <c r="L14" s="276">
        <v>660</v>
      </c>
      <c r="M14" s="276">
        <v>763</v>
      </c>
      <c r="N14" s="276">
        <v>648</v>
      </c>
      <c r="O14" s="276">
        <v>790</v>
      </c>
      <c r="P14" s="276">
        <v>730</v>
      </c>
      <c r="Q14" s="276">
        <v>518</v>
      </c>
      <c r="R14" s="276">
        <v>573</v>
      </c>
      <c r="S14" s="276">
        <v>630</v>
      </c>
      <c r="T14" s="276">
        <v>582</v>
      </c>
      <c r="U14" s="270">
        <v>561</v>
      </c>
    </row>
    <row r="15" spans="1:21" ht="15.75" x14ac:dyDescent="0.25">
      <c r="A15" s="74" t="s">
        <v>683</v>
      </c>
      <c r="B15" s="324">
        <v>320</v>
      </c>
      <c r="C15" s="276">
        <v>320</v>
      </c>
      <c r="D15" s="276">
        <v>372</v>
      </c>
      <c r="E15" s="276">
        <v>501</v>
      </c>
      <c r="F15" s="276">
        <v>455</v>
      </c>
      <c r="G15" s="276">
        <v>569</v>
      </c>
      <c r="H15" s="276">
        <v>568</v>
      </c>
      <c r="I15" s="276">
        <v>757</v>
      </c>
      <c r="J15" s="276">
        <v>575</v>
      </c>
      <c r="K15" s="276">
        <v>1004</v>
      </c>
      <c r="L15" s="276">
        <v>641</v>
      </c>
      <c r="M15" s="276">
        <v>750</v>
      </c>
      <c r="N15" s="276">
        <v>675</v>
      </c>
      <c r="O15" s="276">
        <v>820</v>
      </c>
      <c r="P15" s="276">
        <v>731</v>
      </c>
      <c r="Q15" s="276">
        <v>599</v>
      </c>
      <c r="R15" s="276">
        <v>677</v>
      </c>
      <c r="S15" s="276">
        <v>738</v>
      </c>
      <c r="T15" s="276">
        <v>774</v>
      </c>
      <c r="U15" s="270">
        <v>730</v>
      </c>
    </row>
    <row r="16" spans="1:21" ht="15.75" x14ac:dyDescent="0.25">
      <c r="A16" s="74" t="s">
        <v>684</v>
      </c>
      <c r="B16" s="324">
        <v>108</v>
      </c>
      <c r="C16" s="276">
        <v>130</v>
      </c>
      <c r="D16" s="276">
        <v>133</v>
      </c>
      <c r="E16" s="276">
        <v>164</v>
      </c>
      <c r="F16" s="276">
        <v>153</v>
      </c>
      <c r="G16" s="276">
        <v>259</v>
      </c>
      <c r="H16" s="276">
        <v>250</v>
      </c>
      <c r="I16" s="276">
        <v>373</v>
      </c>
      <c r="J16" s="276">
        <v>310</v>
      </c>
      <c r="K16" s="276">
        <v>514</v>
      </c>
      <c r="L16" s="276">
        <v>293</v>
      </c>
      <c r="M16" s="276">
        <v>384</v>
      </c>
      <c r="N16" s="276">
        <v>348</v>
      </c>
      <c r="O16" s="276">
        <v>434</v>
      </c>
      <c r="P16" s="276">
        <v>385</v>
      </c>
      <c r="Q16" s="276">
        <v>353</v>
      </c>
      <c r="R16" s="276">
        <v>406</v>
      </c>
      <c r="S16" s="276">
        <v>403</v>
      </c>
      <c r="T16" s="276">
        <v>385</v>
      </c>
      <c r="U16" s="270">
        <v>420</v>
      </c>
    </row>
    <row r="17" spans="1:21" ht="16.5" thickBot="1" x14ac:dyDescent="0.3">
      <c r="A17" s="78" t="s">
        <v>429</v>
      </c>
      <c r="B17" s="325">
        <v>4429</v>
      </c>
      <c r="C17" s="284">
        <v>4513</v>
      </c>
      <c r="D17" s="284">
        <v>5061</v>
      </c>
      <c r="E17" s="284">
        <v>5441</v>
      </c>
      <c r="F17" s="284">
        <v>4074</v>
      </c>
      <c r="G17" s="284">
        <v>4445</v>
      </c>
      <c r="H17" s="284">
        <v>4554</v>
      </c>
      <c r="I17" s="284">
        <v>4925</v>
      </c>
      <c r="J17" s="284">
        <v>4004</v>
      </c>
      <c r="K17" s="284">
        <v>5998</v>
      </c>
      <c r="L17" s="284">
        <v>4080</v>
      </c>
      <c r="M17" s="284">
        <v>4542</v>
      </c>
      <c r="N17" s="284">
        <v>4169</v>
      </c>
      <c r="O17" s="284">
        <v>5856</v>
      </c>
      <c r="P17" s="284">
        <v>4884</v>
      </c>
      <c r="Q17" s="284">
        <v>3316</v>
      </c>
      <c r="R17" s="284">
        <v>4389</v>
      </c>
      <c r="S17" s="284">
        <v>4991</v>
      </c>
      <c r="T17" s="284">
        <v>4723</v>
      </c>
      <c r="U17" s="274">
        <v>4785</v>
      </c>
    </row>
    <row r="19" spans="1:21" ht="16.5" thickBot="1" x14ac:dyDescent="0.3">
      <c r="A19" s="409" t="s">
        <v>187</v>
      </c>
      <c r="B19" s="409"/>
      <c r="C19" s="377"/>
      <c r="D19" s="377"/>
      <c r="E19" s="377"/>
      <c r="F19" s="377"/>
      <c r="G19" s="377"/>
      <c r="H19" s="377"/>
      <c r="I19" s="377"/>
      <c r="J19" s="377"/>
      <c r="K19" s="377"/>
      <c r="L19" s="377"/>
      <c r="M19" s="377"/>
      <c r="N19" s="377"/>
      <c r="O19" s="377"/>
      <c r="P19" s="377"/>
      <c r="Q19" s="377"/>
      <c r="R19" s="409"/>
      <c r="S19" s="409"/>
      <c r="T19" s="409"/>
      <c r="U19" s="409"/>
    </row>
    <row r="20" spans="1:21" ht="14.65" customHeight="1" x14ac:dyDescent="0.25">
      <c r="A20" s="402" t="s">
        <v>441</v>
      </c>
      <c r="B20" s="393" t="s">
        <v>652</v>
      </c>
      <c r="C20" s="393"/>
      <c r="D20" s="393"/>
      <c r="E20" s="393"/>
      <c r="F20" s="393"/>
      <c r="G20" s="393"/>
      <c r="H20" s="393"/>
      <c r="I20" s="393"/>
      <c r="J20" s="393"/>
      <c r="K20" s="393"/>
      <c r="L20" s="393"/>
      <c r="M20" s="393"/>
      <c r="N20" s="393"/>
      <c r="O20" s="393"/>
      <c r="P20" s="393"/>
      <c r="Q20" s="393"/>
      <c r="R20" s="393"/>
      <c r="S20" s="393"/>
      <c r="T20" s="393"/>
      <c r="U20" s="394"/>
    </row>
    <row r="21" spans="1:21" ht="15.75" thickBot="1" x14ac:dyDescent="0.3">
      <c r="A21" s="412"/>
      <c r="B21" s="117">
        <v>2005</v>
      </c>
      <c r="C21" s="34">
        <v>2006</v>
      </c>
      <c r="D21" s="34">
        <v>2007</v>
      </c>
      <c r="E21" s="34">
        <v>2008</v>
      </c>
      <c r="F21" s="34">
        <v>2009</v>
      </c>
      <c r="G21" s="34">
        <v>2010</v>
      </c>
      <c r="H21" s="34">
        <v>2011</v>
      </c>
      <c r="I21" s="34">
        <v>2012</v>
      </c>
      <c r="J21" s="34">
        <v>2013</v>
      </c>
      <c r="K21" s="34">
        <v>2014</v>
      </c>
      <c r="L21" s="34">
        <v>2015</v>
      </c>
      <c r="M21" s="34">
        <v>2016</v>
      </c>
      <c r="N21" s="34">
        <v>2017</v>
      </c>
      <c r="O21" s="34">
        <v>2018</v>
      </c>
      <c r="P21" s="34">
        <v>2019</v>
      </c>
      <c r="Q21" s="34">
        <v>2020</v>
      </c>
      <c r="R21" s="34">
        <v>2021</v>
      </c>
      <c r="S21" s="34">
        <v>2022</v>
      </c>
      <c r="T21" s="34">
        <v>2023</v>
      </c>
      <c r="U21" s="35">
        <v>2024</v>
      </c>
    </row>
    <row r="22" spans="1:21" ht="15.75" x14ac:dyDescent="0.25">
      <c r="A22" s="82" t="s">
        <v>442</v>
      </c>
      <c r="B22" s="326">
        <v>13</v>
      </c>
      <c r="C22" s="278">
        <v>29</v>
      </c>
      <c r="D22" s="278">
        <v>27</v>
      </c>
      <c r="E22" s="278">
        <v>41</v>
      </c>
      <c r="F22" s="278">
        <v>26</v>
      </c>
      <c r="G22" s="278">
        <v>17</v>
      </c>
      <c r="H22" s="278">
        <v>17</v>
      </c>
      <c r="I22" s="278">
        <v>12</v>
      </c>
      <c r="J22" s="278">
        <v>19</v>
      </c>
      <c r="K22" s="278">
        <v>10</v>
      </c>
      <c r="L22" s="278">
        <v>9</v>
      </c>
      <c r="M22" s="278">
        <v>6</v>
      </c>
      <c r="N22" s="278">
        <v>12</v>
      </c>
      <c r="O22" s="278">
        <v>15</v>
      </c>
      <c r="P22" s="278">
        <v>16</v>
      </c>
      <c r="Q22" s="278">
        <v>9</v>
      </c>
      <c r="R22" s="278">
        <v>9</v>
      </c>
      <c r="S22" s="278">
        <v>23</v>
      </c>
      <c r="T22" s="278">
        <v>33</v>
      </c>
      <c r="U22" s="266">
        <v>67</v>
      </c>
    </row>
    <row r="23" spans="1:21" ht="15.75" x14ac:dyDescent="0.25">
      <c r="A23" s="74" t="s">
        <v>443</v>
      </c>
      <c r="B23" s="324">
        <v>315</v>
      </c>
      <c r="C23" s="276">
        <v>406</v>
      </c>
      <c r="D23" s="276">
        <v>494</v>
      </c>
      <c r="E23" s="276">
        <v>539</v>
      </c>
      <c r="F23" s="276">
        <v>401</v>
      </c>
      <c r="G23" s="276">
        <v>307</v>
      </c>
      <c r="H23" s="276">
        <v>321</v>
      </c>
      <c r="I23" s="276">
        <v>266</v>
      </c>
      <c r="J23" s="276">
        <v>190</v>
      </c>
      <c r="K23" s="276">
        <v>185</v>
      </c>
      <c r="L23" s="276">
        <v>118</v>
      </c>
      <c r="M23" s="276">
        <v>138</v>
      </c>
      <c r="N23" s="276">
        <v>151</v>
      </c>
      <c r="O23" s="276">
        <v>174</v>
      </c>
      <c r="P23" s="276">
        <v>180</v>
      </c>
      <c r="Q23" s="276">
        <v>113</v>
      </c>
      <c r="R23" s="276">
        <v>187</v>
      </c>
      <c r="S23" s="276">
        <v>326</v>
      </c>
      <c r="T23" s="276">
        <v>342</v>
      </c>
      <c r="U23" s="270">
        <v>408</v>
      </c>
    </row>
    <row r="24" spans="1:21" ht="15.75" x14ac:dyDescent="0.25">
      <c r="A24" s="74" t="s">
        <v>444</v>
      </c>
      <c r="B24" s="324">
        <v>908</v>
      </c>
      <c r="C24" s="276">
        <v>973</v>
      </c>
      <c r="D24" s="276">
        <v>1061</v>
      </c>
      <c r="E24" s="276">
        <v>1191</v>
      </c>
      <c r="F24" s="276">
        <v>812</v>
      </c>
      <c r="G24" s="276">
        <v>852</v>
      </c>
      <c r="H24" s="276">
        <v>863</v>
      </c>
      <c r="I24" s="276">
        <v>722</v>
      </c>
      <c r="J24" s="276">
        <v>616</v>
      </c>
      <c r="K24" s="276">
        <v>667</v>
      </c>
      <c r="L24" s="276">
        <v>506</v>
      </c>
      <c r="M24" s="276">
        <v>544</v>
      </c>
      <c r="N24" s="276">
        <v>525</v>
      </c>
      <c r="O24" s="276">
        <v>647</v>
      </c>
      <c r="P24" s="276">
        <v>631</v>
      </c>
      <c r="Q24" s="276">
        <v>353</v>
      </c>
      <c r="R24" s="276">
        <v>571</v>
      </c>
      <c r="S24" s="276">
        <v>724</v>
      </c>
      <c r="T24" s="276">
        <v>697</v>
      </c>
      <c r="U24" s="270">
        <v>722</v>
      </c>
    </row>
    <row r="25" spans="1:21" ht="15.75" x14ac:dyDescent="0.25">
      <c r="A25" s="74" t="s">
        <v>445</v>
      </c>
      <c r="B25" s="324">
        <v>812</v>
      </c>
      <c r="C25" s="276">
        <v>858</v>
      </c>
      <c r="D25" s="276">
        <v>930</v>
      </c>
      <c r="E25" s="276">
        <v>995</v>
      </c>
      <c r="F25" s="276">
        <v>765</v>
      </c>
      <c r="G25" s="276">
        <v>701</v>
      </c>
      <c r="H25" s="276">
        <v>688</v>
      </c>
      <c r="I25" s="276">
        <v>732</v>
      </c>
      <c r="J25" s="276">
        <v>596</v>
      </c>
      <c r="K25" s="276">
        <v>776</v>
      </c>
      <c r="L25" s="276">
        <v>557</v>
      </c>
      <c r="M25" s="276">
        <v>673</v>
      </c>
      <c r="N25" s="276">
        <v>622</v>
      </c>
      <c r="O25" s="276">
        <v>705</v>
      </c>
      <c r="P25" s="276">
        <v>740</v>
      </c>
      <c r="Q25" s="276">
        <v>440</v>
      </c>
      <c r="R25" s="276">
        <v>578</v>
      </c>
      <c r="S25" s="276">
        <v>695</v>
      </c>
      <c r="T25" s="276">
        <v>667</v>
      </c>
      <c r="U25" s="270">
        <v>663</v>
      </c>
    </row>
    <row r="26" spans="1:21" ht="15.75" x14ac:dyDescent="0.25">
      <c r="A26" s="74" t="s">
        <v>446</v>
      </c>
      <c r="B26" s="324">
        <v>635</v>
      </c>
      <c r="C26" s="276">
        <v>699</v>
      </c>
      <c r="D26" s="276">
        <v>859</v>
      </c>
      <c r="E26" s="276">
        <v>920</v>
      </c>
      <c r="F26" s="276">
        <v>679</v>
      </c>
      <c r="G26" s="276">
        <v>708</v>
      </c>
      <c r="H26" s="276">
        <v>673</v>
      </c>
      <c r="I26" s="276">
        <v>633</v>
      </c>
      <c r="J26" s="276">
        <v>521</v>
      </c>
      <c r="K26" s="276">
        <v>723</v>
      </c>
      <c r="L26" s="276">
        <v>506</v>
      </c>
      <c r="M26" s="276">
        <v>555</v>
      </c>
      <c r="N26" s="276">
        <v>540</v>
      </c>
      <c r="O26" s="276">
        <v>772</v>
      </c>
      <c r="P26" s="276">
        <v>711</v>
      </c>
      <c r="Q26" s="276">
        <v>464</v>
      </c>
      <c r="R26" s="276">
        <v>612</v>
      </c>
      <c r="S26" s="276">
        <v>759</v>
      </c>
      <c r="T26" s="276">
        <v>657</v>
      </c>
      <c r="U26" s="270">
        <v>692</v>
      </c>
    </row>
    <row r="27" spans="1:21" ht="15.75" x14ac:dyDescent="0.25">
      <c r="A27" s="74" t="s">
        <v>447</v>
      </c>
      <c r="B27" s="324">
        <v>552</v>
      </c>
      <c r="C27" s="276">
        <v>576</v>
      </c>
      <c r="D27" s="276">
        <v>640</v>
      </c>
      <c r="E27" s="276">
        <v>691</v>
      </c>
      <c r="F27" s="276">
        <v>543</v>
      </c>
      <c r="G27" s="276">
        <v>527</v>
      </c>
      <c r="H27" s="276">
        <v>546</v>
      </c>
      <c r="I27" s="276">
        <v>582</v>
      </c>
      <c r="J27" s="276">
        <v>451</v>
      </c>
      <c r="K27" s="276">
        <v>679</v>
      </c>
      <c r="L27" s="276">
        <v>464</v>
      </c>
      <c r="M27" s="276">
        <v>503</v>
      </c>
      <c r="N27" s="276">
        <v>524</v>
      </c>
      <c r="O27" s="276">
        <v>613</v>
      </c>
      <c r="P27" s="276">
        <v>679</v>
      </c>
      <c r="Q27" s="276">
        <v>371</v>
      </c>
      <c r="R27" s="276">
        <v>560</v>
      </c>
      <c r="S27" s="276">
        <v>690</v>
      </c>
      <c r="T27" s="276">
        <v>663</v>
      </c>
      <c r="U27" s="270">
        <v>703</v>
      </c>
    </row>
    <row r="28" spans="1:21" ht="15.75" x14ac:dyDescent="0.25">
      <c r="A28" s="74" t="s">
        <v>448</v>
      </c>
      <c r="B28" s="324">
        <v>432</v>
      </c>
      <c r="C28" s="276">
        <v>485</v>
      </c>
      <c r="D28" s="276">
        <v>574</v>
      </c>
      <c r="E28" s="276">
        <v>615</v>
      </c>
      <c r="F28" s="276">
        <v>471</v>
      </c>
      <c r="G28" s="276">
        <v>531</v>
      </c>
      <c r="H28" s="276">
        <v>503</v>
      </c>
      <c r="I28" s="276">
        <v>535</v>
      </c>
      <c r="J28" s="276">
        <v>398</v>
      </c>
      <c r="K28" s="276">
        <v>665</v>
      </c>
      <c r="L28" s="276">
        <v>414</v>
      </c>
      <c r="M28" s="276">
        <v>477</v>
      </c>
      <c r="N28" s="276">
        <v>565</v>
      </c>
      <c r="O28" s="276">
        <v>648</v>
      </c>
      <c r="P28" s="276">
        <v>600</v>
      </c>
      <c r="Q28" s="276">
        <v>388</v>
      </c>
      <c r="R28" s="276">
        <v>480</v>
      </c>
      <c r="S28" s="276">
        <v>641</v>
      </c>
      <c r="T28" s="276">
        <v>579</v>
      </c>
      <c r="U28" s="270">
        <v>658</v>
      </c>
    </row>
    <row r="29" spans="1:21" ht="15.75" x14ac:dyDescent="0.25">
      <c r="A29" s="74" t="s">
        <v>449</v>
      </c>
      <c r="B29" s="324">
        <v>553</v>
      </c>
      <c r="C29" s="276">
        <v>560</v>
      </c>
      <c r="D29" s="276">
        <v>675</v>
      </c>
      <c r="E29" s="276">
        <v>686</v>
      </c>
      <c r="F29" s="276">
        <v>610</v>
      </c>
      <c r="G29" s="276">
        <v>675</v>
      </c>
      <c r="H29" s="276">
        <v>608</v>
      </c>
      <c r="I29" s="276">
        <v>740</v>
      </c>
      <c r="J29" s="276">
        <v>583</v>
      </c>
      <c r="K29" s="276">
        <v>1046</v>
      </c>
      <c r="L29" s="276">
        <v>637</v>
      </c>
      <c r="M29" s="276">
        <v>702</v>
      </c>
      <c r="N29" s="276">
        <v>622</v>
      </c>
      <c r="O29" s="276">
        <v>884</v>
      </c>
      <c r="P29" s="276">
        <v>697</v>
      </c>
      <c r="Q29" s="276">
        <v>440</v>
      </c>
      <c r="R29" s="276">
        <v>555</v>
      </c>
      <c r="S29" s="276">
        <v>632</v>
      </c>
      <c r="T29" s="276">
        <v>606</v>
      </c>
      <c r="U29" s="270">
        <v>660</v>
      </c>
    </row>
    <row r="30" spans="1:21" ht="15.75" x14ac:dyDescent="0.25">
      <c r="A30" s="74" t="s">
        <v>450</v>
      </c>
      <c r="B30" s="324">
        <v>523</v>
      </c>
      <c r="C30" s="276">
        <v>554</v>
      </c>
      <c r="D30" s="276">
        <v>545</v>
      </c>
      <c r="E30" s="276">
        <v>652</v>
      </c>
      <c r="F30" s="276">
        <v>573</v>
      </c>
      <c r="G30" s="276">
        <v>663</v>
      </c>
      <c r="H30" s="276">
        <v>759</v>
      </c>
      <c r="I30" s="276">
        <v>831</v>
      </c>
      <c r="J30" s="276">
        <v>662</v>
      </c>
      <c r="K30" s="276">
        <v>1254</v>
      </c>
      <c r="L30" s="276">
        <v>700</v>
      </c>
      <c r="M30" s="276">
        <v>820</v>
      </c>
      <c r="N30" s="276">
        <v>866</v>
      </c>
      <c r="O30" s="276">
        <v>1050</v>
      </c>
      <c r="P30" s="276">
        <v>927</v>
      </c>
      <c r="Q30" s="276">
        <v>662</v>
      </c>
      <c r="R30" s="276">
        <v>819</v>
      </c>
      <c r="S30" s="276">
        <v>894</v>
      </c>
      <c r="T30" s="276">
        <v>905</v>
      </c>
      <c r="U30" s="270">
        <v>865</v>
      </c>
    </row>
    <row r="31" spans="1:21" ht="15.75" x14ac:dyDescent="0.25">
      <c r="A31" s="74" t="s">
        <v>683</v>
      </c>
      <c r="B31" s="324">
        <v>265</v>
      </c>
      <c r="C31" s="276">
        <v>285</v>
      </c>
      <c r="D31" s="276">
        <v>367</v>
      </c>
      <c r="E31" s="276">
        <v>483</v>
      </c>
      <c r="F31" s="276">
        <v>390</v>
      </c>
      <c r="G31" s="276">
        <v>556</v>
      </c>
      <c r="H31" s="276">
        <v>596</v>
      </c>
      <c r="I31" s="276">
        <v>715</v>
      </c>
      <c r="J31" s="276">
        <v>543</v>
      </c>
      <c r="K31" s="276">
        <v>939</v>
      </c>
      <c r="L31" s="276">
        <v>572</v>
      </c>
      <c r="M31" s="276">
        <v>637</v>
      </c>
      <c r="N31" s="276">
        <v>779</v>
      </c>
      <c r="O31" s="276">
        <v>832</v>
      </c>
      <c r="P31" s="276">
        <v>836</v>
      </c>
      <c r="Q31" s="276">
        <v>663</v>
      </c>
      <c r="R31" s="276">
        <v>806</v>
      </c>
      <c r="S31" s="276">
        <v>912</v>
      </c>
      <c r="T31" s="276">
        <v>967</v>
      </c>
      <c r="U31" s="270">
        <v>1016</v>
      </c>
    </row>
    <row r="32" spans="1:21" ht="15.75" x14ac:dyDescent="0.25">
      <c r="A32" s="74" t="s">
        <v>684</v>
      </c>
      <c r="B32" s="324">
        <v>56</v>
      </c>
      <c r="C32" s="276">
        <v>72</v>
      </c>
      <c r="D32" s="276">
        <v>98</v>
      </c>
      <c r="E32" s="276">
        <v>113</v>
      </c>
      <c r="F32" s="276">
        <v>116</v>
      </c>
      <c r="G32" s="276">
        <v>153</v>
      </c>
      <c r="H32" s="276">
        <v>161</v>
      </c>
      <c r="I32" s="276">
        <v>268</v>
      </c>
      <c r="J32" s="276">
        <v>225</v>
      </c>
      <c r="K32" s="276">
        <v>412</v>
      </c>
      <c r="L32" s="276">
        <v>271</v>
      </c>
      <c r="M32" s="276">
        <v>322</v>
      </c>
      <c r="N32" s="276">
        <v>331</v>
      </c>
      <c r="O32" s="276">
        <v>385</v>
      </c>
      <c r="P32" s="276">
        <v>362</v>
      </c>
      <c r="Q32" s="276">
        <v>346</v>
      </c>
      <c r="R32" s="276">
        <v>401</v>
      </c>
      <c r="S32" s="276">
        <v>426</v>
      </c>
      <c r="T32" s="276">
        <v>399</v>
      </c>
      <c r="U32" s="270">
        <v>455</v>
      </c>
    </row>
    <row r="33" spans="1:21" ht="16.5" thickBot="1" x14ac:dyDescent="0.3">
      <c r="A33" s="78" t="s">
        <v>430</v>
      </c>
      <c r="B33" s="325">
        <v>5064</v>
      </c>
      <c r="C33" s="284">
        <v>5497</v>
      </c>
      <c r="D33" s="284">
        <v>6270</v>
      </c>
      <c r="E33" s="284">
        <v>6926</v>
      </c>
      <c r="F33" s="284">
        <v>5386</v>
      </c>
      <c r="G33" s="284">
        <v>5690</v>
      </c>
      <c r="H33" s="284">
        <v>5735</v>
      </c>
      <c r="I33" s="284">
        <v>6036</v>
      </c>
      <c r="J33" s="284">
        <v>4804</v>
      </c>
      <c r="K33" s="284">
        <v>7356</v>
      </c>
      <c r="L33" s="284">
        <v>4754</v>
      </c>
      <c r="M33" s="284">
        <v>5377</v>
      </c>
      <c r="N33" s="284">
        <v>5537</v>
      </c>
      <c r="O33" s="284">
        <v>6725</v>
      </c>
      <c r="P33" s="284">
        <v>6379</v>
      </c>
      <c r="Q33" s="284">
        <v>4249</v>
      </c>
      <c r="R33" s="284">
        <v>5578</v>
      </c>
      <c r="S33" s="284">
        <v>6722</v>
      </c>
      <c r="T33" s="284">
        <v>6515</v>
      </c>
      <c r="U33" s="274">
        <v>6909</v>
      </c>
    </row>
    <row r="35" spans="1:21" ht="16.5" thickBot="1" x14ac:dyDescent="0.3">
      <c r="A35" s="409" t="s">
        <v>193</v>
      </c>
      <c r="B35" s="409"/>
      <c r="C35" s="377"/>
      <c r="D35" s="377"/>
      <c r="E35" s="377"/>
      <c r="F35" s="377"/>
      <c r="G35" s="377"/>
      <c r="H35" s="377"/>
      <c r="I35" s="377"/>
      <c r="J35" s="377"/>
      <c r="K35" s="377"/>
      <c r="L35" s="377"/>
      <c r="M35" s="377"/>
      <c r="N35" s="377"/>
      <c r="O35" s="377"/>
      <c r="P35" s="377"/>
      <c r="Q35" s="377"/>
      <c r="R35" s="409"/>
      <c r="S35" s="409"/>
      <c r="T35" s="409"/>
      <c r="U35" s="409"/>
    </row>
    <row r="36" spans="1:21" ht="14.65" customHeight="1" x14ac:dyDescent="0.25">
      <c r="A36" s="402" t="s">
        <v>441</v>
      </c>
      <c r="B36" s="393" t="s">
        <v>652</v>
      </c>
      <c r="C36" s="393"/>
      <c r="D36" s="393"/>
      <c r="E36" s="393"/>
      <c r="F36" s="393"/>
      <c r="G36" s="393"/>
      <c r="H36" s="393"/>
      <c r="I36" s="393"/>
      <c r="J36" s="393"/>
      <c r="K36" s="393"/>
      <c r="L36" s="393"/>
      <c r="M36" s="393"/>
      <c r="N36" s="393"/>
      <c r="O36" s="393"/>
      <c r="P36" s="393"/>
      <c r="Q36" s="393"/>
      <c r="R36" s="393"/>
      <c r="S36" s="393"/>
      <c r="T36" s="393"/>
      <c r="U36" s="394"/>
    </row>
    <row r="37" spans="1:21" ht="15.75" thickBot="1" x14ac:dyDescent="0.3">
      <c r="A37" s="412"/>
      <c r="B37" s="117">
        <v>2005</v>
      </c>
      <c r="C37" s="34">
        <v>2006</v>
      </c>
      <c r="D37" s="34">
        <v>2007</v>
      </c>
      <c r="E37" s="34">
        <v>2008</v>
      </c>
      <c r="F37" s="34">
        <v>2009</v>
      </c>
      <c r="G37" s="34">
        <v>2010</v>
      </c>
      <c r="H37" s="34">
        <v>2011</v>
      </c>
      <c r="I37" s="34">
        <v>2012</v>
      </c>
      <c r="J37" s="34">
        <v>2013</v>
      </c>
      <c r="K37" s="34">
        <v>2014</v>
      </c>
      <c r="L37" s="34">
        <v>2015</v>
      </c>
      <c r="M37" s="34">
        <v>2016</v>
      </c>
      <c r="N37" s="34">
        <v>2017</v>
      </c>
      <c r="O37" s="34">
        <v>2018</v>
      </c>
      <c r="P37" s="34">
        <v>2019</v>
      </c>
      <c r="Q37" s="34">
        <v>2020</v>
      </c>
      <c r="R37" s="34">
        <v>2021</v>
      </c>
      <c r="S37" s="34">
        <v>2022</v>
      </c>
      <c r="T37" s="34">
        <v>2023</v>
      </c>
      <c r="U37" s="35">
        <v>2024</v>
      </c>
    </row>
    <row r="38" spans="1:21" ht="15.75" x14ac:dyDescent="0.25">
      <c r="A38" s="82" t="s">
        <v>442</v>
      </c>
      <c r="B38" s="326">
        <v>21</v>
      </c>
      <c r="C38" s="278">
        <v>32</v>
      </c>
      <c r="D38" s="278">
        <v>53</v>
      </c>
      <c r="E38" s="278">
        <v>54</v>
      </c>
      <c r="F38" s="278">
        <v>37</v>
      </c>
      <c r="G38" s="278">
        <v>30</v>
      </c>
      <c r="H38" s="278">
        <v>25</v>
      </c>
      <c r="I38" s="278">
        <v>22</v>
      </c>
      <c r="J38" s="278">
        <v>29</v>
      </c>
      <c r="K38" s="278">
        <v>15</v>
      </c>
      <c r="L38" s="278">
        <v>16</v>
      </c>
      <c r="M38" s="278">
        <v>14</v>
      </c>
      <c r="N38" s="278">
        <v>20</v>
      </c>
      <c r="O38" s="278">
        <v>30</v>
      </c>
      <c r="P38" s="278">
        <v>22</v>
      </c>
      <c r="Q38" s="278">
        <v>11</v>
      </c>
      <c r="R38" s="278">
        <v>14</v>
      </c>
      <c r="S38" s="278">
        <v>39</v>
      </c>
      <c r="T38" s="278">
        <v>51</v>
      </c>
      <c r="U38" s="266">
        <v>111</v>
      </c>
    </row>
    <row r="39" spans="1:21" ht="15.75" x14ac:dyDescent="0.25">
      <c r="A39" s="74" t="s">
        <v>443</v>
      </c>
      <c r="B39" s="324">
        <v>514</v>
      </c>
      <c r="C39" s="276">
        <v>638</v>
      </c>
      <c r="D39" s="276">
        <v>804</v>
      </c>
      <c r="E39" s="276">
        <v>805</v>
      </c>
      <c r="F39" s="276">
        <v>619</v>
      </c>
      <c r="G39" s="276">
        <v>479</v>
      </c>
      <c r="H39" s="276">
        <v>504</v>
      </c>
      <c r="I39" s="276">
        <v>425</v>
      </c>
      <c r="J39" s="276">
        <v>331</v>
      </c>
      <c r="K39" s="276">
        <v>296</v>
      </c>
      <c r="L39" s="276">
        <v>200</v>
      </c>
      <c r="M39" s="276">
        <v>218</v>
      </c>
      <c r="N39" s="276">
        <v>267</v>
      </c>
      <c r="O39" s="276">
        <v>382</v>
      </c>
      <c r="P39" s="276">
        <v>355</v>
      </c>
      <c r="Q39" s="276">
        <v>208</v>
      </c>
      <c r="R39" s="276">
        <v>370</v>
      </c>
      <c r="S39" s="276">
        <v>578</v>
      </c>
      <c r="T39" s="276">
        <v>593</v>
      </c>
      <c r="U39" s="270">
        <v>727</v>
      </c>
    </row>
    <row r="40" spans="1:21" ht="15.75" x14ac:dyDescent="0.25">
      <c r="A40" s="74" t="s">
        <v>444</v>
      </c>
      <c r="B40" s="324">
        <v>1427</v>
      </c>
      <c r="C40" s="276">
        <v>1545</v>
      </c>
      <c r="D40" s="276">
        <v>1732</v>
      </c>
      <c r="E40" s="276">
        <v>1851</v>
      </c>
      <c r="F40" s="276">
        <v>1283</v>
      </c>
      <c r="G40" s="276">
        <v>1342</v>
      </c>
      <c r="H40" s="276">
        <v>1405</v>
      </c>
      <c r="I40" s="276">
        <v>1174</v>
      </c>
      <c r="J40" s="276">
        <v>1046</v>
      </c>
      <c r="K40" s="276">
        <v>1145</v>
      </c>
      <c r="L40" s="276">
        <v>885</v>
      </c>
      <c r="M40" s="276">
        <v>930</v>
      </c>
      <c r="N40" s="276">
        <v>865</v>
      </c>
      <c r="O40" s="276">
        <v>1216</v>
      </c>
      <c r="P40" s="276">
        <v>1062</v>
      </c>
      <c r="Q40" s="276">
        <v>623</v>
      </c>
      <c r="R40" s="276">
        <v>1049</v>
      </c>
      <c r="S40" s="276">
        <v>1288</v>
      </c>
      <c r="T40" s="276">
        <v>1233</v>
      </c>
      <c r="U40" s="270">
        <v>1237</v>
      </c>
    </row>
    <row r="41" spans="1:21" ht="15.75" x14ac:dyDescent="0.25">
      <c r="A41" s="74" t="s">
        <v>445</v>
      </c>
      <c r="B41" s="324">
        <v>1315</v>
      </c>
      <c r="C41" s="276">
        <v>1429</v>
      </c>
      <c r="D41" s="276">
        <v>1572</v>
      </c>
      <c r="E41" s="276">
        <v>1631</v>
      </c>
      <c r="F41" s="276">
        <v>1197</v>
      </c>
      <c r="G41" s="276">
        <v>1165</v>
      </c>
      <c r="H41" s="276">
        <v>1166</v>
      </c>
      <c r="I41" s="276">
        <v>1155</v>
      </c>
      <c r="J41" s="276">
        <v>976</v>
      </c>
      <c r="K41" s="276">
        <v>1316</v>
      </c>
      <c r="L41" s="276">
        <v>971</v>
      </c>
      <c r="M41" s="276">
        <v>1160</v>
      </c>
      <c r="N41" s="276">
        <v>1037</v>
      </c>
      <c r="O41" s="276">
        <v>1429</v>
      </c>
      <c r="P41" s="276">
        <v>1227</v>
      </c>
      <c r="Q41" s="276">
        <v>711</v>
      </c>
      <c r="R41" s="276">
        <v>1036</v>
      </c>
      <c r="S41" s="276">
        <v>1241</v>
      </c>
      <c r="T41" s="276">
        <v>1118</v>
      </c>
      <c r="U41" s="270">
        <v>1177</v>
      </c>
    </row>
    <row r="42" spans="1:21" ht="15.75" x14ac:dyDescent="0.25">
      <c r="A42" s="74" t="s">
        <v>446</v>
      </c>
      <c r="B42" s="324">
        <v>1045</v>
      </c>
      <c r="C42" s="276">
        <v>1154</v>
      </c>
      <c r="D42" s="276">
        <v>1432</v>
      </c>
      <c r="E42" s="276">
        <v>1527</v>
      </c>
      <c r="F42" s="276">
        <v>1064</v>
      </c>
      <c r="G42" s="276">
        <v>1114</v>
      </c>
      <c r="H42" s="276">
        <v>1117</v>
      </c>
      <c r="I42" s="276">
        <v>1039</v>
      </c>
      <c r="J42" s="276">
        <v>842</v>
      </c>
      <c r="K42" s="276">
        <v>1112</v>
      </c>
      <c r="L42" s="276">
        <v>826</v>
      </c>
      <c r="M42" s="276">
        <v>926</v>
      </c>
      <c r="N42" s="276">
        <v>895</v>
      </c>
      <c r="O42" s="276">
        <v>1384</v>
      </c>
      <c r="P42" s="276">
        <v>1203</v>
      </c>
      <c r="Q42" s="276">
        <v>783</v>
      </c>
      <c r="R42" s="276">
        <v>1046</v>
      </c>
      <c r="S42" s="276">
        <v>1315</v>
      </c>
      <c r="T42" s="276">
        <v>1146</v>
      </c>
      <c r="U42" s="270">
        <v>1187</v>
      </c>
    </row>
    <row r="43" spans="1:21" ht="15.75" x14ac:dyDescent="0.25">
      <c r="A43" s="74" t="s">
        <v>447</v>
      </c>
      <c r="B43" s="324">
        <v>976</v>
      </c>
      <c r="C43" s="276">
        <v>1036</v>
      </c>
      <c r="D43" s="276">
        <v>1094</v>
      </c>
      <c r="E43" s="276">
        <v>1145</v>
      </c>
      <c r="F43" s="276">
        <v>872</v>
      </c>
      <c r="G43" s="276">
        <v>885</v>
      </c>
      <c r="H43" s="276">
        <v>954</v>
      </c>
      <c r="I43" s="276">
        <v>978</v>
      </c>
      <c r="J43" s="276">
        <v>790</v>
      </c>
      <c r="K43" s="276">
        <v>1074</v>
      </c>
      <c r="L43" s="276">
        <v>789</v>
      </c>
      <c r="M43" s="276">
        <v>867</v>
      </c>
      <c r="N43" s="276">
        <v>874</v>
      </c>
      <c r="O43" s="276">
        <v>1103</v>
      </c>
      <c r="P43" s="276">
        <v>1086</v>
      </c>
      <c r="Q43" s="276">
        <v>610</v>
      </c>
      <c r="R43" s="276">
        <v>948</v>
      </c>
      <c r="S43" s="276">
        <v>1162</v>
      </c>
      <c r="T43" s="276">
        <v>1090</v>
      </c>
      <c r="U43" s="270">
        <v>1161</v>
      </c>
    </row>
    <row r="44" spans="1:21" ht="15.75" x14ac:dyDescent="0.25">
      <c r="A44" s="74" t="s">
        <v>448</v>
      </c>
      <c r="B44" s="324">
        <v>866</v>
      </c>
      <c r="C44" s="276">
        <v>879</v>
      </c>
      <c r="D44" s="276">
        <v>964</v>
      </c>
      <c r="E44" s="276">
        <v>1105</v>
      </c>
      <c r="F44" s="276">
        <v>788</v>
      </c>
      <c r="G44" s="276">
        <v>854</v>
      </c>
      <c r="H44" s="276">
        <v>876</v>
      </c>
      <c r="I44" s="276">
        <v>880</v>
      </c>
      <c r="J44" s="276">
        <v>670</v>
      </c>
      <c r="K44" s="276">
        <v>1098</v>
      </c>
      <c r="L44" s="276">
        <v>731</v>
      </c>
      <c r="M44" s="276">
        <v>787</v>
      </c>
      <c r="N44" s="276">
        <v>908</v>
      </c>
      <c r="O44" s="276">
        <v>1141</v>
      </c>
      <c r="P44" s="276">
        <v>1007</v>
      </c>
      <c r="Q44" s="276">
        <v>633</v>
      </c>
      <c r="R44" s="276">
        <v>826</v>
      </c>
      <c r="S44" s="276">
        <v>1032</v>
      </c>
      <c r="T44" s="276">
        <v>979</v>
      </c>
      <c r="U44" s="270">
        <v>1041</v>
      </c>
    </row>
    <row r="45" spans="1:21" ht="15.75" x14ac:dyDescent="0.25">
      <c r="A45" s="74" t="s">
        <v>449</v>
      </c>
      <c r="B45" s="324">
        <v>1479</v>
      </c>
      <c r="C45" s="276">
        <v>1423</v>
      </c>
      <c r="D45" s="276">
        <v>1673</v>
      </c>
      <c r="E45" s="276">
        <v>1712</v>
      </c>
      <c r="F45" s="276">
        <v>1389</v>
      </c>
      <c r="G45" s="276">
        <v>1504</v>
      </c>
      <c r="H45" s="276">
        <v>1329</v>
      </c>
      <c r="I45" s="276">
        <v>1547</v>
      </c>
      <c r="J45" s="276">
        <v>1201</v>
      </c>
      <c r="K45" s="276">
        <v>2031</v>
      </c>
      <c r="L45" s="276">
        <v>1280</v>
      </c>
      <c r="M45" s="276">
        <v>1342</v>
      </c>
      <c r="N45" s="276">
        <v>1194</v>
      </c>
      <c r="O45" s="276">
        <v>1587</v>
      </c>
      <c r="P45" s="276">
        <v>1336</v>
      </c>
      <c r="Q45" s="276">
        <v>850</v>
      </c>
      <c r="R45" s="276">
        <v>1006</v>
      </c>
      <c r="S45" s="276">
        <v>1085</v>
      </c>
      <c r="T45" s="276">
        <v>1070</v>
      </c>
      <c r="U45" s="270">
        <v>1082</v>
      </c>
    </row>
    <row r="46" spans="1:21" ht="15.75" x14ac:dyDescent="0.25">
      <c r="A46" s="74" t="s">
        <v>450</v>
      </c>
      <c r="B46" s="324">
        <v>1101</v>
      </c>
      <c r="C46" s="276">
        <v>1067</v>
      </c>
      <c r="D46" s="276">
        <v>1037</v>
      </c>
      <c r="E46" s="276">
        <v>1276</v>
      </c>
      <c r="F46" s="276">
        <v>1098</v>
      </c>
      <c r="G46" s="276">
        <v>1225</v>
      </c>
      <c r="H46" s="276">
        <v>1339</v>
      </c>
      <c r="I46" s="276">
        <v>1628</v>
      </c>
      <c r="J46" s="276">
        <v>1270</v>
      </c>
      <c r="K46" s="276">
        <v>2398</v>
      </c>
      <c r="L46" s="276">
        <v>1360</v>
      </c>
      <c r="M46" s="276">
        <v>1583</v>
      </c>
      <c r="N46" s="276">
        <v>1515</v>
      </c>
      <c r="O46" s="276">
        <v>1841</v>
      </c>
      <c r="P46" s="276">
        <v>1658</v>
      </c>
      <c r="Q46" s="276">
        <v>1180</v>
      </c>
      <c r="R46" s="276">
        <v>1392</v>
      </c>
      <c r="S46" s="276">
        <v>1528</v>
      </c>
      <c r="T46" s="276">
        <v>1488</v>
      </c>
      <c r="U46" s="270">
        <v>1430</v>
      </c>
    </row>
    <row r="47" spans="1:21" ht="15.75" x14ac:dyDescent="0.25">
      <c r="A47" s="74" t="s">
        <v>683</v>
      </c>
      <c r="B47" s="324">
        <v>585</v>
      </c>
      <c r="C47" s="276">
        <v>605</v>
      </c>
      <c r="D47" s="276">
        <v>739</v>
      </c>
      <c r="E47" s="276">
        <v>984</v>
      </c>
      <c r="F47" s="276">
        <v>845</v>
      </c>
      <c r="G47" s="276">
        <v>1125</v>
      </c>
      <c r="H47" s="276">
        <v>1164</v>
      </c>
      <c r="I47" s="276">
        <v>1472</v>
      </c>
      <c r="J47" s="276">
        <v>1118</v>
      </c>
      <c r="K47" s="276">
        <v>1943</v>
      </c>
      <c r="L47" s="276">
        <v>1213</v>
      </c>
      <c r="M47" s="276">
        <v>1387</v>
      </c>
      <c r="N47" s="276">
        <v>1455</v>
      </c>
      <c r="O47" s="276">
        <v>1652</v>
      </c>
      <c r="P47" s="276">
        <v>1569</v>
      </c>
      <c r="Q47" s="276">
        <v>1262</v>
      </c>
      <c r="R47" s="276">
        <v>1483</v>
      </c>
      <c r="S47" s="276">
        <v>1651</v>
      </c>
      <c r="T47" s="276">
        <v>1743</v>
      </c>
      <c r="U47" s="270">
        <v>1751</v>
      </c>
    </row>
    <row r="48" spans="1:21" ht="15.75" x14ac:dyDescent="0.25">
      <c r="A48" s="74" t="s">
        <v>684</v>
      </c>
      <c r="B48" s="324">
        <v>164</v>
      </c>
      <c r="C48" s="276">
        <v>202</v>
      </c>
      <c r="D48" s="276">
        <v>231</v>
      </c>
      <c r="E48" s="276">
        <v>277</v>
      </c>
      <c r="F48" s="276">
        <v>269</v>
      </c>
      <c r="G48" s="276">
        <v>412</v>
      </c>
      <c r="H48" s="276">
        <v>411</v>
      </c>
      <c r="I48" s="276">
        <v>641</v>
      </c>
      <c r="J48" s="276">
        <v>535</v>
      </c>
      <c r="K48" s="276">
        <v>926</v>
      </c>
      <c r="L48" s="276">
        <v>564</v>
      </c>
      <c r="M48" s="276">
        <v>706</v>
      </c>
      <c r="N48" s="276">
        <v>679</v>
      </c>
      <c r="O48" s="276">
        <v>819</v>
      </c>
      <c r="P48" s="276">
        <v>748</v>
      </c>
      <c r="Q48" s="276">
        <v>699</v>
      </c>
      <c r="R48" s="276">
        <v>807</v>
      </c>
      <c r="S48" s="276">
        <v>829</v>
      </c>
      <c r="T48" s="276">
        <v>784</v>
      </c>
      <c r="U48" s="270">
        <v>878</v>
      </c>
    </row>
    <row r="49" spans="1:21" ht="16.5" thickBot="1" x14ac:dyDescent="0.3">
      <c r="A49" s="78" t="s">
        <v>193</v>
      </c>
      <c r="B49" s="325">
        <v>9493</v>
      </c>
      <c r="C49" s="284">
        <v>10010</v>
      </c>
      <c r="D49" s="284">
        <v>11331</v>
      </c>
      <c r="E49" s="284">
        <v>12367</v>
      </c>
      <c r="F49" s="284">
        <v>9461</v>
      </c>
      <c r="G49" s="284">
        <v>10135</v>
      </c>
      <c r="H49" s="284">
        <v>10290</v>
      </c>
      <c r="I49" s="284">
        <v>10961</v>
      </c>
      <c r="J49" s="284">
        <v>8808</v>
      </c>
      <c r="K49" s="284">
        <v>13354</v>
      </c>
      <c r="L49" s="284">
        <v>8835</v>
      </c>
      <c r="M49" s="284">
        <v>9920</v>
      </c>
      <c r="N49" s="284">
        <v>9709</v>
      </c>
      <c r="O49" s="284">
        <v>12584</v>
      </c>
      <c r="P49" s="284">
        <v>11273</v>
      </c>
      <c r="Q49" s="284">
        <v>7570</v>
      </c>
      <c r="R49" s="284">
        <v>9977</v>
      </c>
      <c r="S49" s="284">
        <v>11748</v>
      </c>
      <c r="T49" s="284">
        <v>11295</v>
      </c>
      <c r="U49" s="274">
        <v>11782</v>
      </c>
    </row>
    <row r="51" spans="1:21" x14ac:dyDescent="0.25">
      <c r="A51" s="59" t="s">
        <v>194</v>
      </c>
    </row>
  </sheetData>
  <mergeCells count="9">
    <mergeCell ref="A3:U3"/>
    <mergeCell ref="A20:A21"/>
    <mergeCell ref="B20:U20"/>
    <mergeCell ref="A19:U19"/>
    <mergeCell ref="A36:A37"/>
    <mergeCell ref="B36:U36"/>
    <mergeCell ref="A35:U35"/>
    <mergeCell ref="A4:A5"/>
    <mergeCell ref="B4:U4"/>
  </mergeCells>
  <hyperlinks>
    <hyperlink ref="I1" location="'Table of Contents'!C2" display="Back to Table of Contents"/>
  </hyperlinks>
  <pageMargins left="0.75" right="0.75" top="1" bottom="1" header="0.5" footer="0.5"/>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170</v>
      </c>
      <c r="J1" s="23" t="s">
        <v>87</v>
      </c>
    </row>
    <row r="2" spans="1:21" x14ac:dyDescent="0.25">
      <c r="A2" s="2"/>
    </row>
    <row r="3" spans="1:21" ht="16.5" thickBot="1" x14ac:dyDescent="0.3">
      <c r="A3" s="478" t="s">
        <v>186</v>
      </c>
      <c r="B3" s="478"/>
      <c r="C3" s="478"/>
      <c r="D3" s="478"/>
      <c r="E3" s="478"/>
      <c r="F3" s="478"/>
      <c r="G3" s="478"/>
      <c r="H3" s="478"/>
      <c r="I3" s="478"/>
      <c r="J3" s="478"/>
      <c r="K3" s="478"/>
      <c r="L3" s="478"/>
      <c r="M3" s="478"/>
      <c r="N3" s="478"/>
      <c r="O3" s="478"/>
      <c r="P3" s="478"/>
      <c r="Q3" s="478"/>
      <c r="R3" s="478"/>
      <c r="S3" s="478"/>
      <c r="T3" s="478"/>
      <c r="U3" s="478"/>
    </row>
    <row r="4" spans="1:21" ht="14.65" customHeight="1" x14ac:dyDescent="0.25">
      <c r="A4" s="402" t="s">
        <v>441</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442</v>
      </c>
      <c r="B6" s="326">
        <v>6</v>
      </c>
      <c r="C6" s="278">
        <v>3</v>
      </c>
      <c r="D6" s="278">
        <v>21</v>
      </c>
      <c r="E6" s="278">
        <v>13</v>
      </c>
      <c r="F6" s="278">
        <v>10</v>
      </c>
      <c r="G6" s="278">
        <v>12</v>
      </c>
      <c r="H6" s="278">
        <v>7</v>
      </c>
      <c r="I6" s="278">
        <v>10</v>
      </c>
      <c r="J6" s="278">
        <v>9</v>
      </c>
      <c r="K6" s="278">
        <v>3</v>
      </c>
      <c r="L6" s="278">
        <v>5</v>
      </c>
      <c r="M6" s="278">
        <v>7</v>
      </c>
      <c r="N6" s="278">
        <v>7</v>
      </c>
      <c r="O6" s="278">
        <v>2</v>
      </c>
      <c r="P6" s="278">
        <v>3</v>
      </c>
      <c r="Q6" s="278">
        <v>2</v>
      </c>
      <c r="R6" s="278">
        <v>5</v>
      </c>
      <c r="S6" s="278">
        <v>15</v>
      </c>
      <c r="T6" s="278">
        <v>17</v>
      </c>
      <c r="U6" s="266">
        <v>42</v>
      </c>
    </row>
    <row r="7" spans="1:21" ht="15.75" x14ac:dyDescent="0.25">
      <c r="A7" s="74" t="s">
        <v>443</v>
      </c>
      <c r="B7" s="324">
        <v>178</v>
      </c>
      <c r="C7" s="276">
        <v>218</v>
      </c>
      <c r="D7" s="276">
        <v>295</v>
      </c>
      <c r="E7" s="276">
        <v>257</v>
      </c>
      <c r="F7" s="276">
        <v>175</v>
      </c>
      <c r="G7" s="276">
        <v>168</v>
      </c>
      <c r="H7" s="276">
        <v>178</v>
      </c>
      <c r="I7" s="276">
        <v>151</v>
      </c>
      <c r="J7" s="276">
        <v>132</v>
      </c>
      <c r="K7" s="276">
        <v>98</v>
      </c>
      <c r="L7" s="276">
        <v>67</v>
      </c>
      <c r="M7" s="276">
        <v>73</v>
      </c>
      <c r="N7" s="276">
        <v>109</v>
      </c>
      <c r="O7" s="276">
        <v>111</v>
      </c>
      <c r="P7" s="276">
        <v>121</v>
      </c>
      <c r="Q7" s="276">
        <v>90</v>
      </c>
      <c r="R7" s="276">
        <v>174</v>
      </c>
      <c r="S7" s="276">
        <v>245</v>
      </c>
      <c r="T7" s="276">
        <v>241</v>
      </c>
      <c r="U7" s="270">
        <v>297</v>
      </c>
    </row>
    <row r="8" spans="1:21" ht="15.75" x14ac:dyDescent="0.25">
      <c r="A8" s="74" t="s">
        <v>444</v>
      </c>
      <c r="B8" s="324">
        <v>480</v>
      </c>
      <c r="C8" s="276">
        <v>546</v>
      </c>
      <c r="D8" s="276">
        <v>646</v>
      </c>
      <c r="E8" s="276">
        <v>616</v>
      </c>
      <c r="F8" s="276">
        <v>411</v>
      </c>
      <c r="G8" s="276">
        <v>462</v>
      </c>
      <c r="H8" s="276">
        <v>511</v>
      </c>
      <c r="I8" s="276">
        <v>405</v>
      </c>
      <c r="J8" s="276">
        <v>401</v>
      </c>
      <c r="K8" s="276">
        <v>371</v>
      </c>
      <c r="L8" s="276">
        <v>331</v>
      </c>
      <c r="M8" s="276">
        <v>363</v>
      </c>
      <c r="N8" s="276">
        <v>321</v>
      </c>
      <c r="O8" s="276">
        <v>342</v>
      </c>
      <c r="P8" s="276">
        <v>348</v>
      </c>
      <c r="Q8" s="276">
        <v>262</v>
      </c>
      <c r="R8" s="276">
        <v>471</v>
      </c>
      <c r="S8" s="276">
        <v>547</v>
      </c>
      <c r="T8" s="276">
        <v>511</v>
      </c>
      <c r="U8" s="270">
        <v>486</v>
      </c>
    </row>
    <row r="9" spans="1:21" ht="15.75" x14ac:dyDescent="0.25">
      <c r="A9" s="74" t="s">
        <v>445</v>
      </c>
      <c r="B9" s="324">
        <v>417</v>
      </c>
      <c r="C9" s="276">
        <v>535</v>
      </c>
      <c r="D9" s="276">
        <v>594</v>
      </c>
      <c r="E9" s="276">
        <v>580</v>
      </c>
      <c r="F9" s="276">
        <v>351</v>
      </c>
      <c r="G9" s="276">
        <v>427</v>
      </c>
      <c r="H9" s="276">
        <v>434</v>
      </c>
      <c r="I9" s="276">
        <v>362</v>
      </c>
      <c r="J9" s="276">
        <v>324</v>
      </c>
      <c r="K9" s="276">
        <v>344</v>
      </c>
      <c r="L9" s="276">
        <v>357</v>
      </c>
      <c r="M9" s="276">
        <v>431</v>
      </c>
      <c r="N9" s="276">
        <v>365</v>
      </c>
      <c r="O9" s="276">
        <v>436</v>
      </c>
      <c r="P9" s="276">
        <v>383</v>
      </c>
      <c r="Q9" s="276">
        <v>252</v>
      </c>
      <c r="R9" s="276">
        <v>446</v>
      </c>
      <c r="S9" s="276">
        <v>532</v>
      </c>
      <c r="T9" s="276">
        <v>425</v>
      </c>
      <c r="U9" s="270">
        <v>476</v>
      </c>
    </row>
    <row r="10" spans="1:21" ht="15.75" x14ac:dyDescent="0.25">
      <c r="A10" s="74" t="s">
        <v>446</v>
      </c>
      <c r="B10" s="324">
        <v>335</v>
      </c>
      <c r="C10" s="276">
        <v>386</v>
      </c>
      <c r="D10" s="276">
        <v>535</v>
      </c>
      <c r="E10" s="276">
        <v>511</v>
      </c>
      <c r="F10" s="276">
        <v>297</v>
      </c>
      <c r="G10" s="276">
        <v>358</v>
      </c>
      <c r="H10" s="276">
        <v>384</v>
      </c>
      <c r="I10" s="276">
        <v>293</v>
      </c>
      <c r="J10" s="276">
        <v>259</v>
      </c>
      <c r="K10" s="276">
        <v>214</v>
      </c>
      <c r="L10" s="276">
        <v>228</v>
      </c>
      <c r="M10" s="276">
        <v>285</v>
      </c>
      <c r="N10" s="276">
        <v>298</v>
      </c>
      <c r="O10" s="276">
        <v>379</v>
      </c>
      <c r="P10" s="276">
        <v>331</v>
      </c>
      <c r="Q10" s="276">
        <v>292</v>
      </c>
      <c r="R10" s="276">
        <v>413</v>
      </c>
      <c r="S10" s="276">
        <v>528</v>
      </c>
      <c r="T10" s="276">
        <v>459</v>
      </c>
      <c r="U10" s="270">
        <v>454</v>
      </c>
    </row>
    <row r="11" spans="1:21" ht="15.75" x14ac:dyDescent="0.25">
      <c r="A11" s="74" t="s">
        <v>447</v>
      </c>
      <c r="B11" s="324">
        <v>307</v>
      </c>
      <c r="C11" s="276">
        <v>375</v>
      </c>
      <c r="D11" s="276">
        <v>395</v>
      </c>
      <c r="E11" s="276">
        <v>362</v>
      </c>
      <c r="F11" s="276">
        <v>229</v>
      </c>
      <c r="G11" s="276">
        <v>285</v>
      </c>
      <c r="H11" s="276">
        <v>324</v>
      </c>
      <c r="I11" s="276">
        <v>253</v>
      </c>
      <c r="J11" s="276">
        <v>244</v>
      </c>
      <c r="K11" s="276">
        <v>166</v>
      </c>
      <c r="L11" s="276">
        <v>198</v>
      </c>
      <c r="M11" s="276">
        <v>236</v>
      </c>
      <c r="N11" s="276">
        <v>250</v>
      </c>
      <c r="O11" s="276">
        <v>271</v>
      </c>
      <c r="P11" s="276">
        <v>244</v>
      </c>
      <c r="Q11" s="276">
        <v>195</v>
      </c>
      <c r="R11" s="276">
        <v>342</v>
      </c>
      <c r="S11" s="276">
        <v>434</v>
      </c>
      <c r="T11" s="276">
        <v>383</v>
      </c>
      <c r="U11" s="270">
        <v>418</v>
      </c>
    </row>
    <row r="12" spans="1:21" ht="15.75" x14ac:dyDescent="0.25">
      <c r="A12" s="74" t="s">
        <v>448</v>
      </c>
      <c r="B12" s="324">
        <v>268</v>
      </c>
      <c r="C12" s="276">
        <v>264</v>
      </c>
      <c r="D12" s="276">
        <v>309</v>
      </c>
      <c r="E12" s="276">
        <v>337</v>
      </c>
      <c r="F12" s="276">
        <v>200</v>
      </c>
      <c r="G12" s="276">
        <v>198</v>
      </c>
      <c r="H12" s="276">
        <v>256</v>
      </c>
      <c r="I12" s="276">
        <v>191</v>
      </c>
      <c r="J12" s="276">
        <v>155</v>
      </c>
      <c r="K12" s="276">
        <v>139</v>
      </c>
      <c r="L12" s="276">
        <v>156</v>
      </c>
      <c r="M12" s="276">
        <v>167</v>
      </c>
      <c r="N12" s="276">
        <v>199</v>
      </c>
      <c r="O12" s="276">
        <v>212</v>
      </c>
      <c r="P12" s="276">
        <v>195</v>
      </c>
      <c r="Q12" s="276">
        <v>168</v>
      </c>
      <c r="R12" s="276">
        <v>265</v>
      </c>
      <c r="S12" s="276">
        <v>341</v>
      </c>
      <c r="T12" s="276">
        <v>334</v>
      </c>
      <c r="U12" s="270">
        <v>323</v>
      </c>
    </row>
    <row r="13" spans="1:21" ht="15.75" x14ac:dyDescent="0.25">
      <c r="A13" s="74" t="s">
        <v>449</v>
      </c>
      <c r="B13" s="324">
        <v>658</v>
      </c>
      <c r="C13" s="276">
        <v>687</v>
      </c>
      <c r="D13" s="276">
        <v>847</v>
      </c>
      <c r="E13" s="276">
        <v>786</v>
      </c>
      <c r="F13" s="276">
        <v>540</v>
      </c>
      <c r="G13" s="276">
        <v>544</v>
      </c>
      <c r="H13" s="276">
        <v>500</v>
      </c>
      <c r="I13" s="276">
        <v>401</v>
      </c>
      <c r="J13" s="276">
        <v>360</v>
      </c>
      <c r="K13" s="276">
        <v>306</v>
      </c>
      <c r="L13" s="276">
        <v>311</v>
      </c>
      <c r="M13" s="276">
        <v>299</v>
      </c>
      <c r="N13" s="276">
        <v>323</v>
      </c>
      <c r="O13" s="276">
        <v>332</v>
      </c>
      <c r="P13" s="276">
        <v>336</v>
      </c>
      <c r="Q13" s="276">
        <v>260</v>
      </c>
      <c r="R13" s="276">
        <v>327</v>
      </c>
      <c r="S13" s="276">
        <v>375</v>
      </c>
      <c r="T13" s="276">
        <v>375</v>
      </c>
      <c r="U13" s="270">
        <v>341</v>
      </c>
    </row>
    <row r="14" spans="1:21" ht="16.5" thickBot="1" x14ac:dyDescent="0.3">
      <c r="A14" s="78" t="s">
        <v>429</v>
      </c>
      <c r="B14" s="325">
        <v>2649</v>
      </c>
      <c r="C14" s="284">
        <v>3014</v>
      </c>
      <c r="D14" s="284">
        <v>3642</v>
      </c>
      <c r="E14" s="284">
        <v>3462</v>
      </c>
      <c r="F14" s="284">
        <v>2213</v>
      </c>
      <c r="G14" s="284">
        <v>2454</v>
      </c>
      <c r="H14" s="284">
        <v>2594</v>
      </c>
      <c r="I14" s="284">
        <v>2066</v>
      </c>
      <c r="J14" s="284">
        <v>1884</v>
      </c>
      <c r="K14" s="284">
        <v>1641</v>
      </c>
      <c r="L14" s="284">
        <v>1653</v>
      </c>
      <c r="M14" s="284">
        <v>1861</v>
      </c>
      <c r="N14" s="284">
        <v>1872</v>
      </c>
      <c r="O14" s="284">
        <v>2085</v>
      </c>
      <c r="P14" s="284">
        <v>1961</v>
      </c>
      <c r="Q14" s="284">
        <v>1521</v>
      </c>
      <c r="R14" s="284">
        <v>2443</v>
      </c>
      <c r="S14" s="284">
        <v>3017</v>
      </c>
      <c r="T14" s="284">
        <v>2745</v>
      </c>
      <c r="U14" s="274">
        <v>2837</v>
      </c>
    </row>
    <row r="16" spans="1:21" ht="16.5" thickBot="1" x14ac:dyDescent="0.3">
      <c r="A16" s="478" t="s">
        <v>187</v>
      </c>
      <c r="B16" s="478"/>
      <c r="C16" s="478"/>
      <c r="D16" s="478"/>
      <c r="E16" s="478"/>
      <c r="F16" s="478"/>
      <c r="G16" s="478"/>
      <c r="H16" s="478"/>
      <c r="I16" s="478"/>
      <c r="J16" s="478"/>
      <c r="K16" s="478"/>
      <c r="L16" s="478"/>
      <c r="M16" s="478"/>
      <c r="N16" s="478"/>
      <c r="O16" s="478"/>
      <c r="P16" s="478"/>
      <c r="Q16" s="478"/>
      <c r="R16" s="478"/>
      <c r="S16" s="478"/>
      <c r="T16" s="478"/>
      <c r="U16" s="478"/>
    </row>
    <row r="17" spans="1:21" ht="14.65" customHeight="1" x14ac:dyDescent="0.25">
      <c r="A17" s="402" t="s">
        <v>441</v>
      </c>
      <c r="B17" s="393" t="s">
        <v>652</v>
      </c>
      <c r="C17" s="393"/>
      <c r="D17" s="393"/>
      <c r="E17" s="393"/>
      <c r="F17" s="393"/>
      <c r="G17" s="393"/>
      <c r="H17" s="393"/>
      <c r="I17" s="393"/>
      <c r="J17" s="393"/>
      <c r="K17" s="393"/>
      <c r="L17" s="393"/>
      <c r="M17" s="393"/>
      <c r="N17" s="393"/>
      <c r="O17" s="393"/>
      <c r="P17" s="393"/>
      <c r="Q17" s="393"/>
      <c r="R17" s="393"/>
      <c r="S17" s="393"/>
      <c r="T17" s="393"/>
      <c r="U17" s="394"/>
    </row>
    <row r="18" spans="1:21" ht="15.75" thickBot="1" x14ac:dyDescent="0.3">
      <c r="A18" s="412"/>
      <c r="B18" s="117">
        <v>2005</v>
      </c>
      <c r="C18" s="34">
        <v>2006</v>
      </c>
      <c r="D18" s="34">
        <v>2007</v>
      </c>
      <c r="E18" s="34">
        <v>2008</v>
      </c>
      <c r="F18" s="34">
        <v>2009</v>
      </c>
      <c r="G18" s="34">
        <v>2010</v>
      </c>
      <c r="H18" s="34">
        <v>2011</v>
      </c>
      <c r="I18" s="34">
        <v>2012</v>
      </c>
      <c r="J18" s="34">
        <v>2013</v>
      </c>
      <c r="K18" s="34">
        <v>2014</v>
      </c>
      <c r="L18" s="34">
        <v>2015</v>
      </c>
      <c r="M18" s="34">
        <v>2016</v>
      </c>
      <c r="N18" s="34">
        <v>2017</v>
      </c>
      <c r="O18" s="34">
        <v>2018</v>
      </c>
      <c r="P18" s="34">
        <v>2019</v>
      </c>
      <c r="Q18" s="34">
        <v>2020</v>
      </c>
      <c r="R18" s="34">
        <v>2021</v>
      </c>
      <c r="S18" s="34">
        <v>2022</v>
      </c>
      <c r="T18" s="34">
        <v>2023</v>
      </c>
      <c r="U18" s="35">
        <v>2024</v>
      </c>
    </row>
    <row r="19" spans="1:21" ht="15.75" x14ac:dyDescent="0.25">
      <c r="A19" s="82" t="s">
        <v>442</v>
      </c>
      <c r="B19" s="326">
        <v>11</v>
      </c>
      <c r="C19" s="278">
        <v>25</v>
      </c>
      <c r="D19" s="278">
        <v>24</v>
      </c>
      <c r="E19" s="278">
        <v>38</v>
      </c>
      <c r="F19" s="278">
        <v>23</v>
      </c>
      <c r="G19" s="278">
        <v>17</v>
      </c>
      <c r="H19" s="278">
        <v>14</v>
      </c>
      <c r="I19" s="278">
        <v>11</v>
      </c>
      <c r="J19" s="278">
        <v>16</v>
      </c>
      <c r="K19" s="278">
        <v>10</v>
      </c>
      <c r="L19" s="278">
        <v>7</v>
      </c>
      <c r="M19" s="278">
        <v>5</v>
      </c>
      <c r="N19" s="278">
        <v>11</v>
      </c>
      <c r="O19" s="278">
        <v>10</v>
      </c>
      <c r="P19" s="278">
        <v>11</v>
      </c>
      <c r="Q19" s="278">
        <v>8</v>
      </c>
      <c r="R19" s="278">
        <v>9</v>
      </c>
      <c r="S19" s="278">
        <v>23</v>
      </c>
      <c r="T19" s="278">
        <v>33</v>
      </c>
      <c r="U19" s="266">
        <v>65</v>
      </c>
    </row>
    <row r="20" spans="1:21" ht="15.75" x14ac:dyDescent="0.25">
      <c r="A20" s="74" t="s">
        <v>443</v>
      </c>
      <c r="B20" s="324">
        <v>294</v>
      </c>
      <c r="C20" s="276">
        <v>395</v>
      </c>
      <c r="D20" s="276">
        <v>472</v>
      </c>
      <c r="E20" s="276">
        <v>525</v>
      </c>
      <c r="F20" s="276">
        <v>357</v>
      </c>
      <c r="G20" s="276">
        <v>294</v>
      </c>
      <c r="H20" s="276">
        <v>308</v>
      </c>
      <c r="I20" s="276">
        <v>242</v>
      </c>
      <c r="J20" s="276">
        <v>174</v>
      </c>
      <c r="K20" s="276">
        <v>161</v>
      </c>
      <c r="L20" s="276">
        <v>102</v>
      </c>
      <c r="M20" s="276">
        <v>126</v>
      </c>
      <c r="N20" s="276">
        <v>143</v>
      </c>
      <c r="O20" s="276">
        <v>136</v>
      </c>
      <c r="P20" s="276">
        <v>142</v>
      </c>
      <c r="Q20" s="276">
        <v>106</v>
      </c>
      <c r="R20" s="276">
        <v>185</v>
      </c>
      <c r="S20" s="276">
        <v>319</v>
      </c>
      <c r="T20" s="276">
        <v>339</v>
      </c>
      <c r="U20" s="270">
        <v>398</v>
      </c>
    </row>
    <row r="21" spans="1:21" ht="15.75" x14ac:dyDescent="0.25">
      <c r="A21" s="74" t="s">
        <v>444</v>
      </c>
      <c r="B21" s="324">
        <v>862</v>
      </c>
      <c r="C21" s="276">
        <v>937</v>
      </c>
      <c r="D21" s="276">
        <v>1019</v>
      </c>
      <c r="E21" s="276">
        <v>1148</v>
      </c>
      <c r="F21" s="276">
        <v>712</v>
      </c>
      <c r="G21" s="276">
        <v>817</v>
      </c>
      <c r="H21" s="276">
        <v>836</v>
      </c>
      <c r="I21" s="276">
        <v>637</v>
      </c>
      <c r="J21" s="276">
        <v>568</v>
      </c>
      <c r="K21" s="276">
        <v>474</v>
      </c>
      <c r="L21" s="276">
        <v>444</v>
      </c>
      <c r="M21" s="276">
        <v>508</v>
      </c>
      <c r="N21" s="276">
        <v>489</v>
      </c>
      <c r="O21" s="276">
        <v>520</v>
      </c>
      <c r="P21" s="276">
        <v>502</v>
      </c>
      <c r="Q21" s="276">
        <v>338</v>
      </c>
      <c r="R21" s="276">
        <v>555</v>
      </c>
      <c r="S21" s="276">
        <v>716</v>
      </c>
      <c r="T21" s="276">
        <v>681</v>
      </c>
      <c r="U21" s="270">
        <v>703</v>
      </c>
    </row>
    <row r="22" spans="1:21" ht="15.75" x14ac:dyDescent="0.25">
      <c r="A22" s="74" t="s">
        <v>445</v>
      </c>
      <c r="B22" s="324">
        <v>703</v>
      </c>
      <c r="C22" s="276">
        <v>807</v>
      </c>
      <c r="D22" s="276">
        <v>880</v>
      </c>
      <c r="E22" s="276">
        <v>909</v>
      </c>
      <c r="F22" s="276">
        <v>651</v>
      </c>
      <c r="G22" s="276">
        <v>639</v>
      </c>
      <c r="H22" s="276">
        <v>628</v>
      </c>
      <c r="I22" s="276">
        <v>608</v>
      </c>
      <c r="J22" s="276">
        <v>504</v>
      </c>
      <c r="K22" s="276">
        <v>462</v>
      </c>
      <c r="L22" s="276">
        <v>465</v>
      </c>
      <c r="M22" s="276">
        <v>582</v>
      </c>
      <c r="N22" s="276">
        <v>541</v>
      </c>
      <c r="O22" s="276">
        <v>543</v>
      </c>
      <c r="P22" s="276">
        <v>546</v>
      </c>
      <c r="Q22" s="276">
        <v>413</v>
      </c>
      <c r="R22" s="276">
        <v>561</v>
      </c>
      <c r="S22" s="276">
        <v>677</v>
      </c>
      <c r="T22" s="276">
        <v>651</v>
      </c>
      <c r="U22" s="270">
        <v>640</v>
      </c>
    </row>
    <row r="23" spans="1:21" ht="15.75" x14ac:dyDescent="0.25">
      <c r="A23" s="74" t="s">
        <v>446</v>
      </c>
      <c r="B23" s="324">
        <v>515</v>
      </c>
      <c r="C23" s="276">
        <v>613</v>
      </c>
      <c r="D23" s="276">
        <v>798</v>
      </c>
      <c r="E23" s="276">
        <v>794</v>
      </c>
      <c r="F23" s="276">
        <v>551</v>
      </c>
      <c r="G23" s="276">
        <v>575</v>
      </c>
      <c r="H23" s="276">
        <v>551</v>
      </c>
      <c r="I23" s="276">
        <v>429</v>
      </c>
      <c r="J23" s="276">
        <v>415</v>
      </c>
      <c r="K23" s="276">
        <v>379</v>
      </c>
      <c r="L23" s="276">
        <v>349</v>
      </c>
      <c r="M23" s="276">
        <v>412</v>
      </c>
      <c r="N23" s="276">
        <v>438</v>
      </c>
      <c r="O23" s="276">
        <v>552</v>
      </c>
      <c r="P23" s="276">
        <v>459</v>
      </c>
      <c r="Q23" s="276">
        <v>405</v>
      </c>
      <c r="R23" s="276">
        <v>568</v>
      </c>
      <c r="S23" s="276">
        <v>723</v>
      </c>
      <c r="T23" s="276">
        <v>628</v>
      </c>
      <c r="U23" s="270">
        <v>663</v>
      </c>
    </row>
    <row r="24" spans="1:21" ht="15.75" x14ac:dyDescent="0.25">
      <c r="A24" s="74" t="s">
        <v>447</v>
      </c>
      <c r="B24" s="324">
        <v>371</v>
      </c>
      <c r="C24" s="276">
        <v>492</v>
      </c>
      <c r="D24" s="276">
        <v>571</v>
      </c>
      <c r="E24" s="276">
        <v>562</v>
      </c>
      <c r="F24" s="276">
        <v>406</v>
      </c>
      <c r="G24" s="276">
        <v>391</v>
      </c>
      <c r="H24" s="276">
        <v>414</v>
      </c>
      <c r="I24" s="276">
        <v>341</v>
      </c>
      <c r="J24" s="276">
        <v>318</v>
      </c>
      <c r="K24" s="276">
        <v>331</v>
      </c>
      <c r="L24" s="276">
        <v>275</v>
      </c>
      <c r="M24" s="276">
        <v>331</v>
      </c>
      <c r="N24" s="276">
        <v>372</v>
      </c>
      <c r="O24" s="276">
        <v>388</v>
      </c>
      <c r="P24" s="276">
        <v>403</v>
      </c>
      <c r="Q24" s="276">
        <v>291</v>
      </c>
      <c r="R24" s="276">
        <v>504</v>
      </c>
      <c r="S24" s="276">
        <v>629</v>
      </c>
      <c r="T24" s="276">
        <v>621</v>
      </c>
      <c r="U24" s="270">
        <v>666</v>
      </c>
    </row>
    <row r="25" spans="1:21" ht="15.75" x14ac:dyDescent="0.25">
      <c r="A25" s="74" t="s">
        <v>448</v>
      </c>
      <c r="B25" s="324">
        <v>283</v>
      </c>
      <c r="C25" s="276">
        <v>381</v>
      </c>
      <c r="D25" s="276">
        <v>474</v>
      </c>
      <c r="E25" s="276">
        <v>451</v>
      </c>
      <c r="F25" s="276">
        <v>314</v>
      </c>
      <c r="G25" s="276">
        <v>356</v>
      </c>
      <c r="H25" s="276">
        <v>321</v>
      </c>
      <c r="I25" s="276">
        <v>269</v>
      </c>
      <c r="J25" s="276">
        <v>243</v>
      </c>
      <c r="K25" s="276">
        <v>202</v>
      </c>
      <c r="L25" s="276">
        <v>206</v>
      </c>
      <c r="M25" s="276">
        <v>272</v>
      </c>
      <c r="N25" s="276">
        <v>346</v>
      </c>
      <c r="O25" s="276">
        <v>337</v>
      </c>
      <c r="P25" s="276">
        <v>311</v>
      </c>
      <c r="Q25" s="276">
        <v>263</v>
      </c>
      <c r="R25" s="276">
        <v>383</v>
      </c>
      <c r="S25" s="276">
        <v>557</v>
      </c>
      <c r="T25" s="276">
        <v>510</v>
      </c>
      <c r="U25" s="270">
        <v>584</v>
      </c>
    </row>
    <row r="26" spans="1:21" ht="15.75" x14ac:dyDescent="0.25">
      <c r="A26" s="74" t="s">
        <v>449</v>
      </c>
      <c r="B26" s="324">
        <v>357</v>
      </c>
      <c r="C26" s="276">
        <v>415</v>
      </c>
      <c r="D26" s="276">
        <v>569</v>
      </c>
      <c r="E26" s="276">
        <v>484</v>
      </c>
      <c r="F26" s="276">
        <v>371</v>
      </c>
      <c r="G26" s="276">
        <v>404</v>
      </c>
      <c r="H26" s="276">
        <v>379</v>
      </c>
      <c r="I26" s="276">
        <v>324</v>
      </c>
      <c r="J26" s="276">
        <v>301</v>
      </c>
      <c r="K26" s="276">
        <v>269</v>
      </c>
      <c r="L26" s="276">
        <v>273</v>
      </c>
      <c r="M26" s="276">
        <v>313</v>
      </c>
      <c r="N26" s="276">
        <v>320</v>
      </c>
      <c r="O26" s="276">
        <v>384</v>
      </c>
      <c r="P26" s="276">
        <v>327</v>
      </c>
      <c r="Q26" s="276">
        <v>278</v>
      </c>
      <c r="R26" s="276">
        <v>424</v>
      </c>
      <c r="S26" s="276">
        <v>541</v>
      </c>
      <c r="T26" s="276">
        <v>488</v>
      </c>
      <c r="U26" s="270">
        <v>551</v>
      </c>
    </row>
    <row r="27" spans="1:21" ht="16.5" thickBot="1" x14ac:dyDescent="0.3">
      <c r="A27" s="78" t="s">
        <v>430</v>
      </c>
      <c r="B27" s="325">
        <v>3396</v>
      </c>
      <c r="C27" s="284">
        <v>4065</v>
      </c>
      <c r="D27" s="284">
        <v>4807</v>
      </c>
      <c r="E27" s="284">
        <v>4911</v>
      </c>
      <c r="F27" s="284">
        <v>3385</v>
      </c>
      <c r="G27" s="284">
        <v>3493</v>
      </c>
      <c r="H27" s="284">
        <v>3451</v>
      </c>
      <c r="I27" s="284">
        <v>2861</v>
      </c>
      <c r="J27" s="284">
        <v>2539</v>
      </c>
      <c r="K27" s="284">
        <v>2288</v>
      </c>
      <c r="L27" s="284">
        <v>2121</v>
      </c>
      <c r="M27" s="284">
        <v>2549</v>
      </c>
      <c r="N27" s="284">
        <v>2660</v>
      </c>
      <c r="O27" s="284">
        <v>2870</v>
      </c>
      <c r="P27" s="284">
        <v>2701</v>
      </c>
      <c r="Q27" s="284">
        <v>2102</v>
      </c>
      <c r="R27" s="284">
        <v>3189</v>
      </c>
      <c r="S27" s="284">
        <v>4185</v>
      </c>
      <c r="T27" s="284">
        <v>3951</v>
      </c>
      <c r="U27" s="274">
        <v>4270</v>
      </c>
    </row>
    <row r="29" spans="1:21" ht="16.5" thickBot="1" x14ac:dyDescent="0.3">
      <c r="A29" s="478" t="s">
        <v>193</v>
      </c>
      <c r="B29" s="478"/>
      <c r="C29" s="478"/>
      <c r="D29" s="478"/>
      <c r="E29" s="478"/>
      <c r="F29" s="478"/>
      <c r="G29" s="478"/>
      <c r="H29" s="478"/>
      <c r="I29" s="478"/>
      <c r="J29" s="478"/>
      <c r="K29" s="478"/>
      <c r="L29" s="478"/>
      <c r="M29" s="478"/>
      <c r="N29" s="478"/>
      <c r="O29" s="478"/>
      <c r="P29" s="478"/>
      <c r="Q29" s="478"/>
      <c r="R29" s="478"/>
      <c r="S29" s="478"/>
      <c r="T29" s="478"/>
      <c r="U29" s="478"/>
    </row>
    <row r="30" spans="1:21" ht="14.65" customHeight="1" x14ac:dyDescent="0.25">
      <c r="A30" s="402" t="s">
        <v>441</v>
      </c>
      <c r="B30" s="393" t="s">
        <v>652</v>
      </c>
      <c r="C30" s="393"/>
      <c r="D30" s="393"/>
      <c r="E30" s="393"/>
      <c r="F30" s="393"/>
      <c r="G30" s="393"/>
      <c r="H30" s="393"/>
      <c r="I30" s="393"/>
      <c r="J30" s="393"/>
      <c r="K30" s="393"/>
      <c r="L30" s="393"/>
      <c r="M30" s="393"/>
      <c r="N30" s="393"/>
      <c r="O30" s="393"/>
      <c r="P30" s="393"/>
      <c r="Q30" s="393"/>
      <c r="R30" s="393"/>
      <c r="S30" s="393"/>
      <c r="T30" s="393"/>
      <c r="U30" s="394"/>
    </row>
    <row r="31" spans="1:21" ht="15.75" thickBot="1" x14ac:dyDescent="0.3">
      <c r="A31" s="412"/>
      <c r="B31" s="117">
        <v>2005</v>
      </c>
      <c r="C31" s="34">
        <v>2006</v>
      </c>
      <c r="D31" s="34">
        <v>2007</v>
      </c>
      <c r="E31" s="34">
        <v>2008</v>
      </c>
      <c r="F31" s="34">
        <v>2009</v>
      </c>
      <c r="G31" s="34">
        <v>2010</v>
      </c>
      <c r="H31" s="34">
        <v>2011</v>
      </c>
      <c r="I31" s="34">
        <v>2012</v>
      </c>
      <c r="J31" s="34">
        <v>2013</v>
      </c>
      <c r="K31" s="34">
        <v>2014</v>
      </c>
      <c r="L31" s="34">
        <v>2015</v>
      </c>
      <c r="M31" s="34">
        <v>2016</v>
      </c>
      <c r="N31" s="34">
        <v>2017</v>
      </c>
      <c r="O31" s="34">
        <v>2018</v>
      </c>
      <c r="P31" s="34">
        <v>2019</v>
      </c>
      <c r="Q31" s="34">
        <v>2020</v>
      </c>
      <c r="R31" s="34">
        <v>2021</v>
      </c>
      <c r="S31" s="34">
        <v>2022</v>
      </c>
      <c r="T31" s="34">
        <v>2023</v>
      </c>
      <c r="U31" s="35">
        <v>2024</v>
      </c>
    </row>
    <row r="32" spans="1:21" ht="15.75" x14ac:dyDescent="0.25">
      <c r="A32" s="82" t="s">
        <v>442</v>
      </c>
      <c r="B32" s="326">
        <v>17</v>
      </c>
      <c r="C32" s="278">
        <v>28</v>
      </c>
      <c r="D32" s="278">
        <v>45</v>
      </c>
      <c r="E32" s="278">
        <v>51</v>
      </c>
      <c r="F32" s="278">
        <v>33</v>
      </c>
      <c r="G32" s="278">
        <v>29</v>
      </c>
      <c r="H32" s="278">
        <v>21</v>
      </c>
      <c r="I32" s="278">
        <v>21</v>
      </c>
      <c r="J32" s="278">
        <v>25</v>
      </c>
      <c r="K32" s="278">
        <v>13</v>
      </c>
      <c r="L32" s="278">
        <v>12</v>
      </c>
      <c r="M32" s="278">
        <v>12</v>
      </c>
      <c r="N32" s="278">
        <v>18</v>
      </c>
      <c r="O32" s="278">
        <v>12</v>
      </c>
      <c r="P32" s="278">
        <v>14</v>
      </c>
      <c r="Q32" s="278">
        <v>10</v>
      </c>
      <c r="R32" s="278">
        <v>14</v>
      </c>
      <c r="S32" s="278">
        <v>39</v>
      </c>
      <c r="T32" s="278">
        <v>51</v>
      </c>
      <c r="U32" s="266">
        <v>108</v>
      </c>
    </row>
    <row r="33" spans="1:21" ht="15.75" x14ac:dyDescent="0.25">
      <c r="A33" s="74" t="s">
        <v>443</v>
      </c>
      <c r="B33" s="324">
        <v>472</v>
      </c>
      <c r="C33" s="276">
        <v>613</v>
      </c>
      <c r="D33" s="276">
        <v>767</v>
      </c>
      <c r="E33" s="276">
        <v>782</v>
      </c>
      <c r="F33" s="276">
        <v>533</v>
      </c>
      <c r="G33" s="276">
        <v>462</v>
      </c>
      <c r="H33" s="276">
        <v>486</v>
      </c>
      <c r="I33" s="276">
        <v>393</v>
      </c>
      <c r="J33" s="276">
        <v>306</v>
      </c>
      <c r="K33" s="276">
        <v>259</v>
      </c>
      <c r="L33" s="276">
        <v>169</v>
      </c>
      <c r="M33" s="276">
        <v>199</v>
      </c>
      <c r="N33" s="276">
        <v>252</v>
      </c>
      <c r="O33" s="276">
        <v>247</v>
      </c>
      <c r="P33" s="276">
        <v>263</v>
      </c>
      <c r="Q33" s="276">
        <v>197</v>
      </c>
      <c r="R33" s="276">
        <v>362</v>
      </c>
      <c r="S33" s="276">
        <v>569</v>
      </c>
      <c r="T33" s="276">
        <v>585</v>
      </c>
      <c r="U33" s="270">
        <v>705</v>
      </c>
    </row>
    <row r="34" spans="1:21" ht="15.75" x14ac:dyDescent="0.25">
      <c r="A34" s="74" t="s">
        <v>444</v>
      </c>
      <c r="B34" s="324">
        <v>1342</v>
      </c>
      <c r="C34" s="276">
        <v>1483</v>
      </c>
      <c r="D34" s="276">
        <v>1665</v>
      </c>
      <c r="E34" s="276">
        <v>1764</v>
      </c>
      <c r="F34" s="276">
        <v>1123</v>
      </c>
      <c r="G34" s="276">
        <v>1279</v>
      </c>
      <c r="H34" s="276">
        <v>1348</v>
      </c>
      <c r="I34" s="276">
        <v>1042</v>
      </c>
      <c r="J34" s="276">
        <v>969</v>
      </c>
      <c r="K34" s="276">
        <v>845</v>
      </c>
      <c r="L34" s="276">
        <v>775</v>
      </c>
      <c r="M34" s="276">
        <v>872</v>
      </c>
      <c r="N34" s="276">
        <v>810</v>
      </c>
      <c r="O34" s="276">
        <v>862</v>
      </c>
      <c r="P34" s="276">
        <v>850</v>
      </c>
      <c r="Q34" s="276">
        <v>601</v>
      </c>
      <c r="R34" s="276">
        <v>1028</v>
      </c>
      <c r="S34" s="276">
        <v>1273</v>
      </c>
      <c r="T34" s="276">
        <v>1202</v>
      </c>
      <c r="U34" s="270">
        <v>1203</v>
      </c>
    </row>
    <row r="35" spans="1:21" ht="15.75" x14ac:dyDescent="0.25">
      <c r="A35" s="74" t="s">
        <v>445</v>
      </c>
      <c r="B35" s="324">
        <v>1120</v>
      </c>
      <c r="C35" s="276">
        <v>1342</v>
      </c>
      <c r="D35" s="276">
        <v>1474</v>
      </c>
      <c r="E35" s="276">
        <v>1489</v>
      </c>
      <c r="F35" s="276">
        <v>1002</v>
      </c>
      <c r="G35" s="276">
        <v>1066</v>
      </c>
      <c r="H35" s="276">
        <v>1062</v>
      </c>
      <c r="I35" s="276">
        <v>970</v>
      </c>
      <c r="J35" s="276">
        <v>828</v>
      </c>
      <c r="K35" s="276">
        <v>806</v>
      </c>
      <c r="L35" s="276">
        <v>822</v>
      </c>
      <c r="M35" s="276">
        <v>1013</v>
      </c>
      <c r="N35" s="276">
        <v>907</v>
      </c>
      <c r="O35" s="276">
        <v>980</v>
      </c>
      <c r="P35" s="276">
        <v>930</v>
      </c>
      <c r="Q35" s="276">
        <v>666</v>
      </c>
      <c r="R35" s="276">
        <v>1007</v>
      </c>
      <c r="S35" s="276">
        <v>1211</v>
      </c>
      <c r="T35" s="276">
        <v>1084</v>
      </c>
      <c r="U35" s="270">
        <v>1130</v>
      </c>
    </row>
    <row r="36" spans="1:21" ht="15.75" x14ac:dyDescent="0.25">
      <c r="A36" s="74" t="s">
        <v>446</v>
      </c>
      <c r="B36" s="324">
        <v>850</v>
      </c>
      <c r="C36" s="276">
        <v>999</v>
      </c>
      <c r="D36" s="276">
        <v>1333</v>
      </c>
      <c r="E36" s="276">
        <v>1305</v>
      </c>
      <c r="F36" s="276">
        <v>848</v>
      </c>
      <c r="G36" s="276">
        <v>933</v>
      </c>
      <c r="H36" s="276">
        <v>935</v>
      </c>
      <c r="I36" s="276">
        <v>722</v>
      </c>
      <c r="J36" s="276">
        <v>674</v>
      </c>
      <c r="K36" s="276">
        <v>593</v>
      </c>
      <c r="L36" s="276">
        <v>577</v>
      </c>
      <c r="M36" s="276">
        <v>697</v>
      </c>
      <c r="N36" s="276">
        <v>736</v>
      </c>
      <c r="O36" s="276">
        <v>931</v>
      </c>
      <c r="P36" s="276">
        <v>791</v>
      </c>
      <c r="Q36" s="276">
        <v>697</v>
      </c>
      <c r="R36" s="276">
        <v>982</v>
      </c>
      <c r="S36" s="276">
        <v>1258</v>
      </c>
      <c r="T36" s="276">
        <v>1096</v>
      </c>
      <c r="U36" s="270">
        <v>1123</v>
      </c>
    </row>
    <row r="37" spans="1:21" ht="15.75" x14ac:dyDescent="0.25">
      <c r="A37" s="74" t="s">
        <v>447</v>
      </c>
      <c r="B37" s="324">
        <v>678</v>
      </c>
      <c r="C37" s="276">
        <v>867</v>
      </c>
      <c r="D37" s="276">
        <v>966</v>
      </c>
      <c r="E37" s="276">
        <v>924</v>
      </c>
      <c r="F37" s="276">
        <v>635</v>
      </c>
      <c r="G37" s="276">
        <v>676</v>
      </c>
      <c r="H37" s="276">
        <v>738</v>
      </c>
      <c r="I37" s="276">
        <v>594</v>
      </c>
      <c r="J37" s="276">
        <v>562</v>
      </c>
      <c r="K37" s="276">
        <v>497</v>
      </c>
      <c r="L37" s="276">
        <v>474</v>
      </c>
      <c r="M37" s="276">
        <v>567</v>
      </c>
      <c r="N37" s="276">
        <v>622</v>
      </c>
      <c r="O37" s="276">
        <v>659</v>
      </c>
      <c r="P37" s="276">
        <v>648</v>
      </c>
      <c r="Q37" s="276">
        <v>486</v>
      </c>
      <c r="R37" s="276">
        <v>847</v>
      </c>
      <c r="S37" s="276">
        <v>1066</v>
      </c>
      <c r="T37" s="276">
        <v>1011</v>
      </c>
      <c r="U37" s="270">
        <v>1090</v>
      </c>
    </row>
    <row r="38" spans="1:21" ht="15.75" x14ac:dyDescent="0.25">
      <c r="A38" s="74" t="s">
        <v>448</v>
      </c>
      <c r="B38" s="324">
        <v>551</v>
      </c>
      <c r="C38" s="276">
        <v>645</v>
      </c>
      <c r="D38" s="276">
        <v>783</v>
      </c>
      <c r="E38" s="276">
        <v>788</v>
      </c>
      <c r="F38" s="276">
        <v>514</v>
      </c>
      <c r="G38" s="276">
        <v>554</v>
      </c>
      <c r="H38" s="276">
        <v>577</v>
      </c>
      <c r="I38" s="276">
        <v>460</v>
      </c>
      <c r="J38" s="276">
        <v>398</v>
      </c>
      <c r="K38" s="276">
        <v>341</v>
      </c>
      <c r="L38" s="276">
        <v>362</v>
      </c>
      <c r="M38" s="276">
        <v>439</v>
      </c>
      <c r="N38" s="276">
        <v>545</v>
      </c>
      <c r="O38" s="276">
        <v>549</v>
      </c>
      <c r="P38" s="276">
        <v>507</v>
      </c>
      <c r="Q38" s="276">
        <v>431</v>
      </c>
      <c r="R38" s="276">
        <v>650</v>
      </c>
      <c r="S38" s="276">
        <v>899</v>
      </c>
      <c r="T38" s="276">
        <v>851</v>
      </c>
      <c r="U38" s="270">
        <v>919</v>
      </c>
    </row>
    <row r="39" spans="1:21" ht="15.75" x14ac:dyDescent="0.25">
      <c r="A39" s="74" t="s">
        <v>449</v>
      </c>
      <c r="B39" s="324">
        <v>1015</v>
      </c>
      <c r="C39" s="276">
        <v>1102</v>
      </c>
      <c r="D39" s="276">
        <v>1416</v>
      </c>
      <c r="E39" s="276">
        <v>1270</v>
      </c>
      <c r="F39" s="276">
        <v>911</v>
      </c>
      <c r="G39" s="276">
        <v>948</v>
      </c>
      <c r="H39" s="276">
        <v>879</v>
      </c>
      <c r="I39" s="276">
        <v>725</v>
      </c>
      <c r="J39" s="276">
        <v>661</v>
      </c>
      <c r="K39" s="276">
        <v>575</v>
      </c>
      <c r="L39" s="276">
        <v>584</v>
      </c>
      <c r="M39" s="276">
        <v>612</v>
      </c>
      <c r="N39" s="276">
        <v>643</v>
      </c>
      <c r="O39" s="276">
        <v>716</v>
      </c>
      <c r="P39" s="276">
        <v>664</v>
      </c>
      <c r="Q39" s="276">
        <v>540</v>
      </c>
      <c r="R39" s="276">
        <v>752</v>
      </c>
      <c r="S39" s="276">
        <v>916</v>
      </c>
      <c r="T39" s="276">
        <v>867</v>
      </c>
      <c r="U39" s="270">
        <v>897</v>
      </c>
    </row>
    <row r="40" spans="1:21" ht="16.5" thickBot="1" x14ac:dyDescent="0.3">
      <c r="A40" s="78" t="s">
        <v>193</v>
      </c>
      <c r="B40" s="325">
        <v>6045</v>
      </c>
      <c r="C40" s="284">
        <v>7079</v>
      </c>
      <c r="D40" s="284">
        <v>8449</v>
      </c>
      <c r="E40" s="284">
        <v>8373</v>
      </c>
      <c r="F40" s="284">
        <v>5599</v>
      </c>
      <c r="G40" s="284">
        <v>5947</v>
      </c>
      <c r="H40" s="284">
        <v>6046</v>
      </c>
      <c r="I40" s="284">
        <v>4927</v>
      </c>
      <c r="J40" s="284">
        <v>4423</v>
      </c>
      <c r="K40" s="284">
        <v>3929</v>
      </c>
      <c r="L40" s="284">
        <v>3775</v>
      </c>
      <c r="M40" s="284">
        <v>4411</v>
      </c>
      <c r="N40" s="284">
        <v>4533</v>
      </c>
      <c r="O40" s="284">
        <v>4956</v>
      </c>
      <c r="P40" s="284">
        <v>4667</v>
      </c>
      <c r="Q40" s="284">
        <v>3628</v>
      </c>
      <c r="R40" s="284">
        <v>5642</v>
      </c>
      <c r="S40" s="284">
        <v>7231</v>
      </c>
      <c r="T40" s="284">
        <v>6747</v>
      </c>
      <c r="U40" s="274">
        <v>7175</v>
      </c>
    </row>
    <row r="42" spans="1:21" ht="15.75" x14ac:dyDescent="0.25">
      <c r="A42" s="113" t="s">
        <v>194</v>
      </c>
      <c r="B42" s="83"/>
      <c r="C42" s="83"/>
      <c r="D42" s="83"/>
      <c r="E42" s="83"/>
      <c r="F42" s="83"/>
      <c r="G42" s="83"/>
      <c r="H42" s="83"/>
      <c r="I42" s="83"/>
      <c r="J42" s="83"/>
      <c r="K42" s="83"/>
      <c r="L42" s="83"/>
      <c r="M42" s="83"/>
      <c r="N42" s="83"/>
      <c r="O42" s="83"/>
      <c r="P42" s="83"/>
      <c r="Q42" s="83"/>
      <c r="R42" s="83"/>
      <c r="S42" s="83"/>
      <c r="T42" s="83"/>
      <c r="U42" s="83"/>
    </row>
    <row r="43" spans="1:21" x14ac:dyDescent="0.25">
      <c r="A43" s="149"/>
    </row>
    <row r="44" spans="1:21" x14ac:dyDescent="0.25">
      <c r="A44" s="113" t="s">
        <v>437</v>
      </c>
    </row>
    <row r="45" spans="1:21" x14ac:dyDescent="0.25">
      <c r="A45" s="27" t="s">
        <v>682</v>
      </c>
    </row>
  </sheetData>
  <mergeCells count="9">
    <mergeCell ref="A3:U3"/>
    <mergeCell ref="A17:A18"/>
    <mergeCell ref="B17:U17"/>
    <mergeCell ref="A16:U16"/>
    <mergeCell ref="A30:A31"/>
    <mergeCell ref="B30:U30"/>
    <mergeCell ref="A29:U29"/>
    <mergeCell ref="A4:A5"/>
    <mergeCell ref="B4:U4"/>
  </mergeCells>
  <hyperlinks>
    <hyperlink ref="J1" location="'Table of Contents'!C2" display="Back to Table of Contents"/>
  </hyperlinks>
  <pageMargins left="0.75" right="0.75" top="1" bottom="1" header="0.5" footer="0.5"/>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171</v>
      </c>
      <c r="K1" s="23" t="s">
        <v>87</v>
      </c>
    </row>
    <row r="2" spans="1:21" x14ac:dyDescent="0.25">
      <c r="A2" s="2"/>
    </row>
    <row r="3" spans="1:21" ht="16.5" thickBot="1" x14ac:dyDescent="0.3">
      <c r="A3" s="409" t="s">
        <v>186</v>
      </c>
      <c r="B3" s="409"/>
      <c r="C3" s="409"/>
      <c r="D3" s="409"/>
      <c r="E3" s="409"/>
      <c r="F3" s="409"/>
      <c r="G3" s="409"/>
      <c r="H3" s="409"/>
      <c r="I3" s="409"/>
      <c r="J3" s="409"/>
      <c r="K3" s="409"/>
      <c r="L3" s="409"/>
      <c r="M3" s="409"/>
      <c r="N3" s="409"/>
      <c r="O3" s="409"/>
      <c r="P3" s="409"/>
      <c r="Q3" s="409"/>
      <c r="R3" s="409"/>
      <c r="S3" s="409"/>
      <c r="T3" s="409"/>
      <c r="U3" s="109"/>
    </row>
    <row r="4" spans="1:21" ht="14.65" customHeight="1" x14ac:dyDescent="0.25">
      <c r="A4" s="402" t="s">
        <v>441</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685</v>
      </c>
      <c r="B6" s="326">
        <v>175</v>
      </c>
      <c r="C6" s="278">
        <v>199</v>
      </c>
      <c r="D6" s="278">
        <v>189</v>
      </c>
      <c r="E6" s="278">
        <v>204</v>
      </c>
      <c r="F6" s="278">
        <v>175</v>
      </c>
      <c r="G6" s="278">
        <v>187</v>
      </c>
      <c r="H6" s="278">
        <v>186</v>
      </c>
      <c r="I6" s="278">
        <v>172</v>
      </c>
      <c r="J6" s="278">
        <v>161</v>
      </c>
      <c r="K6" s="278">
        <v>135</v>
      </c>
      <c r="L6" s="278">
        <v>150</v>
      </c>
      <c r="M6" s="278">
        <v>144</v>
      </c>
      <c r="N6" s="278">
        <v>154</v>
      </c>
      <c r="O6" s="278">
        <v>136</v>
      </c>
      <c r="P6" s="278">
        <v>124</v>
      </c>
      <c r="Q6" s="278">
        <v>116</v>
      </c>
      <c r="R6" s="278">
        <v>162</v>
      </c>
      <c r="S6" s="278">
        <v>212</v>
      </c>
      <c r="T6" s="278">
        <v>208</v>
      </c>
      <c r="U6" s="266">
        <v>236</v>
      </c>
    </row>
    <row r="7" spans="1:21" ht="15.75" x14ac:dyDescent="0.25">
      <c r="A7" s="74" t="s">
        <v>686</v>
      </c>
      <c r="B7" s="324">
        <v>119</v>
      </c>
      <c r="C7" s="276">
        <v>122</v>
      </c>
      <c r="D7" s="276">
        <v>143</v>
      </c>
      <c r="E7" s="276">
        <v>158</v>
      </c>
      <c r="F7" s="276">
        <v>98</v>
      </c>
      <c r="G7" s="276">
        <v>95</v>
      </c>
      <c r="H7" s="276">
        <v>115</v>
      </c>
      <c r="I7" s="276">
        <v>119</v>
      </c>
      <c r="J7" s="276">
        <v>117</v>
      </c>
      <c r="K7" s="276">
        <v>79</v>
      </c>
      <c r="L7" s="276">
        <v>115</v>
      </c>
      <c r="M7" s="276">
        <v>119</v>
      </c>
      <c r="N7" s="276">
        <v>131</v>
      </c>
      <c r="O7" s="276">
        <v>148</v>
      </c>
      <c r="P7" s="276">
        <v>157</v>
      </c>
      <c r="Q7" s="276">
        <v>128</v>
      </c>
      <c r="R7" s="276">
        <v>173</v>
      </c>
      <c r="S7" s="276">
        <v>177</v>
      </c>
      <c r="T7" s="276">
        <v>169</v>
      </c>
      <c r="U7" s="270">
        <v>172</v>
      </c>
    </row>
    <row r="8" spans="1:21" ht="15.75" x14ac:dyDescent="0.25">
      <c r="A8" s="74" t="s">
        <v>687</v>
      </c>
      <c r="B8" s="324">
        <v>117</v>
      </c>
      <c r="C8" s="276">
        <v>133</v>
      </c>
      <c r="D8" s="276">
        <v>159</v>
      </c>
      <c r="E8" s="276">
        <v>202</v>
      </c>
      <c r="F8" s="276">
        <v>158</v>
      </c>
      <c r="G8" s="276">
        <v>173</v>
      </c>
      <c r="H8" s="276">
        <v>160</v>
      </c>
      <c r="I8" s="276">
        <v>210</v>
      </c>
      <c r="J8" s="276">
        <v>147</v>
      </c>
      <c r="K8" s="276">
        <v>161</v>
      </c>
      <c r="L8" s="276">
        <v>144</v>
      </c>
      <c r="M8" s="276">
        <v>203</v>
      </c>
      <c r="N8" s="276">
        <v>194</v>
      </c>
      <c r="O8" s="276">
        <v>219</v>
      </c>
      <c r="P8" s="276">
        <v>227</v>
      </c>
      <c r="Q8" s="276">
        <v>191</v>
      </c>
      <c r="R8" s="276">
        <v>282</v>
      </c>
      <c r="S8" s="276">
        <v>343</v>
      </c>
      <c r="T8" s="276">
        <v>339</v>
      </c>
      <c r="U8" s="270">
        <v>316</v>
      </c>
    </row>
    <row r="9" spans="1:21" ht="15.75" x14ac:dyDescent="0.25">
      <c r="A9" s="74" t="s">
        <v>688</v>
      </c>
      <c r="B9" s="324">
        <v>91</v>
      </c>
      <c r="C9" s="276">
        <v>109</v>
      </c>
      <c r="D9" s="276">
        <v>119</v>
      </c>
      <c r="E9" s="276">
        <v>152</v>
      </c>
      <c r="F9" s="276">
        <v>130</v>
      </c>
      <c r="G9" s="276">
        <v>172</v>
      </c>
      <c r="H9" s="276">
        <v>155</v>
      </c>
      <c r="I9" s="276">
        <v>149</v>
      </c>
      <c r="J9" s="276">
        <v>152</v>
      </c>
      <c r="K9" s="276">
        <v>134</v>
      </c>
      <c r="L9" s="276">
        <v>172</v>
      </c>
      <c r="M9" s="276">
        <v>145</v>
      </c>
      <c r="N9" s="276">
        <v>156</v>
      </c>
      <c r="O9" s="276">
        <v>188</v>
      </c>
      <c r="P9" s="276">
        <v>194</v>
      </c>
      <c r="Q9" s="276">
        <v>155</v>
      </c>
      <c r="R9" s="276">
        <v>187</v>
      </c>
      <c r="S9" s="276">
        <v>240</v>
      </c>
      <c r="T9" s="276">
        <v>263</v>
      </c>
      <c r="U9" s="270">
        <v>247</v>
      </c>
    </row>
    <row r="10" spans="1:21" ht="15.75" x14ac:dyDescent="0.25">
      <c r="A10" s="74" t="s">
        <v>689</v>
      </c>
      <c r="B10" s="324">
        <v>70</v>
      </c>
      <c r="C10" s="276">
        <v>63</v>
      </c>
      <c r="D10" s="276">
        <v>90</v>
      </c>
      <c r="E10" s="276">
        <v>95</v>
      </c>
      <c r="F10" s="276">
        <v>88</v>
      </c>
      <c r="G10" s="276">
        <v>111</v>
      </c>
      <c r="H10" s="276">
        <v>126</v>
      </c>
      <c r="I10" s="276">
        <v>121</v>
      </c>
      <c r="J10" s="276">
        <v>120</v>
      </c>
      <c r="K10" s="276">
        <v>109</v>
      </c>
      <c r="L10" s="276">
        <v>144</v>
      </c>
      <c r="M10" s="276">
        <v>128</v>
      </c>
      <c r="N10" s="276">
        <v>120</v>
      </c>
      <c r="O10" s="276">
        <v>139</v>
      </c>
      <c r="P10" s="276">
        <v>139</v>
      </c>
      <c r="Q10" s="276">
        <v>142</v>
      </c>
      <c r="R10" s="276">
        <v>166</v>
      </c>
      <c r="S10" s="276">
        <v>201</v>
      </c>
      <c r="T10" s="276">
        <v>216</v>
      </c>
      <c r="U10" s="270">
        <v>191</v>
      </c>
    </row>
    <row r="11" spans="1:21" ht="15.75" x14ac:dyDescent="0.25">
      <c r="A11" s="74" t="s">
        <v>690</v>
      </c>
      <c r="B11" s="324">
        <v>61</v>
      </c>
      <c r="C11" s="276">
        <v>66</v>
      </c>
      <c r="D11" s="276">
        <v>86</v>
      </c>
      <c r="E11" s="276">
        <v>92</v>
      </c>
      <c r="F11" s="276">
        <v>71</v>
      </c>
      <c r="G11" s="276">
        <v>130</v>
      </c>
      <c r="H11" s="276">
        <v>124</v>
      </c>
      <c r="I11" s="276">
        <v>141</v>
      </c>
      <c r="J11" s="276">
        <v>154</v>
      </c>
      <c r="K11" s="276">
        <v>141</v>
      </c>
      <c r="L11" s="276">
        <v>130</v>
      </c>
      <c r="M11" s="276">
        <v>146</v>
      </c>
      <c r="N11" s="276">
        <v>133</v>
      </c>
      <c r="O11" s="276">
        <v>146</v>
      </c>
      <c r="P11" s="276">
        <v>129</v>
      </c>
      <c r="Q11" s="276">
        <v>122</v>
      </c>
      <c r="R11" s="276">
        <v>161</v>
      </c>
      <c r="S11" s="276">
        <v>174</v>
      </c>
      <c r="T11" s="276">
        <v>165</v>
      </c>
      <c r="U11" s="270">
        <v>169</v>
      </c>
    </row>
    <row r="12" spans="1:21" ht="15.75" x14ac:dyDescent="0.25">
      <c r="A12" s="74" t="s">
        <v>691</v>
      </c>
      <c r="B12" s="324">
        <v>19</v>
      </c>
      <c r="C12" s="276">
        <v>20</v>
      </c>
      <c r="D12" s="276">
        <v>15</v>
      </c>
      <c r="E12" s="276">
        <v>32</v>
      </c>
      <c r="F12" s="276">
        <v>27</v>
      </c>
      <c r="G12" s="276">
        <v>41</v>
      </c>
      <c r="H12" s="276">
        <v>45</v>
      </c>
      <c r="I12" s="276">
        <v>59</v>
      </c>
      <c r="J12" s="276">
        <v>52</v>
      </c>
      <c r="K12" s="276">
        <v>71</v>
      </c>
      <c r="L12" s="276">
        <v>40</v>
      </c>
      <c r="M12" s="276">
        <v>68</v>
      </c>
      <c r="N12" s="276">
        <v>55</v>
      </c>
      <c r="O12" s="276">
        <v>75</v>
      </c>
      <c r="P12" s="276">
        <v>61</v>
      </c>
      <c r="Q12" s="276">
        <v>82</v>
      </c>
      <c r="R12" s="276">
        <v>82</v>
      </c>
      <c r="S12" s="276">
        <v>83</v>
      </c>
      <c r="T12" s="276">
        <v>90</v>
      </c>
      <c r="U12" s="270">
        <v>105</v>
      </c>
    </row>
    <row r="13" spans="1:21" ht="15.75" x14ac:dyDescent="0.25">
      <c r="A13" s="74" t="s">
        <v>692</v>
      </c>
      <c r="B13" s="324">
        <v>6</v>
      </c>
      <c r="C13" s="276">
        <v>15</v>
      </c>
      <c r="D13" s="276">
        <v>16</v>
      </c>
      <c r="E13" s="276">
        <v>9</v>
      </c>
      <c r="F13" s="276">
        <v>19</v>
      </c>
      <c r="G13" s="276">
        <v>27</v>
      </c>
      <c r="H13" s="276">
        <v>28</v>
      </c>
      <c r="I13" s="276">
        <v>31</v>
      </c>
      <c r="J13" s="276">
        <v>35</v>
      </c>
      <c r="K13" s="276">
        <v>32</v>
      </c>
      <c r="L13" s="276">
        <v>25</v>
      </c>
      <c r="M13" s="276">
        <v>32</v>
      </c>
      <c r="N13" s="276">
        <v>34</v>
      </c>
      <c r="O13" s="276">
        <v>47</v>
      </c>
      <c r="P13" s="276">
        <v>49</v>
      </c>
      <c r="Q13" s="276">
        <v>31</v>
      </c>
      <c r="R13" s="276">
        <v>55</v>
      </c>
      <c r="S13" s="276">
        <v>61</v>
      </c>
      <c r="T13" s="276">
        <v>58</v>
      </c>
      <c r="U13" s="270">
        <v>58</v>
      </c>
    </row>
    <row r="14" spans="1:21" ht="15.75" x14ac:dyDescent="0.25">
      <c r="A14" s="74" t="s">
        <v>693</v>
      </c>
      <c r="B14" s="324">
        <v>1</v>
      </c>
      <c r="C14" s="276">
        <v>6</v>
      </c>
      <c r="D14" s="276">
        <v>1</v>
      </c>
      <c r="E14" s="276">
        <v>4</v>
      </c>
      <c r="F14" s="276">
        <v>9</v>
      </c>
      <c r="G14" s="276">
        <v>9</v>
      </c>
      <c r="H14" s="276">
        <v>14</v>
      </c>
      <c r="I14" s="276">
        <v>14</v>
      </c>
      <c r="J14" s="276">
        <v>17</v>
      </c>
      <c r="K14" s="276">
        <v>20</v>
      </c>
      <c r="L14" s="276">
        <v>21</v>
      </c>
      <c r="M14" s="276">
        <v>28</v>
      </c>
      <c r="N14" s="276">
        <v>29</v>
      </c>
      <c r="O14" s="276">
        <v>37</v>
      </c>
      <c r="P14" s="276">
        <v>45</v>
      </c>
      <c r="Q14" s="276">
        <v>41</v>
      </c>
      <c r="R14" s="276">
        <v>50</v>
      </c>
      <c r="S14" s="276">
        <v>45</v>
      </c>
      <c r="T14" s="276">
        <v>49</v>
      </c>
      <c r="U14" s="270">
        <v>49</v>
      </c>
    </row>
    <row r="15" spans="1:21" ht="16.5" thickBot="1" x14ac:dyDescent="0.3">
      <c r="A15" s="78" t="s">
        <v>429</v>
      </c>
      <c r="B15" s="325">
        <v>659</v>
      </c>
      <c r="C15" s="284">
        <v>733</v>
      </c>
      <c r="D15" s="284">
        <v>818</v>
      </c>
      <c r="E15" s="284">
        <v>948</v>
      </c>
      <c r="F15" s="284">
        <v>775</v>
      </c>
      <c r="G15" s="284">
        <v>945</v>
      </c>
      <c r="H15" s="284">
        <v>953</v>
      </c>
      <c r="I15" s="284">
        <v>1016</v>
      </c>
      <c r="J15" s="284">
        <v>955</v>
      </c>
      <c r="K15" s="284">
        <v>882</v>
      </c>
      <c r="L15" s="284">
        <v>941</v>
      </c>
      <c r="M15" s="284">
        <v>1013</v>
      </c>
      <c r="N15" s="284">
        <v>1006</v>
      </c>
      <c r="O15" s="284">
        <v>1135</v>
      </c>
      <c r="P15" s="284">
        <v>1125</v>
      </c>
      <c r="Q15" s="284">
        <v>1008</v>
      </c>
      <c r="R15" s="284">
        <v>1318</v>
      </c>
      <c r="S15" s="284">
        <v>1536</v>
      </c>
      <c r="T15" s="284">
        <v>1557</v>
      </c>
      <c r="U15" s="274">
        <v>1543</v>
      </c>
    </row>
    <row r="17" spans="1:21" ht="16.5" thickBot="1" x14ac:dyDescent="0.3">
      <c r="A17" s="409" t="s">
        <v>187</v>
      </c>
      <c r="B17" s="409"/>
      <c r="C17" s="409"/>
      <c r="D17" s="409"/>
      <c r="E17" s="409"/>
      <c r="F17" s="409"/>
      <c r="G17" s="409"/>
      <c r="H17" s="409"/>
      <c r="I17" s="409"/>
      <c r="J17" s="409"/>
      <c r="K17" s="409"/>
      <c r="L17" s="409"/>
      <c r="M17" s="409"/>
      <c r="N17" s="409"/>
      <c r="O17" s="409"/>
      <c r="P17" s="409"/>
      <c r="Q17" s="409"/>
      <c r="R17" s="409"/>
      <c r="S17" s="409"/>
      <c r="T17" s="409"/>
      <c r="U17" s="109"/>
    </row>
    <row r="18" spans="1:21" ht="14.65" customHeight="1" x14ac:dyDescent="0.25">
      <c r="A18" s="402" t="s">
        <v>441</v>
      </c>
      <c r="B18" s="393" t="s">
        <v>652</v>
      </c>
      <c r="C18" s="393"/>
      <c r="D18" s="393"/>
      <c r="E18" s="393"/>
      <c r="F18" s="393"/>
      <c r="G18" s="393"/>
      <c r="H18" s="393"/>
      <c r="I18" s="393"/>
      <c r="J18" s="393"/>
      <c r="K18" s="393"/>
      <c r="L18" s="393"/>
      <c r="M18" s="393"/>
      <c r="N18" s="393"/>
      <c r="O18" s="393"/>
      <c r="P18" s="393"/>
      <c r="Q18" s="393"/>
      <c r="R18" s="393"/>
      <c r="S18" s="393"/>
      <c r="T18" s="393"/>
      <c r="U18" s="394"/>
    </row>
    <row r="19" spans="1:21" ht="15.75" thickBot="1" x14ac:dyDescent="0.3">
      <c r="A19" s="412"/>
      <c r="B19" s="117">
        <v>2005</v>
      </c>
      <c r="C19" s="34">
        <v>2006</v>
      </c>
      <c r="D19" s="34">
        <v>2007</v>
      </c>
      <c r="E19" s="34">
        <v>2008</v>
      </c>
      <c r="F19" s="34">
        <v>2009</v>
      </c>
      <c r="G19" s="34">
        <v>2010</v>
      </c>
      <c r="H19" s="34">
        <v>2011</v>
      </c>
      <c r="I19" s="34">
        <v>2012</v>
      </c>
      <c r="J19" s="34">
        <v>2013</v>
      </c>
      <c r="K19" s="34">
        <v>2014</v>
      </c>
      <c r="L19" s="34">
        <v>2015</v>
      </c>
      <c r="M19" s="34">
        <v>2016</v>
      </c>
      <c r="N19" s="34">
        <v>2017</v>
      </c>
      <c r="O19" s="34">
        <v>2018</v>
      </c>
      <c r="P19" s="34">
        <v>2019</v>
      </c>
      <c r="Q19" s="34">
        <v>2020</v>
      </c>
      <c r="R19" s="34">
        <v>2021</v>
      </c>
      <c r="S19" s="34">
        <v>2022</v>
      </c>
      <c r="T19" s="34">
        <v>2023</v>
      </c>
      <c r="U19" s="35">
        <v>2024</v>
      </c>
    </row>
    <row r="20" spans="1:21" ht="15.75" x14ac:dyDescent="0.25">
      <c r="A20" s="82" t="s">
        <v>685</v>
      </c>
      <c r="B20" s="326">
        <v>184</v>
      </c>
      <c r="C20" s="278">
        <v>215</v>
      </c>
      <c r="D20" s="278">
        <v>232</v>
      </c>
      <c r="E20" s="278">
        <v>263</v>
      </c>
      <c r="F20" s="278">
        <v>208</v>
      </c>
      <c r="G20" s="278">
        <v>213</v>
      </c>
      <c r="H20" s="278">
        <v>245</v>
      </c>
      <c r="I20" s="278">
        <v>211</v>
      </c>
      <c r="J20" s="278">
        <v>226</v>
      </c>
      <c r="K20" s="278">
        <v>196</v>
      </c>
      <c r="L20" s="278">
        <v>193</v>
      </c>
      <c r="M20" s="278">
        <v>204</v>
      </c>
      <c r="N20" s="278">
        <v>225</v>
      </c>
      <c r="O20" s="278">
        <v>204</v>
      </c>
      <c r="P20" s="278">
        <v>182</v>
      </c>
      <c r="Q20" s="278">
        <v>181</v>
      </c>
      <c r="R20" s="278">
        <v>233</v>
      </c>
      <c r="S20" s="278">
        <v>301</v>
      </c>
      <c r="T20" s="278">
        <v>340</v>
      </c>
      <c r="U20" s="266">
        <v>338</v>
      </c>
    </row>
    <row r="21" spans="1:21" ht="15.75" x14ac:dyDescent="0.25">
      <c r="A21" s="74" t="s">
        <v>686</v>
      </c>
      <c r="B21" s="324">
        <v>112</v>
      </c>
      <c r="C21" s="276">
        <v>144</v>
      </c>
      <c r="D21" s="276">
        <v>164</v>
      </c>
      <c r="E21" s="276">
        <v>153</v>
      </c>
      <c r="F21" s="276">
        <v>133</v>
      </c>
      <c r="G21" s="276">
        <v>143</v>
      </c>
      <c r="H21" s="276">
        <v>165</v>
      </c>
      <c r="I21" s="276">
        <v>157</v>
      </c>
      <c r="J21" s="276">
        <v>141</v>
      </c>
      <c r="K21" s="276">
        <v>130</v>
      </c>
      <c r="L21" s="276">
        <v>141</v>
      </c>
      <c r="M21" s="276">
        <v>168</v>
      </c>
      <c r="N21" s="276">
        <v>197</v>
      </c>
      <c r="O21" s="276">
        <v>218</v>
      </c>
      <c r="P21" s="276">
        <v>213</v>
      </c>
      <c r="Q21" s="276">
        <v>185</v>
      </c>
      <c r="R21" s="276">
        <v>275</v>
      </c>
      <c r="S21" s="276">
        <v>269</v>
      </c>
      <c r="T21" s="276">
        <v>250</v>
      </c>
      <c r="U21" s="270">
        <v>260</v>
      </c>
    </row>
    <row r="22" spans="1:21" ht="15.75" x14ac:dyDescent="0.25">
      <c r="A22" s="74" t="s">
        <v>687</v>
      </c>
      <c r="B22" s="324">
        <v>112</v>
      </c>
      <c r="C22" s="276">
        <v>134</v>
      </c>
      <c r="D22" s="276">
        <v>172</v>
      </c>
      <c r="E22" s="276">
        <v>184</v>
      </c>
      <c r="F22" s="276">
        <v>146</v>
      </c>
      <c r="G22" s="276">
        <v>165</v>
      </c>
      <c r="H22" s="276">
        <v>215</v>
      </c>
      <c r="I22" s="276">
        <v>162</v>
      </c>
      <c r="J22" s="276">
        <v>154</v>
      </c>
      <c r="K22" s="276">
        <v>170</v>
      </c>
      <c r="L22" s="276">
        <v>173</v>
      </c>
      <c r="M22" s="276">
        <v>185</v>
      </c>
      <c r="N22" s="276">
        <v>238</v>
      </c>
      <c r="O22" s="276">
        <v>244</v>
      </c>
      <c r="P22" s="276">
        <v>232</v>
      </c>
      <c r="Q22" s="276">
        <v>274</v>
      </c>
      <c r="R22" s="276">
        <v>358</v>
      </c>
      <c r="S22" s="276">
        <v>441</v>
      </c>
      <c r="T22" s="276">
        <v>513</v>
      </c>
      <c r="U22" s="270">
        <v>476</v>
      </c>
    </row>
    <row r="23" spans="1:21" ht="15.75" x14ac:dyDescent="0.25">
      <c r="A23" s="74" t="s">
        <v>688</v>
      </c>
      <c r="B23" s="324">
        <v>75</v>
      </c>
      <c r="C23" s="276">
        <v>95</v>
      </c>
      <c r="D23" s="276">
        <v>113</v>
      </c>
      <c r="E23" s="276">
        <v>136</v>
      </c>
      <c r="F23" s="276">
        <v>108</v>
      </c>
      <c r="G23" s="276">
        <v>158</v>
      </c>
      <c r="H23" s="276">
        <v>139</v>
      </c>
      <c r="I23" s="276">
        <v>139</v>
      </c>
      <c r="J23" s="276">
        <v>142</v>
      </c>
      <c r="K23" s="276">
        <v>152</v>
      </c>
      <c r="L23" s="276">
        <v>148</v>
      </c>
      <c r="M23" s="276">
        <v>155</v>
      </c>
      <c r="N23" s="276">
        <v>188</v>
      </c>
      <c r="O23" s="276">
        <v>185</v>
      </c>
      <c r="P23" s="276">
        <v>200</v>
      </c>
      <c r="Q23" s="276">
        <v>214</v>
      </c>
      <c r="R23" s="276">
        <v>264</v>
      </c>
      <c r="S23" s="276">
        <v>325</v>
      </c>
      <c r="T23" s="276">
        <v>371</v>
      </c>
      <c r="U23" s="270">
        <v>351</v>
      </c>
    </row>
    <row r="24" spans="1:21" ht="15.75" x14ac:dyDescent="0.25">
      <c r="A24" s="74" t="s">
        <v>689</v>
      </c>
      <c r="B24" s="324">
        <v>55</v>
      </c>
      <c r="C24" s="276">
        <v>83</v>
      </c>
      <c r="D24" s="276">
        <v>104</v>
      </c>
      <c r="E24" s="276">
        <v>117</v>
      </c>
      <c r="F24" s="276">
        <v>92</v>
      </c>
      <c r="G24" s="276">
        <v>141</v>
      </c>
      <c r="H24" s="276">
        <v>158</v>
      </c>
      <c r="I24" s="276">
        <v>154</v>
      </c>
      <c r="J24" s="276">
        <v>121</v>
      </c>
      <c r="K24" s="276">
        <v>134</v>
      </c>
      <c r="L24" s="276">
        <v>116</v>
      </c>
      <c r="M24" s="276">
        <v>151</v>
      </c>
      <c r="N24" s="276">
        <v>162</v>
      </c>
      <c r="O24" s="276">
        <v>156</v>
      </c>
      <c r="P24" s="276">
        <v>178</v>
      </c>
      <c r="Q24" s="276">
        <v>143</v>
      </c>
      <c r="R24" s="276">
        <v>203</v>
      </c>
      <c r="S24" s="276">
        <v>259</v>
      </c>
      <c r="T24" s="276">
        <v>242</v>
      </c>
      <c r="U24" s="270">
        <v>267</v>
      </c>
    </row>
    <row r="25" spans="1:21" ht="15.75" x14ac:dyDescent="0.25">
      <c r="A25" s="74" t="s">
        <v>690</v>
      </c>
      <c r="B25" s="324">
        <v>36</v>
      </c>
      <c r="C25" s="276">
        <v>39</v>
      </c>
      <c r="D25" s="276">
        <v>54</v>
      </c>
      <c r="E25" s="276">
        <v>64</v>
      </c>
      <c r="F25" s="276">
        <v>63</v>
      </c>
      <c r="G25" s="276">
        <v>78</v>
      </c>
      <c r="H25" s="276">
        <v>75</v>
      </c>
      <c r="I25" s="276">
        <v>106</v>
      </c>
      <c r="J25" s="276">
        <v>108</v>
      </c>
      <c r="K25" s="276">
        <v>144</v>
      </c>
      <c r="L25" s="276">
        <v>134</v>
      </c>
      <c r="M25" s="276">
        <v>160</v>
      </c>
      <c r="N25" s="276">
        <v>149</v>
      </c>
      <c r="O25" s="276">
        <v>150</v>
      </c>
      <c r="P25" s="276">
        <v>142</v>
      </c>
      <c r="Q25" s="276">
        <v>157</v>
      </c>
      <c r="R25" s="276">
        <v>193</v>
      </c>
      <c r="S25" s="276">
        <v>216</v>
      </c>
      <c r="T25" s="276">
        <v>202</v>
      </c>
      <c r="U25" s="270">
        <v>199</v>
      </c>
    </row>
    <row r="26" spans="1:21" ht="15.75" x14ac:dyDescent="0.25">
      <c r="A26" s="74" t="s">
        <v>691</v>
      </c>
      <c r="B26" s="324">
        <v>8</v>
      </c>
      <c r="C26" s="276">
        <v>19</v>
      </c>
      <c r="D26" s="276">
        <v>27</v>
      </c>
      <c r="E26" s="276">
        <v>22</v>
      </c>
      <c r="F26" s="276">
        <v>24</v>
      </c>
      <c r="G26" s="276">
        <v>27</v>
      </c>
      <c r="H26" s="276">
        <v>40</v>
      </c>
      <c r="I26" s="276">
        <v>41</v>
      </c>
      <c r="J26" s="276">
        <v>43</v>
      </c>
      <c r="K26" s="276">
        <v>40</v>
      </c>
      <c r="L26" s="276">
        <v>51</v>
      </c>
      <c r="M26" s="276">
        <v>56</v>
      </c>
      <c r="N26" s="276">
        <v>53</v>
      </c>
      <c r="O26" s="276">
        <v>63</v>
      </c>
      <c r="P26" s="276">
        <v>62</v>
      </c>
      <c r="Q26" s="276">
        <v>64</v>
      </c>
      <c r="R26" s="276">
        <v>88</v>
      </c>
      <c r="S26" s="276">
        <v>97</v>
      </c>
      <c r="T26" s="276">
        <v>80</v>
      </c>
      <c r="U26" s="270">
        <v>116</v>
      </c>
    </row>
    <row r="27" spans="1:21" ht="15.75" x14ac:dyDescent="0.25">
      <c r="A27" s="74" t="s">
        <v>692</v>
      </c>
      <c r="B27" s="324" t="s">
        <v>189</v>
      </c>
      <c r="C27" s="276">
        <v>6</v>
      </c>
      <c r="D27" s="276">
        <v>5</v>
      </c>
      <c r="E27" s="276">
        <v>7</v>
      </c>
      <c r="F27" s="276">
        <v>5</v>
      </c>
      <c r="G27" s="276">
        <v>17</v>
      </c>
      <c r="H27" s="276">
        <v>11</v>
      </c>
      <c r="I27" s="276">
        <v>21</v>
      </c>
      <c r="J27" s="276">
        <v>18</v>
      </c>
      <c r="K27" s="276">
        <v>14</v>
      </c>
      <c r="L27" s="276">
        <v>22</v>
      </c>
      <c r="M27" s="276">
        <v>17</v>
      </c>
      <c r="N27" s="276">
        <v>30</v>
      </c>
      <c r="O27" s="276">
        <v>37</v>
      </c>
      <c r="P27" s="276">
        <v>28</v>
      </c>
      <c r="Q27" s="276">
        <v>41</v>
      </c>
      <c r="R27" s="276">
        <v>41</v>
      </c>
      <c r="S27" s="276">
        <v>45</v>
      </c>
      <c r="T27" s="276">
        <v>58</v>
      </c>
      <c r="U27" s="270">
        <v>61</v>
      </c>
    </row>
    <row r="28" spans="1:21" ht="15.75" x14ac:dyDescent="0.25">
      <c r="A28" s="74" t="s">
        <v>693</v>
      </c>
      <c r="B28" s="324" t="s">
        <v>189</v>
      </c>
      <c r="C28" s="276">
        <v>3</v>
      </c>
      <c r="D28" s="276">
        <v>3</v>
      </c>
      <c r="E28" s="276">
        <v>3</v>
      </c>
      <c r="F28" s="276">
        <v>6</v>
      </c>
      <c r="G28" s="276">
        <v>5</v>
      </c>
      <c r="H28" s="276">
        <v>2</v>
      </c>
      <c r="I28" s="276">
        <v>13</v>
      </c>
      <c r="J28" s="276">
        <v>7</v>
      </c>
      <c r="K28" s="276">
        <v>18</v>
      </c>
      <c r="L28" s="276">
        <v>7</v>
      </c>
      <c r="M28" s="276">
        <v>15</v>
      </c>
      <c r="N28" s="276">
        <v>17</v>
      </c>
      <c r="O28" s="276">
        <v>20</v>
      </c>
      <c r="P28" s="276">
        <v>29</v>
      </c>
      <c r="Q28" s="276">
        <v>30</v>
      </c>
      <c r="R28" s="276">
        <v>43</v>
      </c>
      <c r="S28" s="276">
        <v>40</v>
      </c>
      <c r="T28" s="276">
        <v>39</v>
      </c>
      <c r="U28" s="270">
        <v>55</v>
      </c>
    </row>
    <row r="29" spans="1:21" ht="16.5" thickBot="1" x14ac:dyDescent="0.3">
      <c r="A29" s="78" t="s">
        <v>430</v>
      </c>
      <c r="B29" s="325">
        <v>582</v>
      </c>
      <c r="C29" s="284">
        <v>738</v>
      </c>
      <c r="D29" s="284">
        <v>874</v>
      </c>
      <c r="E29" s="284">
        <v>949</v>
      </c>
      <c r="F29" s="284">
        <v>785</v>
      </c>
      <c r="G29" s="284">
        <v>947</v>
      </c>
      <c r="H29" s="284">
        <v>1050</v>
      </c>
      <c r="I29" s="284">
        <v>1004</v>
      </c>
      <c r="J29" s="284">
        <v>960</v>
      </c>
      <c r="K29" s="284">
        <v>998</v>
      </c>
      <c r="L29" s="284">
        <v>985</v>
      </c>
      <c r="M29" s="284">
        <v>1111</v>
      </c>
      <c r="N29" s="284">
        <v>1259</v>
      </c>
      <c r="O29" s="284">
        <v>1277</v>
      </c>
      <c r="P29" s="284">
        <v>1266</v>
      </c>
      <c r="Q29" s="284">
        <v>1289</v>
      </c>
      <c r="R29" s="284">
        <v>1698</v>
      </c>
      <c r="S29" s="284">
        <v>1993</v>
      </c>
      <c r="T29" s="284">
        <v>2095</v>
      </c>
      <c r="U29" s="274">
        <v>2123</v>
      </c>
    </row>
    <row r="31" spans="1:21" ht="16.5" thickBot="1" x14ac:dyDescent="0.3">
      <c r="A31" s="409" t="s">
        <v>193</v>
      </c>
      <c r="B31" s="409"/>
      <c r="C31" s="409"/>
      <c r="D31" s="409"/>
      <c r="E31" s="409"/>
      <c r="F31" s="409"/>
      <c r="G31" s="409"/>
      <c r="H31" s="409"/>
      <c r="I31" s="409"/>
      <c r="J31" s="409"/>
      <c r="K31" s="409"/>
      <c r="L31" s="409"/>
      <c r="M31" s="409"/>
      <c r="N31" s="409"/>
      <c r="O31" s="409"/>
      <c r="P31" s="409"/>
      <c r="Q31" s="409"/>
      <c r="R31" s="409"/>
      <c r="S31" s="409"/>
      <c r="T31" s="409"/>
      <c r="U31" s="109"/>
    </row>
    <row r="32" spans="1:21" ht="14.65" customHeight="1" x14ac:dyDescent="0.25">
      <c r="A32" s="402" t="s">
        <v>441</v>
      </c>
      <c r="B32" s="393" t="s">
        <v>652</v>
      </c>
      <c r="C32" s="393"/>
      <c r="D32" s="393"/>
      <c r="E32" s="393"/>
      <c r="F32" s="393"/>
      <c r="G32" s="393"/>
      <c r="H32" s="393"/>
      <c r="I32" s="393"/>
      <c r="J32" s="393"/>
      <c r="K32" s="393"/>
      <c r="L32" s="393"/>
      <c r="M32" s="393"/>
      <c r="N32" s="393"/>
      <c r="O32" s="393"/>
      <c r="P32" s="393"/>
      <c r="Q32" s="393"/>
      <c r="R32" s="393"/>
      <c r="S32" s="393"/>
      <c r="T32" s="393"/>
      <c r="U32" s="394"/>
    </row>
    <row r="33" spans="1:21" ht="15.75" thickBot="1" x14ac:dyDescent="0.3">
      <c r="A33" s="412"/>
      <c r="B33" s="117">
        <v>2005</v>
      </c>
      <c r="C33" s="34">
        <v>2006</v>
      </c>
      <c r="D33" s="34">
        <v>2007</v>
      </c>
      <c r="E33" s="34">
        <v>2008</v>
      </c>
      <c r="F33" s="34">
        <v>2009</v>
      </c>
      <c r="G33" s="34">
        <v>2010</v>
      </c>
      <c r="H33" s="34">
        <v>2011</v>
      </c>
      <c r="I33" s="34">
        <v>2012</v>
      </c>
      <c r="J33" s="34">
        <v>2013</v>
      </c>
      <c r="K33" s="34">
        <v>2014</v>
      </c>
      <c r="L33" s="34">
        <v>2015</v>
      </c>
      <c r="M33" s="34">
        <v>2016</v>
      </c>
      <c r="N33" s="34">
        <v>2017</v>
      </c>
      <c r="O33" s="34">
        <v>2018</v>
      </c>
      <c r="P33" s="34">
        <v>2019</v>
      </c>
      <c r="Q33" s="34">
        <v>2020</v>
      </c>
      <c r="R33" s="34">
        <v>2021</v>
      </c>
      <c r="S33" s="34">
        <v>2022</v>
      </c>
      <c r="T33" s="34">
        <v>2023</v>
      </c>
      <c r="U33" s="35">
        <v>2024</v>
      </c>
    </row>
    <row r="34" spans="1:21" ht="15.75" x14ac:dyDescent="0.25">
      <c r="A34" s="82" t="s">
        <v>685</v>
      </c>
      <c r="B34" s="326">
        <v>359</v>
      </c>
      <c r="C34" s="278">
        <v>414</v>
      </c>
      <c r="D34" s="278">
        <v>421</v>
      </c>
      <c r="E34" s="278">
        <v>467</v>
      </c>
      <c r="F34" s="278">
        <v>383</v>
      </c>
      <c r="G34" s="278">
        <v>400</v>
      </c>
      <c r="H34" s="278">
        <v>431</v>
      </c>
      <c r="I34" s="278">
        <v>383</v>
      </c>
      <c r="J34" s="278">
        <v>387</v>
      </c>
      <c r="K34" s="278">
        <v>331</v>
      </c>
      <c r="L34" s="278">
        <v>343</v>
      </c>
      <c r="M34" s="278">
        <v>348</v>
      </c>
      <c r="N34" s="278">
        <v>380</v>
      </c>
      <c r="O34" s="278">
        <v>340</v>
      </c>
      <c r="P34" s="278">
        <v>306</v>
      </c>
      <c r="Q34" s="278">
        <v>297</v>
      </c>
      <c r="R34" s="278">
        <v>395</v>
      </c>
      <c r="S34" s="278">
        <v>514</v>
      </c>
      <c r="T34" s="278">
        <v>548</v>
      </c>
      <c r="U34" s="266">
        <v>575</v>
      </c>
    </row>
    <row r="35" spans="1:21" ht="15.75" x14ac:dyDescent="0.25">
      <c r="A35" s="74" t="s">
        <v>686</v>
      </c>
      <c r="B35" s="324">
        <v>231</v>
      </c>
      <c r="C35" s="276">
        <v>266</v>
      </c>
      <c r="D35" s="276">
        <v>307</v>
      </c>
      <c r="E35" s="276">
        <v>311</v>
      </c>
      <c r="F35" s="276">
        <v>231</v>
      </c>
      <c r="G35" s="276">
        <v>238</v>
      </c>
      <c r="H35" s="276">
        <v>280</v>
      </c>
      <c r="I35" s="276">
        <v>276</v>
      </c>
      <c r="J35" s="276">
        <v>258</v>
      </c>
      <c r="K35" s="276">
        <v>209</v>
      </c>
      <c r="L35" s="276">
        <v>256</v>
      </c>
      <c r="M35" s="276">
        <v>287</v>
      </c>
      <c r="N35" s="276">
        <v>328</v>
      </c>
      <c r="O35" s="276">
        <v>366</v>
      </c>
      <c r="P35" s="276">
        <v>370</v>
      </c>
      <c r="Q35" s="276">
        <v>313</v>
      </c>
      <c r="R35" s="276">
        <v>448</v>
      </c>
      <c r="S35" s="276">
        <v>447</v>
      </c>
      <c r="T35" s="276">
        <v>420</v>
      </c>
      <c r="U35" s="270">
        <v>433</v>
      </c>
    </row>
    <row r="36" spans="1:21" ht="15.75" x14ac:dyDescent="0.25">
      <c r="A36" s="74" t="s">
        <v>687</v>
      </c>
      <c r="B36" s="324">
        <v>229</v>
      </c>
      <c r="C36" s="276">
        <v>267</v>
      </c>
      <c r="D36" s="276">
        <v>331</v>
      </c>
      <c r="E36" s="276">
        <v>386</v>
      </c>
      <c r="F36" s="276">
        <v>304</v>
      </c>
      <c r="G36" s="276">
        <v>338</v>
      </c>
      <c r="H36" s="276">
        <v>375</v>
      </c>
      <c r="I36" s="276">
        <v>372</v>
      </c>
      <c r="J36" s="276">
        <v>301</v>
      </c>
      <c r="K36" s="276">
        <v>331</v>
      </c>
      <c r="L36" s="276">
        <v>317</v>
      </c>
      <c r="M36" s="276">
        <v>388</v>
      </c>
      <c r="N36" s="276">
        <v>432</v>
      </c>
      <c r="O36" s="276">
        <v>464</v>
      </c>
      <c r="P36" s="276">
        <v>459</v>
      </c>
      <c r="Q36" s="276">
        <v>465</v>
      </c>
      <c r="R36" s="276">
        <v>640</v>
      </c>
      <c r="S36" s="276">
        <v>785</v>
      </c>
      <c r="T36" s="276">
        <v>853</v>
      </c>
      <c r="U36" s="270">
        <v>795</v>
      </c>
    </row>
    <row r="37" spans="1:21" ht="15.75" x14ac:dyDescent="0.25">
      <c r="A37" s="74" t="s">
        <v>688</v>
      </c>
      <c r="B37" s="324">
        <v>166</v>
      </c>
      <c r="C37" s="276">
        <v>204</v>
      </c>
      <c r="D37" s="276">
        <v>232</v>
      </c>
      <c r="E37" s="276">
        <v>288</v>
      </c>
      <c r="F37" s="276">
        <v>238</v>
      </c>
      <c r="G37" s="276">
        <v>330</v>
      </c>
      <c r="H37" s="276">
        <v>294</v>
      </c>
      <c r="I37" s="276">
        <v>288</v>
      </c>
      <c r="J37" s="276">
        <v>294</v>
      </c>
      <c r="K37" s="276">
        <v>286</v>
      </c>
      <c r="L37" s="276">
        <v>320</v>
      </c>
      <c r="M37" s="276">
        <v>300</v>
      </c>
      <c r="N37" s="276">
        <v>345</v>
      </c>
      <c r="O37" s="276">
        <v>373</v>
      </c>
      <c r="P37" s="276">
        <v>394</v>
      </c>
      <c r="Q37" s="276">
        <v>369</v>
      </c>
      <c r="R37" s="276">
        <v>451</v>
      </c>
      <c r="S37" s="276">
        <v>566</v>
      </c>
      <c r="T37" s="276">
        <v>635</v>
      </c>
      <c r="U37" s="270">
        <v>600</v>
      </c>
    </row>
    <row r="38" spans="1:21" ht="15.75" x14ac:dyDescent="0.25">
      <c r="A38" s="74" t="s">
        <v>689</v>
      </c>
      <c r="B38" s="324">
        <v>125</v>
      </c>
      <c r="C38" s="276">
        <v>146</v>
      </c>
      <c r="D38" s="276">
        <v>194</v>
      </c>
      <c r="E38" s="276">
        <v>212</v>
      </c>
      <c r="F38" s="276">
        <v>180</v>
      </c>
      <c r="G38" s="276">
        <v>252</v>
      </c>
      <c r="H38" s="276">
        <v>284</v>
      </c>
      <c r="I38" s="276">
        <v>275</v>
      </c>
      <c r="J38" s="276">
        <v>241</v>
      </c>
      <c r="K38" s="276">
        <v>243</v>
      </c>
      <c r="L38" s="276">
        <v>260</v>
      </c>
      <c r="M38" s="276">
        <v>279</v>
      </c>
      <c r="N38" s="276">
        <v>282</v>
      </c>
      <c r="O38" s="276">
        <v>295</v>
      </c>
      <c r="P38" s="276">
        <v>318</v>
      </c>
      <c r="Q38" s="276">
        <v>285</v>
      </c>
      <c r="R38" s="276">
        <v>369</v>
      </c>
      <c r="S38" s="276">
        <v>460</v>
      </c>
      <c r="T38" s="276">
        <v>458</v>
      </c>
      <c r="U38" s="270">
        <v>459</v>
      </c>
    </row>
    <row r="39" spans="1:21" ht="15.75" x14ac:dyDescent="0.25">
      <c r="A39" s="74" t="s">
        <v>690</v>
      </c>
      <c r="B39" s="324">
        <v>97</v>
      </c>
      <c r="C39" s="276">
        <v>105</v>
      </c>
      <c r="D39" s="276">
        <v>140</v>
      </c>
      <c r="E39" s="276">
        <v>156</v>
      </c>
      <c r="F39" s="276">
        <v>134</v>
      </c>
      <c r="G39" s="276">
        <v>208</v>
      </c>
      <c r="H39" s="276">
        <v>199</v>
      </c>
      <c r="I39" s="276">
        <v>247</v>
      </c>
      <c r="J39" s="276">
        <v>262</v>
      </c>
      <c r="K39" s="276">
        <v>285</v>
      </c>
      <c r="L39" s="276">
        <v>264</v>
      </c>
      <c r="M39" s="276">
        <v>306</v>
      </c>
      <c r="N39" s="276">
        <v>282</v>
      </c>
      <c r="O39" s="276">
        <v>296</v>
      </c>
      <c r="P39" s="276">
        <v>272</v>
      </c>
      <c r="Q39" s="276">
        <v>279</v>
      </c>
      <c r="R39" s="276">
        <v>354</v>
      </c>
      <c r="S39" s="276">
        <v>390</v>
      </c>
      <c r="T39" s="276">
        <v>367</v>
      </c>
      <c r="U39" s="270">
        <v>370</v>
      </c>
    </row>
    <row r="40" spans="1:21" ht="15.75" x14ac:dyDescent="0.25">
      <c r="A40" s="74" t="s">
        <v>691</v>
      </c>
      <c r="B40" s="324">
        <v>27</v>
      </c>
      <c r="C40" s="276">
        <v>39</v>
      </c>
      <c r="D40" s="276">
        <v>42</v>
      </c>
      <c r="E40" s="276">
        <v>54</v>
      </c>
      <c r="F40" s="276">
        <v>51</v>
      </c>
      <c r="G40" s="276">
        <v>68</v>
      </c>
      <c r="H40" s="276">
        <v>85</v>
      </c>
      <c r="I40" s="276">
        <v>100</v>
      </c>
      <c r="J40" s="276">
        <v>95</v>
      </c>
      <c r="K40" s="276">
        <v>111</v>
      </c>
      <c r="L40" s="276">
        <v>91</v>
      </c>
      <c r="M40" s="276">
        <v>124</v>
      </c>
      <c r="N40" s="276">
        <v>108</v>
      </c>
      <c r="O40" s="276">
        <v>138</v>
      </c>
      <c r="P40" s="276">
        <v>123</v>
      </c>
      <c r="Q40" s="276">
        <v>146</v>
      </c>
      <c r="R40" s="276">
        <v>170</v>
      </c>
      <c r="S40" s="276">
        <v>180</v>
      </c>
      <c r="T40" s="276">
        <v>170</v>
      </c>
      <c r="U40" s="270">
        <v>222</v>
      </c>
    </row>
    <row r="41" spans="1:21" ht="15.75" x14ac:dyDescent="0.25">
      <c r="A41" s="74" t="s">
        <v>692</v>
      </c>
      <c r="B41" s="324">
        <v>6</v>
      </c>
      <c r="C41" s="276">
        <v>21</v>
      </c>
      <c r="D41" s="276">
        <v>21</v>
      </c>
      <c r="E41" s="276">
        <v>16</v>
      </c>
      <c r="F41" s="276">
        <v>24</v>
      </c>
      <c r="G41" s="276">
        <v>44</v>
      </c>
      <c r="H41" s="276">
        <v>39</v>
      </c>
      <c r="I41" s="276">
        <v>52</v>
      </c>
      <c r="J41" s="276">
        <v>53</v>
      </c>
      <c r="K41" s="276">
        <v>46</v>
      </c>
      <c r="L41" s="276">
        <v>47</v>
      </c>
      <c r="M41" s="276">
        <v>49</v>
      </c>
      <c r="N41" s="276">
        <v>64</v>
      </c>
      <c r="O41" s="276">
        <v>84</v>
      </c>
      <c r="P41" s="276">
        <v>77</v>
      </c>
      <c r="Q41" s="276">
        <v>72</v>
      </c>
      <c r="R41" s="276">
        <v>96</v>
      </c>
      <c r="S41" s="276">
        <v>106</v>
      </c>
      <c r="T41" s="276">
        <v>116</v>
      </c>
      <c r="U41" s="270">
        <v>119</v>
      </c>
    </row>
    <row r="42" spans="1:21" ht="15.75" x14ac:dyDescent="0.25">
      <c r="A42" s="74" t="s">
        <v>693</v>
      </c>
      <c r="B42" s="324">
        <v>1</v>
      </c>
      <c r="C42" s="276">
        <v>9</v>
      </c>
      <c r="D42" s="276">
        <v>4</v>
      </c>
      <c r="E42" s="276">
        <v>7</v>
      </c>
      <c r="F42" s="276">
        <v>15</v>
      </c>
      <c r="G42" s="276">
        <v>14</v>
      </c>
      <c r="H42" s="276">
        <v>16</v>
      </c>
      <c r="I42" s="276">
        <v>27</v>
      </c>
      <c r="J42" s="276">
        <v>24</v>
      </c>
      <c r="K42" s="276">
        <v>38</v>
      </c>
      <c r="L42" s="276">
        <v>28</v>
      </c>
      <c r="M42" s="276">
        <v>43</v>
      </c>
      <c r="N42" s="276">
        <v>46</v>
      </c>
      <c r="O42" s="276">
        <v>57</v>
      </c>
      <c r="P42" s="276">
        <v>74</v>
      </c>
      <c r="Q42" s="276">
        <v>71</v>
      </c>
      <c r="R42" s="276">
        <v>93</v>
      </c>
      <c r="S42" s="276">
        <v>85</v>
      </c>
      <c r="T42" s="276">
        <v>88</v>
      </c>
      <c r="U42" s="270">
        <v>104</v>
      </c>
    </row>
    <row r="43" spans="1:21" ht="16.5" thickBot="1" x14ac:dyDescent="0.3">
      <c r="A43" s="78" t="s">
        <v>193</v>
      </c>
      <c r="B43" s="325">
        <v>1241</v>
      </c>
      <c r="C43" s="284">
        <v>1471</v>
      </c>
      <c r="D43" s="284">
        <v>1692</v>
      </c>
      <c r="E43" s="284">
        <v>1897</v>
      </c>
      <c r="F43" s="284">
        <v>1560</v>
      </c>
      <c r="G43" s="284">
        <v>1892</v>
      </c>
      <c r="H43" s="284">
        <v>2003</v>
      </c>
      <c r="I43" s="284">
        <v>2020</v>
      </c>
      <c r="J43" s="284">
        <v>1915</v>
      </c>
      <c r="K43" s="284">
        <v>1880</v>
      </c>
      <c r="L43" s="284">
        <v>1926</v>
      </c>
      <c r="M43" s="284">
        <v>2124</v>
      </c>
      <c r="N43" s="284">
        <v>2267</v>
      </c>
      <c r="O43" s="284">
        <v>2413</v>
      </c>
      <c r="P43" s="284">
        <v>2393</v>
      </c>
      <c r="Q43" s="284">
        <v>2297</v>
      </c>
      <c r="R43" s="284">
        <v>3016</v>
      </c>
      <c r="S43" s="284">
        <v>3533</v>
      </c>
      <c r="T43" s="284">
        <v>3655</v>
      </c>
      <c r="U43" s="274">
        <v>3677</v>
      </c>
    </row>
    <row r="45" spans="1:21" x14ac:dyDescent="0.25">
      <c r="A45" s="113" t="s">
        <v>194</v>
      </c>
    </row>
    <row r="46" spans="1:21" x14ac:dyDescent="0.25">
      <c r="A46" s="149"/>
    </row>
    <row r="47" spans="1:21" x14ac:dyDescent="0.25">
      <c r="A47" s="113" t="s">
        <v>437</v>
      </c>
    </row>
    <row r="48" spans="1:21" x14ac:dyDescent="0.25">
      <c r="A48" s="28" t="s">
        <v>682</v>
      </c>
    </row>
  </sheetData>
  <mergeCells count="9">
    <mergeCell ref="A32:A33"/>
    <mergeCell ref="B32:U32"/>
    <mergeCell ref="A3:T3"/>
    <mergeCell ref="A17:T17"/>
    <mergeCell ref="A31:T31"/>
    <mergeCell ref="A4:A5"/>
    <mergeCell ref="B4:U4"/>
    <mergeCell ref="A18:A19"/>
    <mergeCell ref="B18:U18"/>
  </mergeCells>
  <hyperlinks>
    <hyperlink ref="K1" location="'Table of Contents'!C2" display="Back to Table of Contents"/>
  </hyperlinks>
  <pageMargins left="0.75" right="0.75" top="1" bottom="1" header="0.5" footer="0.5"/>
  <legacy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pane xSplit="1" topLeftCell="B1" activePane="topRight" state="frozen"/>
      <selection pane="topRight"/>
    </sheetView>
  </sheetViews>
  <sheetFormatPr defaultRowHeight="15" x14ac:dyDescent="0.25"/>
  <cols>
    <col min="1" max="1" width="20.7109375" customWidth="1"/>
    <col min="2" max="21" width="9.7109375" customWidth="1"/>
  </cols>
  <sheetData>
    <row r="1" spans="1:21" x14ac:dyDescent="0.25">
      <c r="A1" s="24" t="s">
        <v>172</v>
      </c>
      <c r="L1" s="23" t="s">
        <v>87</v>
      </c>
    </row>
    <row r="2" spans="1:21" x14ac:dyDescent="0.25">
      <c r="A2" s="2"/>
    </row>
    <row r="3" spans="1:21" ht="16.5" thickBot="1" x14ac:dyDescent="0.3">
      <c r="A3" s="409" t="s">
        <v>186</v>
      </c>
      <c r="B3" s="377"/>
      <c r="C3" s="377"/>
      <c r="D3" s="377"/>
      <c r="E3" s="377"/>
      <c r="F3" s="377"/>
      <c r="G3" s="377"/>
      <c r="H3" s="377"/>
      <c r="I3" s="377"/>
      <c r="J3" s="377"/>
      <c r="K3" s="377"/>
      <c r="L3" s="377"/>
      <c r="M3" s="377"/>
      <c r="N3" s="377"/>
      <c r="O3" s="377"/>
      <c r="P3" s="377"/>
      <c r="Q3" s="409"/>
      <c r="R3" s="377"/>
      <c r="S3" s="377"/>
      <c r="T3" s="377"/>
      <c r="U3" s="377"/>
    </row>
    <row r="4" spans="1:21" ht="14.65" customHeight="1" x14ac:dyDescent="0.25">
      <c r="A4" s="402" t="s">
        <v>441</v>
      </c>
      <c r="B4" s="393" t="s">
        <v>652</v>
      </c>
      <c r="C4" s="393"/>
      <c r="D4" s="393"/>
      <c r="E4" s="393"/>
      <c r="F4" s="393"/>
      <c r="G4" s="393"/>
      <c r="H4" s="393"/>
      <c r="I4" s="393"/>
      <c r="J4" s="393"/>
      <c r="K4" s="393"/>
      <c r="L4" s="393"/>
      <c r="M4" s="393"/>
      <c r="N4" s="393"/>
      <c r="O4" s="393"/>
      <c r="P4" s="393"/>
      <c r="Q4" s="393"/>
      <c r="R4" s="393"/>
      <c r="S4" s="393"/>
      <c r="T4" s="393"/>
      <c r="U4" s="394"/>
    </row>
    <row r="5" spans="1:21" ht="15.75" thickBot="1" x14ac:dyDescent="0.3">
      <c r="A5" s="412"/>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2" t="s">
        <v>442</v>
      </c>
      <c r="B6" s="326" t="s">
        <v>189</v>
      </c>
      <c r="C6" s="278" t="s">
        <v>189</v>
      </c>
      <c r="D6" s="278" t="s">
        <v>189</v>
      </c>
      <c r="E6" s="278" t="s">
        <v>189</v>
      </c>
      <c r="F6" s="278">
        <v>1</v>
      </c>
      <c r="G6" s="278" t="s">
        <v>189</v>
      </c>
      <c r="H6" s="278" t="s">
        <v>189</v>
      </c>
      <c r="I6" s="278" t="s">
        <v>189</v>
      </c>
      <c r="J6" s="278" t="s">
        <v>189</v>
      </c>
      <c r="K6" s="278" t="s">
        <v>189</v>
      </c>
      <c r="L6" s="278" t="s">
        <v>189</v>
      </c>
      <c r="M6" s="278" t="s">
        <v>189</v>
      </c>
      <c r="N6" s="278" t="s">
        <v>189</v>
      </c>
      <c r="O6" s="278" t="s">
        <v>189</v>
      </c>
      <c r="P6" s="278" t="s">
        <v>189</v>
      </c>
      <c r="Q6" s="278" t="s">
        <v>189</v>
      </c>
      <c r="R6" s="278" t="s">
        <v>189</v>
      </c>
      <c r="S6" s="278" t="s">
        <v>189</v>
      </c>
      <c r="T6" s="278" t="s">
        <v>189</v>
      </c>
      <c r="U6" s="266" t="s">
        <v>189</v>
      </c>
    </row>
    <row r="7" spans="1:21" ht="15.75" x14ac:dyDescent="0.25">
      <c r="A7" s="74" t="s">
        <v>443</v>
      </c>
      <c r="B7" s="324">
        <v>1</v>
      </c>
      <c r="C7" s="276">
        <v>2</v>
      </c>
      <c r="D7" s="276" t="s">
        <v>189</v>
      </c>
      <c r="E7" s="276">
        <v>3</v>
      </c>
      <c r="F7" s="276">
        <v>29</v>
      </c>
      <c r="G7" s="276">
        <v>2</v>
      </c>
      <c r="H7" s="276">
        <v>1</v>
      </c>
      <c r="I7" s="276">
        <v>3</v>
      </c>
      <c r="J7" s="276">
        <v>3</v>
      </c>
      <c r="K7" s="276">
        <v>8</v>
      </c>
      <c r="L7" s="276">
        <v>1</v>
      </c>
      <c r="M7" s="276">
        <v>2</v>
      </c>
      <c r="N7" s="276" t="s">
        <v>189</v>
      </c>
      <c r="O7" s="276">
        <v>1</v>
      </c>
      <c r="P7" s="276">
        <v>1</v>
      </c>
      <c r="Q7" s="276" t="s">
        <v>189</v>
      </c>
      <c r="R7" s="276">
        <v>1</v>
      </c>
      <c r="S7" s="276" t="s">
        <v>189</v>
      </c>
      <c r="T7" s="276" t="s">
        <v>189</v>
      </c>
      <c r="U7" s="270" t="s">
        <v>189</v>
      </c>
    </row>
    <row r="8" spans="1:21" ht="15.75" x14ac:dyDescent="0.25">
      <c r="A8" s="74" t="s">
        <v>444</v>
      </c>
      <c r="B8" s="324">
        <v>18</v>
      </c>
      <c r="C8" s="276">
        <v>5</v>
      </c>
      <c r="D8" s="276">
        <v>2</v>
      </c>
      <c r="E8" s="276">
        <v>30</v>
      </c>
      <c r="F8" s="276">
        <v>43</v>
      </c>
      <c r="G8" s="276">
        <v>6</v>
      </c>
      <c r="H8" s="276">
        <v>13</v>
      </c>
      <c r="I8" s="276">
        <v>37</v>
      </c>
      <c r="J8" s="276">
        <v>21</v>
      </c>
      <c r="K8" s="276">
        <v>94</v>
      </c>
      <c r="L8" s="276">
        <v>21</v>
      </c>
      <c r="M8" s="276">
        <v>13</v>
      </c>
      <c r="N8" s="276">
        <v>11</v>
      </c>
      <c r="O8" s="276">
        <v>12</v>
      </c>
      <c r="P8" s="276">
        <v>2</v>
      </c>
      <c r="Q8" s="276">
        <v>1</v>
      </c>
      <c r="R8" s="276" t="s">
        <v>189</v>
      </c>
      <c r="S8" s="276">
        <v>2</v>
      </c>
      <c r="T8" s="276">
        <v>2</v>
      </c>
      <c r="U8" s="270" t="s">
        <v>189</v>
      </c>
    </row>
    <row r="9" spans="1:21" ht="15.75" x14ac:dyDescent="0.25">
      <c r="A9" s="74" t="s">
        <v>445</v>
      </c>
      <c r="B9" s="324">
        <v>54</v>
      </c>
      <c r="C9" s="276">
        <v>9</v>
      </c>
      <c r="D9" s="276">
        <v>8</v>
      </c>
      <c r="E9" s="276">
        <v>38</v>
      </c>
      <c r="F9" s="276">
        <v>49</v>
      </c>
      <c r="G9" s="276">
        <v>24</v>
      </c>
      <c r="H9" s="276">
        <v>18</v>
      </c>
      <c r="I9" s="276">
        <v>50</v>
      </c>
      <c r="J9" s="276">
        <v>35</v>
      </c>
      <c r="K9" s="276">
        <v>183</v>
      </c>
      <c r="L9" s="276">
        <v>38</v>
      </c>
      <c r="M9" s="276">
        <v>37</v>
      </c>
      <c r="N9" s="276">
        <v>33</v>
      </c>
      <c r="O9" s="276">
        <v>30</v>
      </c>
      <c r="P9" s="276">
        <v>10</v>
      </c>
      <c r="Q9" s="276">
        <v>8</v>
      </c>
      <c r="R9" s="276">
        <v>2</v>
      </c>
      <c r="S9" s="276">
        <v>3</v>
      </c>
      <c r="T9" s="276">
        <v>4</v>
      </c>
      <c r="U9" s="270">
        <v>7</v>
      </c>
    </row>
    <row r="10" spans="1:21" ht="15.75" x14ac:dyDescent="0.25">
      <c r="A10" s="74" t="s">
        <v>446</v>
      </c>
      <c r="B10" s="324">
        <v>44</v>
      </c>
      <c r="C10" s="276">
        <v>28</v>
      </c>
      <c r="D10" s="276">
        <v>17</v>
      </c>
      <c r="E10" s="276">
        <v>66</v>
      </c>
      <c r="F10" s="276">
        <v>54</v>
      </c>
      <c r="G10" s="276">
        <v>35</v>
      </c>
      <c r="H10" s="276">
        <v>39</v>
      </c>
      <c r="I10" s="276">
        <v>87</v>
      </c>
      <c r="J10" s="276">
        <v>46</v>
      </c>
      <c r="K10" s="276">
        <v>158</v>
      </c>
      <c r="L10" s="276">
        <v>52</v>
      </c>
      <c r="M10" s="276">
        <v>70</v>
      </c>
      <c r="N10" s="276">
        <v>44</v>
      </c>
      <c r="O10" s="276">
        <v>37</v>
      </c>
      <c r="P10" s="276">
        <v>36</v>
      </c>
      <c r="Q10" s="276">
        <v>13</v>
      </c>
      <c r="R10" s="276">
        <v>11</v>
      </c>
      <c r="S10" s="276">
        <v>13</v>
      </c>
      <c r="T10" s="276">
        <v>8</v>
      </c>
      <c r="U10" s="270">
        <v>8</v>
      </c>
    </row>
    <row r="11" spans="1:21" ht="15.75" x14ac:dyDescent="0.25">
      <c r="A11" s="74" t="s">
        <v>447</v>
      </c>
      <c r="B11" s="324">
        <v>76</v>
      </c>
      <c r="C11" s="276">
        <v>54</v>
      </c>
      <c r="D11" s="276">
        <v>24</v>
      </c>
      <c r="E11" s="276">
        <v>61</v>
      </c>
      <c r="F11" s="276">
        <v>68</v>
      </c>
      <c r="G11" s="276">
        <v>44</v>
      </c>
      <c r="H11" s="276">
        <v>54</v>
      </c>
      <c r="I11" s="276">
        <v>112</v>
      </c>
      <c r="J11" s="276">
        <v>67</v>
      </c>
      <c r="K11" s="276">
        <v>202</v>
      </c>
      <c r="L11" s="276">
        <v>79</v>
      </c>
      <c r="M11" s="276">
        <v>99</v>
      </c>
      <c r="N11" s="276">
        <v>79</v>
      </c>
      <c r="O11" s="276">
        <v>77</v>
      </c>
      <c r="P11" s="276">
        <v>39</v>
      </c>
      <c r="Q11" s="276">
        <v>27</v>
      </c>
      <c r="R11" s="276">
        <v>27</v>
      </c>
      <c r="S11" s="276">
        <v>11</v>
      </c>
      <c r="T11" s="276">
        <v>11</v>
      </c>
      <c r="U11" s="270">
        <v>8</v>
      </c>
    </row>
    <row r="12" spans="1:21" ht="15.75" x14ac:dyDescent="0.25">
      <c r="A12" s="74" t="s">
        <v>448</v>
      </c>
      <c r="B12" s="324">
        <v>117</v>
      </c>
      <c r="C12" s="276">
        <v>85</v>
      </c>
      <c r="D12" s="276">
        <v>34</v>
      </c>
      <c r="E12" s="276">
        <v>99</v>
      </c>
      <c r="F12" s="276">
        <v>82</v>
      </c>
      <c r="G12" s="276">
        <v>76</v>
      </c>
      <c r="H12" s="276">
        <v>67</v>
      </c>
      <c r="I12" s="276">
        <v>109</v>
      </c>
      <c r="J12" s="276">
        <v>74</v>
      </c>
      <c r="K12" s="276">
        <v>240</v>
      </c>
      <c r="L12" s="276">
        <v>113</v>
      </c>
      <c r="M12" s="276">
        <v>112</v>
      </c>
      <c r="N12" s="276">
        <v>116</v>
      </c>
      <c r="O12" s="276">
        <v>121</v>
      </c>
      <c r="P12" s="276">
        <v>85</v>
      </c>
      <c r="Q12" s="276">
        <v>48</v>
      </c>
      <c r="R12" s="276">
        <v>42</v>
      </c>
      <c r="S12" s="276">
        <v>21</v>
      </c>
      <c r="T12" s="276">
        <v>21</v>
      </c>
      <c r="U12" s="270">
        <v>14</v>
      </c>
    </row>
    <row r="13" spans="1:21" ht="15.75" x14ac:dyDescent="0.25">
      <c r="A13" s="74" t="s">
        <v>449</v>
      </c>
      <c r="B13" s="324">
        <v>208</v>
      </c>
      <c r="C13" s="276">
        <v>123</v>
      </c>
      <c r="D13" s="276">
        <v>76</v>
      </c>
      <c r="E13" s="276">
        <v>175</v>
      </c>
      <c r="F13" s="276">
        <v>181</v>
      </c>
      <c r="G13" s="276">
        <v>213</v>
      </c>
      <c r="H13" s="276">
        <v>171</v>
      </c>
      <c r="I13" s="276">
        <v>343</v>
      </c>
      <c r="J13" s="276">
        <v>202</v>
      </c>
      <c r="K13" s="276">
        <v>631</v>
      </c>
      <c r="L13" s="276">
        <v>260</v>
      </c>
      <c r="M13" s="276">
        <v>290</v>
      </c>
      <c r="N13" s="276">
        <v>198</v>
      </c>
      <c r="O13" s="276">
        <v>227</v>
      </c>
      <c r="P13" s="276">
        <v>171</v>
      </c>
      <c r="Q13" s="276">
        <v>98</v>
      </c>
      <c r="R13" s="276">
        <v>85</v>
      </c>
      <c r="S13" s="276">
        <v>38</v>
      </c>
      <c r="T13" s="276">
        <v>35</v>
      </c>
      <c r="U13" s="270">
        <v>32</v>
      </c>
    </row>
    <row r="14" spans="1:21" ht="15.75" x14ac:dyDescent="0.25">
      <c r="A14" s="74" t="s">
        <v>450</v>
      </c>
      <c r="B14" s="324">
        <v>172</v>
      </c>
      <c r="C14" s="276">
        <v>88</v>
      </c>
      <c r="D14" s="276">
        <v>64</v>
      </c>
      <c r="E14" s="276">
        <v>150</v>
      </c>
      <c r="F14" s="276">
        <v>158</v>
      </c>
      <c r="G14" s="276">
        <v>160</v>
      </c>
      <c r="H14" s="276">
        <v>174</v>
      </c>
      <c r="I14" s="276">
        <v>385</v>
      </c>
      <c r="J14" s="276">
        <v>234</v>
      </c>
      <c r="K14" s="276">
        <v>835</v>
      </c>
      <c r="L14" s="276">
        <v>290</v>
      </c>
      <c r="M14" s="276">
        <v>383</v>
      </c>
      <c r="N14" s="276">
        <v>275</v>
      </c>
      <c r="O14" s="276">
        <v>319</v>
      </c>
      <c r="P14" s="276">
        <v>250</v>
      </c>
      <c r="Q14" s="276">
        <v>171</v>
      </c>
      <c r="R14" s="276">
        <v>117</v>
      </c>
      <c r="S14" s="276">
        <v>75</v>
      </c>
      <c r="T14" s="276">
        <v>49</v>
      </c>
      <c r="U14" s="270">
        <v>38</v>
      </c>
    </row>
    <row r="15" spans="1:21" ht="15.75" x14ac:dyDescent="0.25">
      <c r="A15" s="74" t="s">
        <v>683</v>
      </c>
      <c r="B15" s="324">
        <v>72</v>
      </c>
      <c r="C15" s="276">
        <v>47</v>
      </c>
      <c r="D15" s="276">
        <v>27</v>
      </c>
      <c r="E15" s="276">
        <v>101</v>
      </c>
      <c r="F15" s="276">
        <v>98</v>
      </c>
      <c r="G15" s="276">
        <v>151</v>
      </c>
      <c r="H15" s="276">
        <v>153</v>
      </c>
      <c r="I15" s="276">
        <v>317</v>
      </c>
      <c r="J15" s="276">
        <v>171</v>
      </c>
      <c r="K15" s="276">
        <v>628</v>
      </c>
      <c r="L15" s="276">
        <v>211</v>
      </c>
      <c r="M15" s="276">
        <v>325</v>
      </c>
      <c r="N15" s="276">
        <v>241</v>
      </c>
      <c r="O15" s="276">
        <v>276</v>
      </c>
      <c r="P15" s="276">
        <v>197</v>
      </c>
      <c r="Q15" s="276">
        <v>158</v>
      </c>
      <c r="R15" s="276">
        <v>106</v>
      </c>
      <c r="S15" s="276">
        <v>64</v>
      </c>
      <c r="T15" s="276">
        <v>43</v>
      </c>
      <c r="U15" s="270">
        <v>32</v>
      </c>
    </row>
    <row r="16" spans="1:21" ht="15.75" x14ac:dyDescent="0.25">
      <c r="A16" s="74" t="s">
        <v>684</v>
      </c>
      <c r="B16" s="324">
        <v>18</v>
      </c>
      <c r="C16" s="276">
        <v>15</v>
      </c>
      <c r="D16" s="276">
        <v>9</v>
      </c>
      <c r="E16" s="276">
        <v>23</v>
      </c>
      <c r="F16" s="276">
        <v>25</v>
      </c>
      <c r="G16" s="276">
        <v>46</v>
      </c>
      <c r="H16" s="276">
        <v>35</v>
      </c>
      <c r="I16" s="276">
        <v>121</v>
      </c>
      <c r="J16" s="276">
        <v>47</v>
      </c>
      <c r="K16" s="276">
        <v>243</v>
      </c>
      <c r="L16" s="276">
        <v>68</v>
      </c>
      <c r="M16" s="276">
        <v>104</v>
      </c>
      <c r="N16" s="276">
        <v>92</v>
      </c>
      <c r="O16" s="276">
        <v>102</v>
      </c>
      <c r="P16" s="276">
        <v>82</v>
      </c>
      <c r="Q16" s="276">
        <v>68</v>
      </c>
      <c r="R16" s="276">
        <v>43</v>
      </c>
      <c r="S16" s="276">
        <v>30</v>
      </c>
      <c r="T16" s="276">
        <v>13</v>
      </c>
      <c r="U16" s="270">
        <v>21</v>
      </c>
    </row>
    <row r="17" spans="1:21" ht="16.5" thickBot="1" x14ac:dyDescent="0.3">
      <c r="A17" s="78" t="s">
        <v>429</v>
      </c>
      <c r="B17" s="325">
        <v>780</v>
      </c>
      <c r="C17" s="284">
        <v>456</v>
      </c>
      <c r="D17" s="284">
        <v>261</v>
      </c>
      <c r="E17" s="284">
        <v>746</v>
      </c>
      <c r="F17" s="284">
        <v>788</v>
      </c>
      <c r="G17" s="284">
        <v>757</v>
      </c>
      <c r="H17" s="284">
        <v>725</v>
      </c>
      <c r="I17" s="284">
        <v>1564</v>
      </c>
      <c r="J17" s="284">
        <v>900</v>
      </c>
      <c r="K17" s="284">
        <v>3222</v>
      </c>
      <c r="L17" s="284">
        <v>1133</v>
      </c>
      <c r="M17" s="284">
        <v>1435</v>
      </c>
      <c r="N17" s="284">
        <v>1089</v>
      </c>
      <c r="O17" s="284">
        <v>1202</v>
      </c>
      <c r="P17" s="284">
        <v>873</v>
      </c>
      <c r="Q17" s="284">
        <v>592</v>
      </c>
      <c r="R17" s="284">
        <v>434</v>
      </c>
      <c r="S17" s="284">
        <v>257</v>
      </c>
      <c r="T17" s="284">
        <v>186</v>
      </c>
      <c r="U17" s="274">
        <v>160</v>
      </c>
    </row>
    <row r="19" spans="1:21" ht="16.5" thickBot="1" x14ac:dyDescent="0.3">
      <c r="A19" s="409" t="s">
        <v>187</v>
      </c>
      <c r="B19" s="377"/>
      <c r="C19" s="377"/>
      <c r="D19" s="377"/>
      <c r="E19" s="377"/>
      <c r="F19" s="377"/>
      <c r="G19" s="377"/>
      <c r="H19" s="377"/>
      <c r="I19" s="377"/>
      <c r="J19" s="377"/>
      <c r="K19" s="377"/>
      <c r="L19" s="377"/>
      <c r="M19" s="377"/>
      <c r="N19" s="377"/>
      <c r="O19" s="377"/>
      <c r="P19" s="377"/>
      <c r="Q19" s="409"/>
      <c r="R19" s="377"/>
      <c r="S19" s="377"/>
      <c r="T19" s="377"/>
      <c r="U19" s="377"/>
    </row>
    <row r="20" spans="1:21" ht="14.65" customHeight="1" x14ac:dyDescent="0.25">
      <c r="A20" s="402" t="s">
        <v>441</v>
      </c>
      <c r="B20" s="393" t="s">
        <v>652</v>
      </c>
      <c r="C20" s="393"/>
      <c r="D20" s="393"/>
      <c r="E20" s="393"/>
      <c r="F20" s="393"/>
      <c r="G20" s="393"/>
      <c r="H20" s="393"/>
      <c r="I20" s="393"/>
      <c r="J20" s="393"/>
      <c r="K20" s="393"/>
      <c r="L20" s="393"/>
      <c r="M20" s="393"/>
      <c r="N20" s="393"/>
      <c r="O20" s="393"/>
      <c r="P20" s="393"/>
      <c r="Q20" s="393"/>
      <c r="R20" s="393"/>
      <c r="S20" s="393"/>
      <c r="T20" s="393"/>
      <c r="U20" s="394"/>
    </row>
    <row r="21" spans="1:21" ht="15.75" thickBot="1" x14ac:dyDescent="0.3">
      <c r="A21" s="412"/>
      <c r="B21" s="117">
        <v>2005</v>
      </c>
      <c r="C21" s="34">
        <v>2006</v>
      </c>
      <c r="D21" s="34">
        <v>2007</v>
      </c>
      <c r="E21" s="34">
        <v>2008</v>
      </c>
      <c r="F21" s="34">
        <v>2009</v>
      </c>
      <c r="G21" s="34">
        <v>2010</v>
      </c>
      <c r="H21" s="34">
        <v>2011</v>
      </c>
      <c r="I21" s="34">
        <v>2012</v>
      </c>
      <c r="J21" s="34">
        <v>2013</v>
      </c>
      <c r="K21" s="34">
        <v>2014</v>
      </c>
      <c r="L21" s="34">
        <v>2015</v>
      </c>
      <c r="M21" s="34">
        <v>2016</v>
      </c>
      <c r="N21" s="34">
        <v>2017</v>
      </c>
      <c r="O21" s="34">
        <v>2018</v>
      </c>
      <c r="P21" s="34">
        <v>2019</v>
      </c>
      <c r="Q21" s="34">
        <v>2020</v>
      </c>
      <c r="R21" s="34">
        <v>2021</v>
      </c>
      <c r="S21" s="34">
        <v>2022</v>
      </c>
      <c r="T21" s="34">
        <v>2023</v>
      </c>
      <c r="U21" s="35">
        <v>2024</v>
      </c>
    </row>
    <row r="22" spans="1:21" ht="15.75" x14ac:dyDescent="0.25">
      <c r="A22" s="82" t="s">
        <v>442</v>
      </c>
      <c r="B22" s="326" t="s">
        <v>189</v>
      </c>
      <c r="C22" s="278" t="s">
        <v>189</v>
      </c>
      <c r="D22" s="278" t="s">
        <v>189</v>
      </c>
      <c r="E22" s="278" t="s">
        <v>189</v>
      </c>
      <c r="F22" s="278" t="s">
        <v>189</v>
      </c>
      <c r="G22" s="278" t="s">
        <v>189</v>
      </c>
      <c r="H22" s="278" t="s">
        <v>189</v>
      </c>
      <c r="I22" s="278" t="s">
        <v>189</v>
      </c>
      <c r="J22" s="278">
        <v>1</v>
      </c>
      <c r="K22" s="278" t="s">
        <v>189</v>
      </c>
      <c r="L22" s="278" t="s">
        <v>189</v>
      </c>
      <c r="M22" s="278" t="s">
        <v>189</v>
      </c>
      <c r="N22" s="278" t="s">
        <v>189</v>
      </c>
      <c r="O22" s="278" t="s">
        <v>189</v>
      </c>
      <c r="P22" s="278" t="s">
        <v>189</v>
      </c>
      <c r="Q22" s="278" t="s">
        <v>189</v>
      </c>
      <c r="R22" s="278" t="s">
        <v>189</v>
      </c>
      <c r="S22" s="278" t="s">
        <v>189</v>
      </c>
      <c r="T22" s="278" t="s">
        <v>189</v>
      </c>
      <c r="U22" s="266" t="s">
        <v>189</v>
      </c>
    </row>
    <row r="23" spans="1:21" ht="15.75" x14ac:dyDescent="0.25">
      <c r="A23" s="74" t="s">
        <v>443</v>
      </c>
      <c r="B23" s="324">
        <v>5</v>
      </c>
      <c r="C23" s="276">
        <v>1</v>
      </c>
      <c r="D23" s="276">
        <v>1</v>
      </c>
      <c r="E23" s="276">
        <v>2</v>
      </c>
      <c r="F23" s="276">
        <v>21</v>
      </c>
      <c r="G23" s="276">
        <v>5</v>
      </c>
      <c r="H23" s="276">
        <v>2</v>
      </c>
      <c r="I23" s="276">
        <v>17</v>
      </c>
      <c r="J23" s="276">
        <v>7</v>
      </c>
      <c r="K23" s="276">
        <v>19</v>
      </c>
      <c r="L23" s="276">
        <v>2</v>
      </c>
      <c r="M23" s="276">
        <v>2</v>
      </c>
      <c r="N23" s="276" t="s">
        <v>189</v>
      </c>
      <c r="O23" s="276">
        <v>2</v>
      </c>
      <c r="P23" s="276" t="s">
        <v>189</v>
      </c>
      <c r="Q23" s="276" t="s">
        <v>189</v>
      </c>
      <c r="R23" s="276">
        <v>1</v>
      </c>
      <c r="S23" s="276">
        <v>2</v>
      </c>
      <c r="T23" s="276" t="s">
        <v>189</v>
      </c>
      <c r="U23" s="270">
        <v>1</v>
      </c>
    </row>
    <row r="24" spans="1:21" ht="15.75" x14ac:dyDescent="0.25">
      <c r="A24" s="74" t="s">
        <v>444</v>
      </c>
      <c r="B24" s="324">
        <v>23</v>
      </c>
      <c r="C24" s="276">
        <v>6</v>
      </c>
      <c r="D24" s="276">
        <v>10</v>
      </c>
      <c r="E24" s="276">
        <v>23</v>
      </c>
      <c r="F24" s="276">
        <v>73</v>
      </c>
      <c r="G24" s="276">
        <v>15</v>
      </c>
      <c r="H24" s="276">
        <v>15</v>
      </c>
      <c r="I24" s="276">
        <v>73</v>
      </c>
      <c r="J24" s="276">
        <v>39</v>
      </c>
      <c r="K24" s="276">
        <v>177</v>
      </c>
      <c r="L24" s="276">
        <v>29</v>
      </c>
      <c r="M24" s="276">
        <v>20</v>
      </c>
      <c r="N24" s="276">
        <v>25</v>
      </c>
      <c r="O24" s="276">
        <v>16</v>
      </c>
      <c r="P24" s="276">
        <v>9</v>
      </c>
      <c r="Q24" s="276">
        <v>2</v>
      </c>
      <c r="R24" s="276">
        <v>4</v>
      </c>
      <c r="S24" s="276">
        <v>2</v>
      </c>
      <c r="T24" s="276">
        <v>2</v>
      </c>
      <c r="U24" s="270">
        <v>4</v>
      </c>
    </row>
    <row r="25" spans="1:21" ht="15.75" x14ac:dyDescent="0.25">
      <c r="A25" s="74" t="s">
        <v>445</v>
      </c>
      <c r="B25" s="324">
        <v>74</v>
      </c>
      <c r="C25" s="276">
        <v>18</v>
      </c>
      <c r="D25" s="276">
        <v>15</v>
      </c>
      <c r="E25" s="276">
        <v>58</v>
      </c>
      <c r="F25" s="276">
        <v>85</v>
      </c>
      <c r="G25" s="276">
        <v>35</v>
      </c>
      <c r="H25" s="276">
        <v>37</v>
      </c>
      <c r="I25" s="276">
        <v>104</v>
      </c>
      <c r="J25" s="276">
        <v>65</v>
      </c>
      <c r="K25" s="276">
        <v>295</v>
      </c>
      <c r="L25" s="276">
        <v>55</v>
      </c>
      <c r="M25" s="276">
        <v>69</v>
      </c>
      <c r="N25" s="276">
        <v>62</v>
      </c>
      <c r="O25" s="276">
        <v>48</v>
      </c>
      <c r="P25" s="276">
        <v>30</v>
      </c>
      <c r="Q25" s="276">
        <v>11</v>
      </c>
      <c r="R25" s="276">
        <v>8</v>
      </c>
      <c r="S25" s="276">
        <v>6</v>
      </c>
      <c r="T25" s="276">
        <v>4</v>
      </c>
      <c r="U25" s="270">
        <v>1</v>
      </c>
    </row>
    <row r="26" spans="1:21" ht="15.75" x14ac:dyDescent="0.25">
      <c r="A26" s="74" t="s">
        <v>446</v>
      </c>
      <c r="B26" s="324">
        <v>92</v>
      </c>
      <c r="C26" s="276">
        <v>37</v>
      </c>
      <c r="D26" s="276">
        <v>19</v>
      </c>
      <c r="E26" s="276">
        <v>83</v>
      </c>
      <c r="F26" s="276">
        <v>101</v>
      </c>
      <c r="G26" s="276">
        <v>92</v>
      </c>
      <c r="H26" s="276">
        <v>96</v>
      </c>
      <c r="I26" s="276">
        <v>164</v>
      </c>
      <c r="J26" s="276">
        <v>86</v>
      </c>
      <c r="K26" s="276">
        <v>307</v>
      </c>
      <c r="L26" s="276">
        <v>108</v>
      </c>
      <c r="M26" s="276">
        <v>104</v>
      </c>
      <c r="N26" s="276">
        <v>77</v>
      </c>
      <c r="O26" s="276">
        <v>94</v>
      </c>
      <c r="P26" s="276">
        <v>60</v>
      </c>
      <c r="Q26" s="276">
        <v>37</v>
      </c>
      <c r="R26" s="276">
        <v>24</v>
      </c>
      <c r="S26" s="276">
        <v>11</v>
      </c>
      <c r="T26" s="276">
        <v>9</v>
      </c>
      <c r="U26" s="270">
        <v>6</v>
      </c>
    </row>
    <row r="27" spans="1:21" ht="15.75" x14ac:dyDescent="0.25">
      <c r="A27" s="74" t="s">
        <v>447</v>
      </c>
      <c r="B27" s="324">
        <v>116</v>
      </c>
      <c r="C27" s="276">
        <v>41</v>
      </c>
      <c r="D27" s="276">
        <v>31</v>
      </c>
      <c r="E27" s="276">
        <v>94</v>
      </c>
      <c r="F27" s="276">
        <v>94</v>
      </c>
      <c r="G27" s="276">
        <v>89</v>
      </c>
      <c r="H27" s="276">
        <v>87</v>
      </c>
      <c r="I27" s="276">
        <v>205</v>
      </c>
      <c r="J27" s="276">
        <v>91</v>
      </c>
      <c r="K27" s="276">
        <v>304</v>
      </c>
      <c r="L27" s="276">
        <v>127</v>
      </c>
      <c r="M27" s="276">
        <v>132</v>
      </c>
      <c r="N27" s="276">
        <v>115</v>
      </c>
      <c r="O27" s="276">
        <v>122</v>
      </c>
      <c r="P27" s="276">
        <v>80</v>
      </c>
      <c r="Q27" s="276">
        <v>41</v>
      </c>
      <c r="R27" s="276">
        <v>28</v>
      </c>
      <c r="S27" s="276">
        <v>27</v>
      </c>
      <c r="T27" s="276">
        <v>15</v>
      </c>
      <c r="U27" s="270">
        <v>11</v>
      </c>
    </row>
    <row r="28" spans="1:21" ht="15.75" x14ac:dyDescent="0.25">
      <c r="A28" s="74" t="s">
        <v>448</v>
      </c>
      <c r="B28" s="324">
        <v>101</v>
      </c>
      <c r="C28" s="276">
        <v>35</v>
      </c>
      <c r="D28" s="276">
        <v>40</v>
      </c>
      <c r="E28" s="276">
        <v>112</v>
      </c>
      <c r="F28" s="276">
        <v>109</v>
      </c>
      <c r="G28" s="276">
        <v>125</v>
      </c>
      <c r="H28" s="276">
        <v>125</v>
      </c>
      <c r="I28" s="276">
        <v>205</v>
      </c>
      <c r="J28" s="276">
        <v>115</v>
      </c>
      <c r="K28" s="276">
        <v>410</v>
      </c>
      <c r="L28" s="276">
        <v>140</v>
      </c>
      <c r="M28" s="276">
        <v>154</v>
      </c>
      <c r="N28" s="276">
        <v>172</v>
      </c>
      <c r="O28" s="276">
        <v>183</v>
      </c>
      <c r="P28" s="276">
        <v>127</v>
      </c>
      <c r="Q28" s="276">
        <v>62</v>
      </c>
      <c r="R28" s="276">
        <v>53</v>
      </c>
      <c r="S28" s="276">
        <v>31</v>
      </c>
      <c r="T28" s="276">
        <v>20</v>
      </c>
      <c r="U28" s="270">
        <v>18</v>
      </c>
    </row>
    <row r="29" spans="1:21" ht="15.75" x14ac:dyDescent="0.25">
      <c r="A29" s="74" t="s">
        <v>449</v>
      </c>
      <c r="B29" s="324">
        <v>144</v>
      </c>
      <c r="C29" s="276">
        <v>86</v>
      </c>
      <c r="D29" s="276">
        <v>55</v>
      </c>
      <c r="E29" s="276">
        <v>150</v>
      </c>
      <c r="F29" s="276">
        <v>173</v>
      </c>
      <c r="G29" s="276">
        <v>194</v>
      </c>
      <c r="H29" s="276">
        <v>162</v>
      </c>
      <c r="I29" s="276">
        <v>344</v>
      </c>
      <c r="J29" s="276">
        <v>205</v>
      </c>
      <c r="K29" s="276">
        <v>694</v>
      </c>
      <c r="L29" s="276">
        <v>273</v>
      </c>
      <c r="M29" s="276">
        <v>334</v>
      </c>
      <c r="N29" s="276">
        <v>251</v>
      </c>
      <c r="O29" s="276">
        <v>371</v>
      </c>
      <c r="P29" s="276">
        <v>207</v>
      </c>
      <c r="Q29" s="276">
        <v>115</v>
      </c>
      <c r="R29" s="276">
        <v>83</v>
      </c>
      <c r="S29" s="276">
        <v>41</v>
      </c>
      <c r="T29" s="276">
        <v>44</v>
      </c>
      <c r="U29" s="270">
        <v>35</v>
      </c>
    </row>
    <row r="30" spans="1:21" ht="15.75" x14ac:dyDescent="0.25">
      <c r="A30" s="74" t="s">
        <v>450</v>
      </c>
      <c r="B30" s="324">
        <v>136</v>
      </c>
      <c r="C30" s="276">
        <v>80</v>
      </c>
      <c r="D30" s="276">
        <v>50</v>
      </c>
      <c r="E30" s="276">
        <v>135</v>
      </c>
      <c r="F30" s="276">
        <v>138</v>
      </c>
      <c r="G30" s="276">
        <v>205</v>
      </c>
      <c r="H30" s="276">
        <v>227</v>
      </c>
      <c r="I30" s="276">
        <v>367</v>
      </c>
      <c r="J30" s="276">
        <v>198</v>
      </c>
      <c r="K30" s="276">
        <v>818</v>
      </c>
      <c r="L30" s="276">
        <v>242</v>
      </c>
      <c r="M30" s="276">
        <v>328</v>
      </c>
      <c r="N30" s="276">
        <v>328</v>
      </c>
      <c r="O30" s="276">
        <v>473</v>
      </c>
      <c r="P30" s="276">
        <v>325</v>
      </c>
      <c r="Q30" s="276">
        <v>153</v>
      </c>
      <c r="R30" s="276">
        <v>137</v>
      </c>
      <c r="S30" s="276">
        <v>77</v>
      </c>
      <c r="T30" s="276">
        <v>44</v>
      </c>
      <c r="U30" s="270">
        <v>61</v>
      </c>
    </row>
    <row r="31" spans="1:21" ht="15.75" x14ac:dyDescent="0.25">
      <c r="A31" s="74" t="s">
        <v>683</v>
      </c>
      <c r="B31" s="324">
        <v>65</v>
      </c>
      <c r="C31" s="276">
        <v>36</v>
      </c>
      <c r="D31" s="276">
        <v>29</v>
      </c>
      <c r="E31" s="276">
        <v>99</v>
      </c>
      <c r="F31" s="276">
        <v>81</v>
      </c>
      <c r="G31" s="276">
        <v>128</v>
      </c>
      <c r="H31" s="276">
        <v>136</v>
      </c>
      <c r="I31" s="276">
        <v>295</v>
      </c>
      <c r="J31" s="276">
        <v>166</v>
      </c>
      <c r="K31" s="276">
        <v>523</v>
      </c>
      <c r="L31" s="276">
        <v>163</v>
      </c>
      <c r="M31" s="276">
        <v>199</v>
      </c>
      <c r="N31" s="276">
        <v>250</v>
      </c>
      <c r="O31" s="276">
        <v>292</v>
      </c>
      <c r="P31" s="276">
        <v>231</v>
      </c>
      <c r="Q31" s="276">
        <v>107</v>
      </c>
      <c r="R31" s="276">
        <v>97</v>
      </c>
      <c r="S31" s="276">
        <v>62</v>
      </c>
      <c r="T31" s="276">
        <v>30</v>
      </c>
      <c r="U31" s="270">
        <v>41</v>
      </c>
    </row>
    <row r="32" spans="1:21" ht="15.75" x14ac:dyDescent="0.25">
      <c r="A32" s="74" t="s">
        <v>684</v>
      </c>
      <c r="B32" s="324">
        <v>11</v>
      </c>
      <c r="C32" s="276">
        <v>4</v>
      </c>
      <c r="D32" s="276">
        <v>6</v>
      </c>
      <c r="E32" s="276">
        <v>16</v>
      </c>
      <c r="F32" s="276">
        <v>16</v>
      </c>
      <c r="G32" s="276">
        <v>24</v>
      </c>
      <c r="H32" s="276">
        <v>32</v>
      </c>
      <c r="I32" s="276">
        <v>84</v>
      </c>
      <c r="J32" s="276">
        <v>45</v>
      </c>
      <c r="K32" s="276">
        <v>190</v>
      </c>
      <c r="L32" s="276">
        <v>54</v>
      </c>
      <c r="M32" s="276">
        <v>67</v>
      </c>
      <c r="N32" s="276">
        <v>82</v>
      </c>
      <c r="O32" s="276">
        <v>108</v>
      </c>
      <c r="P32" s="276">
        <v>88</v>
      </c>
      <c r="Q32" s="276">
        <v>46</v>
      </c>
      <c r="R32" s="276">
        <v>34</v>
      </c>
      <c r="S32" s="276">
        <v>26</v>
      </c>
      <c r="T32" s="276">
        <v>14</v>
      </c>
      <c r="U32" s="270">
        <v>17</v>
      </c>
    </row>
    <row r="33" spans="1:21" ht="16.5" thickBot="1" x14ac:dyDescent="0.3">
      <c r="A33" s="78" t="s">
        <v>430</v>
      </c>
      <c r="B33" s="325">
        <v>767</v>
      </c>
      <c r="C33" s="284">
        <v>344</v>
      </c>
      <c r="D33" s="284">
        <v>256</v>
      </c>
      <c r="E33" s="284">
        <v>772</v>
      </c>
      <c r="F33" s="284">
        <v>891</v>
      </c>
      <c r="G33" s="284">
        <v>912</v>
      </c>
      <c r="H33" s="284">
        <v>919</v>
      </c>
      <c r="I33" s="284">
        <v>1858</v>
      </c>
      <c r="J33" s="284">
        <v>1018</v>
      </c>
      <c r="K33" s="284">
        <v>3737</v>
      </c>
      <c r="L33" s="284">
        <v>1193</v>
      </c>
      <c r="M33" s="284">
        <v>1409</v>
      </c>
      <c r="N33" s="284">
        <v>1362</v>
      </c>
      <c r="O33" s="284">
        <v>1709</v>
      </c>
      <c r="P33" s="284">
        <v>1157</v>
      </c>
      <c r="Q33" s="284">
        <v>574</v>
      </c>
      <c r="R33" s="284">
        <v>469</v>
      </c>
      <c r="S33" s="284">
        <v>285</v>
      </c>
      <c r="T33" s="284">
        <v>182</v>
      </c>
      <c r="U33" s="274">
        <v>195</v>
      </c>
    </row>
    <row r="35" spans="1:21" ht="16.5" thickBot="1" x14ac:dyDescent="0.3">
      <c r="A35" s="409" t="s">
        <v>193</v>
      </c>
      <c r="B35" s="377"/>
      <c r="C35" s="377"/>
      <c r="D35" s="377"/>
      <c r="E35" s="377"/>
      <c r="F35" s="377"/>
      <c r="G35" s="377"/>
      <c r="H35" s="377"/>
      <c r="I35" s="377"/>
      <c r="J35" s="377"/>
      <c r="K35" s="377"/>
      <c r="L35" s="377"/>
      <c r="M35" s="377"/>
      <c r="N35" s="377"/>
      <c r="O35" s="377"/>
      <c r="P35" s="377"/>
      <c r="Q35" s="409"/>
      <c r="R35" s="377"/>
      <c r="S35" s="377"/>
      <c r="T35" s="377"/>
      <c r="U35" s="377"/>
    </row>
    <row r="36" spans="1:21" ht="14.65" customHeight="1" x14ac:dyDescent="0.25">
      <c r="A36" s="402" t="s">
        <v>441</v>
      </c>
      <c r="B36" s="393" t="s">
        <v>652</v>
      </c>
      <c r="C36" s="393"/>
      <c r="D36" s="393"/>
      <c r="E36" s="393"/>
      <c r="F36" s="393"/>
      <c r="G36" s="393"/>
      <c r="H36" s="393"/>
      <c r="I36" s="393"/>
      <c r="J36" s="393"/>
      <c r="K36" s="393"/>
      <c r="L36" s="393"/>
      <c r="M36" s="393"/>
      <c r="N36" s="393"/>
      <c r="O36" s="393"/>
      <c r="P36" s="393"/>
      <c r="Q36" s="393"/>
      <c r="R36" s="393"/>
      <c r="S36" s="393"/>
      <c r="T36" s="393"/>
      <c r="U36" s="394"/>
    </row>
    <row r="37" spans="1:21" ht="15.75" thickBot="1" x14ac:dyDescent="0.3">
      <c r="A37" s="412"/>
      <c r="B37" s="117">
        <v>2005</v>
      </c>
      <c r="C37" s="34">
        <v>2006</v>
      </c>
      <c r="D37" s="34">
        <v>2007</v>
      </c>
      <c r="E37" s="34">
        <v>2008</v>
      </c>
      <c r="F37" s="34">
        <v>2009</v>
      </c>
      <c r="G37" s="34">
        <v>2010</v>
      </c>
      <c r="H37" s="34">
        <v>2011</v>
      </c>
      <c r="I37" s="34">
        <v>2012</v>
      </c>
      <c r="J37" s="34">
        <v>2013</v>
      </c>
      <c r="K37" s="34">
        <v>2014</v>
      </c>
      <c r="L37" s="34">
        <v>2015</v>
      </c>
      <c r="M37" s="34">
        <v>2016</v>
      </c>
      <c r="N37" s="34">
        <v>2017</v>
      </c>
      <c r="O37" s="34">
        <v>2018</v>
      </c>
      <c r="P37" s="34">
        <v>2019</v>
      </c>
      <c r="Q37" s="34">
        <v>2020</v>
      </c>
      <c r="R37" s="34">
        <v>2021</v>
      </c>
      <c r="S37" s="34">
        <v>2022</v>
      </c>
      <c r="T37" s="34">
        <v>2023</v>
      </c>
      <c r="U37" s="35">
        <v>2024</v>
      </c>
    </row>
    <row r="38" spans="1:21" ht="15.75" x14ac:dyDescent="0.25">
      <c r="A38" s="82" t="s">
        <v>442</v>
      </c>
      <c r="B38" s="326" t="s">
        <v>189</v>
      </c>
      <c r="C38" s="278" t="s">
        <v>189</v>
      </c>
      <c r="D38" s="278" t="s">
        <v>189</v>
      </c>
      <c r="E38" s="278" t="s">
        <v>189</v>
      </c>
      <c r="F38" s="278">
        <v>1</v>
      </c>
      <c r="G38" s="278" t="s">
        <v>189</v>
      </c>
      <c r="H38" s="278" t="s">
        <v>189</v>
      </c>
      <c r="I38" s="278" t="s">
        <v>189</v>
      </c>
      <c r="J38" s="278">
        <v>1</v>
      </c>
      <c r="K38" s="278" t="s">
        <v>189</v>
      </c>
      <c r="L38" s="278" t="s">
        <v>189</v>
      </c>
      <c r="M38" s="278" t="s">
        <v>189</v>
      </c>
      <c r="N38" s="278" t="s">
        <v>189</v>
      </c>
      <c r="O38" s="278" t="s">
        <v>189</v>
      </c>
      <c r="P38" s="278" t="s">
        <v>189</v>
      </c>
      <c r="Q38" s="278" t="s">
        <v>189</v>
      </c>
      <c r="R38" s="278" t="s">
        <v>189</v>
      </c>
      <c r="S38" s="278" t="s">
        <v>189</v>
      </c>
      <c r="T38" s="278" t="s">
        <v>189</v>
      </c>
      <c r="U38" s="266" t="s">
        <v>189</v>
      </c>
    </row>
    <row r="39" spans="1:21" ht="15.75" x14ac:dyDescent="0.25">
      <c r="A39" s="74" t="s">
        <v>443</v>
      </c>
      <c r="B39" s="324">
        <v>6</v>
      </c>
      <c r="C39" s="276">
        <v>3</v>
      </c>
      <c r="D39" s="276">
        <v>1</v>
      </c>
      <c r="E39" s="276">
        <v>5</v>
      </c>
      <c r="F39" s="276">
        <v>50</v>
      </c>
      <c r="G39" s="276">
        <v>7</v>
      </c>
      <c r="H39" s="276">
        <v>3</v>
      </c>
      <c r="I39" s="276">
        <v>20</v>
      </c>
      <c r="J39" s="276">
        <v>10</v>
      </c>
      <c r="K39" s="276">
        <v>27</v>
      </c>
      <c r="L39" s="276">
        <v>3</v>
      </c>
      <c r="M39" s="276">
        <v>4</v>
      </c>
      <c r="N39" s="276" t="s">
        <v>189</v>
      </c>
      <c r="O39" s="276">
        <v>3</v>
      </c>
      <c r="P39" s="276">
        <v>1</v>
      </c>
      <c r="Q39" s="276" t="s">
        <v>189</v>
      </c>
      <c r="R39" s="276">
        <v>2</v>
      </c>
      <c r="S39" s="276">
        <v>2</v>
      </c>
      <c r="T39" s="276" t="s">
        <v>189</v>
      </c>
      <c r="U39" s="270">
        <v>1</v>
      </c>
    </row>
    <row r="40" spans="1:21" ht="15.75" x14ac:dyDescent="0.25">
      <c r="A40" s="74" t="s">
        <v>444</v>
      </c>
      <c r="B40" s="324">
        <v>41</v>
      </c>
      <c r="C40" s="276">
        <v>11</v>
      </c>
      <c r="D40" s="276">
        <v>12</v>
      </c>
      <c r="E40" s="276">
        <v>53</v>
      </c>
      <c r="F40" s="276">
        <v>116</v>
      </c>
      <c r="G40" s="276">
        <v>21</v>
      </c>
      <c r="H40" s="276">
        <v>28</v>
      </c>
      <c r="I40" s="276">
        <v>110</v>
      </c>
      <c r="J40" s="276">
        <v>60</v>
      </c>
      <c r="K40" s="276">
        <v>271</v>
      </c>
      <c r="L40" s="276">
        <v>50</v>
      </c>
      <c r="M40" s="276">
        <v>33</v>
      </c>
      <c r="N40" s="276">
        <v>36</v>
      </c>
      <c r="O40" s="276">
        <v>28</v>
      </c>
      <c r="P40" s="276">
        <v>11</v>
      </c>
      <c r="Q40" s="276">
        <v>3</v>
      </c>
      <c r="R40" s="276">
        <v>4</v>
      </c>
      <c r="S40" s="276">
        <v>4</v>
      </c>
      <c r="T40" s="276">
        <v>4</v>
      </c>
      <c r="U40" s="270">
        <v>4</v>
      </c>
    </row>
    <row r="41" spans="1:21" ht="15.75" x14ac:dyDescent="0.25">
      <c r="A41" s="74" t="s">
        <v>445</v>
      </c>
      <c r="B41" s="324">
        <v>128</v>
      </c>
      <c r="C41" s="276">
        <v>27</v>
      </c>
      <c r="D41" s="276">
        <v>23</v>
      </c>
      <c r="E41" s="276">
        <v>96</v>
      </c>
      <c r="F41" s="276">
        <v>134</v>
      </c>
      <c r="G41" s="276">
        <v>59</v>
      </c>
      <c r="H41" s="276">
        <v>55</v>
      </c>
      <c r="I41" s="276">
        <v>154</v>
      </c>
      <c r="J41" s="276">
        <v>100</v>
      </c>
      <c r="K41" s="276">
        <v>478</v>
      </c>
      <c r="L41" s="276">
        <v>93</v>
      </c>
      <c r="M41" s="276">
        <v>106</v>
      </c>
      <c r="N41" s="276">
        <v>95</v>
      </c>
      <c r="O41" s="276">
        <v>78</v>
      </c>
      <c r="P41" s="276">
        <v>40</v>
      </c>
      <c r="Q41" s="276">
        <v>19</v>
      </c>
      <c r="R41" s="276">
        <v>10</v>
      </c>
      <c r="S41" s="276">
        <v>9</v>
      </c>
      <c r="T41" s="276">
        <v>8</v>
      </c>
      <c r="U41" s="270">
        <v>8</v>
      </c>
    </row>
    <row r="42" spans="1:21" ht="15.75" x14ac:dyDescent="0.25">
      <c r="A42" s="74" t="s">
        <v>446</v>
      </c>
      <c r="B42" s="324">
        <v>136</v>
      </c>
      <c r="C42" s="276">
        <v>65</v>
      </c>
      <c r="D42" s="276">
        <v>36</v>
      </c>
      <c r="E42" s="276">
        <v>149</v>
      </c>
      <c r="F42" s="276">
        <v>155</v>
      </c>
      <c r="G42" s="276">
        <v>127</v>
      </c>
      <c r="H42" s="276">
        <v>135</v>
      </c>
      <c r="I42" s="276">
        <v>251</v>
      </c>
      <c r="J42" s="276">
        <v>132</v>
      </c>
      <c r="K42" s="276">
        <v>465</v>
      </c>
      <c r="L42" s="276">
        <v>160</v>
      </c>
      <c r="M42" s="276">
        <v>174</v>
      </c>
      <c r="N42" s="276">
        <v>121</v>
      </c>
      <c r="O42" s="276">
        <v>131</v>
      </c>
      <c r="P42" s="276">
        <v>96</v>
      </c>
      <c r="Q42" s="276">
        <v>50</v>
      </c>
      <c r="R42" s="276">
        <v>35</v>
      </c>
      <c r="S42" s="276">
        <v>24</v>
      </c>
      <c r="T42" s="276">
        <v>17</v>
      </c>
      <c r="U42" s="270">
        <v>14</v>
      </c>
    </row>
    <row r="43" spans="1:21" ht="15.75" x14ac:dyDescent="0.25">
      <c r="A43" s="74" t="s">
        <v>447</v>
      </c>
      <c r="B43" s="324">
        <v>192</v>
      </c>
      <c r="C43" s="276">
        <v>95</v>
      </c>
      <c r="D43" s="276">
        <v>55</v>
      </c>
      <c r="E43" s="276">
        <v>155</v>
      </c>
      <c r="F43" s="276">
        <v>162</v>
      </c>
      <c r="G43" s="276">
        <v>133</v>
      </c>
      <c r="H43" s="276">
        <v>141</v>
      </c>
      <c r="I43" s="276">
        <v>317</v>
      </c>
      <c r="J43" s="276">
        <v>158</v>
      </c>
      <c r="K43" s="276">
        <v>506</v>
      </c>
      <c r="L43" s="276">
        <v>206</v>
      </c>
      <c r="M43" s="276">
        <v>231</v>
      </c>
      <c r="N43" s="276">
        <v>194</v>
      </c>
      <c r="O43" s="276">
        <v>199</v>
      </c>
      <c r="P43" s="276">
        <v>119</v>
      </c>
      <c r="Q43" s="276">
        <v>68</v>
      </c>
      <c r="R43" s="276">
        <v>55</v>
      </c>
      <c r="S43" s="276">
        <v>38</v>
      </c>
      <c r="T43" s="276">
        <v>26</v>
      </c>
      <c r="U43" s="270">
        <v>19</v>
      </c>
    </row>
    <row r="44" spans="1:21" ht="15.75" x14ac:dyDescent="0.25">
      <c r="A44" s="74" t="s">
        <v>448</v>
      </c>
      <c r="B44" s="324">
        <v>218</v>
      </c>
      <c r="C44" s="276">
        <v>120</v>
      </c>
      <c r="D44" s="276">
        <v>74</v>
      </c>
      <c r="E44" s="276">
        <v>211</v>
      </c>
      <c r="F44" s="276">
        <v>191</v>
      </c>
      <c r="G44" s="276">
        <v>201</v>
      </c>
      <c r="H44" s="276">
        <v>192</v>
      </c>
      <c r="I44" s="276">
        <v>314</v>
      </c>
      <c r="J44" s="276">
        <v>189</v>
      </c>
      <c r="K44" s="276">
        <v>650</v>
      </c>
      <c r="L44" s="276">
        <v>253</v>
      </c>
      <c r="M44" s="276">
        <v>266</v>
      </c>
      <c r="N44" s="276">
        <v>288</v>
      </c>
      <c r="O44" s="276">
        <v>304</v>
      </c>
      <c r="P44" s="276">
        <v>212</v>
      </c>
      <c r="Q44" s="276">
        <v>110</v>
      </c>
      <c r="R44" s="276">
        <v>95</v>
      </c>
      <c r="S44" s="276">
        <v>52</v>
      </c>
      <c r="T44" s="276">
        <v>41</v>
      </c>
      <c r="U44" s="270">
        <v>32</v>
      </c>
    </row>
    <row r="45" spans="1:21" ht="15.75" x14ac:dyDescent="0.25">
      <c r="A45" s="74" t="s">
        <v>449</v>
      </c>
      <c r="B45" s="324">
        <v>352</v>
      </c>
      <c r="C45" s="276">
        <v>209</v>
      </c>
      <c r="D45" s="276">
        <v>131</v>
      </c>
      <c r="E45" s="276">
        <v>325</v>
      </c>
      <c r="F45" s="276">
        <v>354</v>
      </c>
      <c r="G45" s="276">
        <v>407</v>
      </c>
      <c r="H45" s="276">
        <v>333</v>
      </c>
      <c r="I45" s="276">
        <v>687</v>
      </c>
      <c r="J45" s="276">
        <v>407</v>
      </c>
      <c r="K45" s="276">
        <v>1325</v>
      </c>
      <c r="L45" s="276">
        <v>533</v>
      </c>
      <c r="M45" s="276">
        <v>624</v>
      </c>
      <c r="N45" s="276">
        <v>449</v>
      </c>
      <c r="O45" s="276">
        <v>599</v>
      </c>
      <c r="P45" s="276">
        <v>378</v>
      </c>
      <c r="Q45" s="276">
        <v>213</v>
      </c>
      <c r="R45" s="276">
        <v>168</v>
      </c>
      <c r="S45" s="276">
        <v>79</v>
      </c>
      <c r="T45" s="276">
        <v>79</v>
      </c>
      <c r="U45" s="270">
        <v>67</v>
      </c>
    </row>
    <row r="46" spans="1:21" ht="15.75" x14ac:dyDescent="0.25">
      <c r="A46" s="74" t="s">
        <v>450</v>
      </c>
      <c r="B46" s="324">
        <v>308</v>
      </c>
      <c r="C46" s="276">
        <v>168</v>
      </c>
      <c r="D46" s="276">
        <v>114</v>
      </c>
      <c r="E46" s="276">
        <v>285</v>
      </c>
      <c r="F46" s="276">
        <v>296</v>
      </c>
      <c r="G46" s="276">
        <v>365</v>
      </c>
      <c r="H46" s="276">
        <v>401</v>
      </c>
      <c r="I46" s="276">
        <v>752</v>
      </c>
      <c r="J46" s="276">
        <v>432</v>
      </c>
      <c r="K46" s="276">
        <v>1653</v>
      </c>
      <c r="L46" s="276">
        <v>532</v>
      </c>
      <c r="M46" s="276">
        <v>711</v>
      </c>
      <c r="N46" s="276">
        <v>603</v>
      </c>
      <c r="O46" s="276">
        <v>792</v>
      </c>
      <c r="P46" s="276">
        <v>575</v>
      </c>
      <c r="Q46" s="276">
        <v>324</v>
      </c>
      <c r="R46" s="276">
        <v>254</v>
      </c>
      <c r="S46" s="276">
        <v>153</v>
      </c>
      <c r="T46" s="276">
        <v>93</v>
      </c>
      <c r="U46" s="270">
        <v>100</v>
      </c>
    </row>
    <row r="47" spans="1:21" ht="15.75" x14ac:dyDescent="0.25">
      <c r="A47" s="74" t="s">
        <v>683</v>
      </c>
      <c r="B47" s="324">
        <v>137</v>
      </c>
      <c r="C47" s="276">
        <v>83</v>
      </c>
      <c r="D47" s="276">
        <v>56</v>
      </c>
      <c r="E47" s="276">
        <v>200</v>
      </c>
      <c r="F47" s="276">
        <v>179</v>
      </c>
      <c r="G47" s="276">
        <v>279</v>
      </c>
      <c r="H47" s="276">
        <v>289</v>
      </c>
      <c r="I47" s="276">
        <v>612</v>
      </c>
      <c r="J47" s="276">
        <v>337</v>
      </c>
      <c r="K47" s="276">
        <v>1151</v>
      </c>
      <c r="L47" s="276">
        <v>374</v>
      </c>
      <c r="M47" s="276">
        <v>524</v>
      </c>
      <c r="N47" s="276">
        <v>491</v>
      </c>
      <c r="O47" s="276">
        <v>568</v>
      </c>
      <c r="P47" s="276">
        <v>429</v>
      </c>
      <c r="Q47" s="276">
        <v>265</v>
      </c>
      <c r="R47" s="276">
        <v>203</v>
      </c>
      <c r="S47" s="276">
        <v>126</v>
      </c>
      <c r="T47" s="276">
        <v>73</v>
      </c>
      <c r="U47" s="270">
        <v>73</v>
      </c>
    </row>
    <row r="48" spans="1:21" ht="15.75" x14ac:dyDescent="0.25">
      <c r="A48" s="74" t="s">
        <v>684</v>
      </c>
      <c r="B48" s="324">
        <v>29</v>
      </c>
      <c r="C48" s="276">
        <v>19</v>
      </c>
      <c r="D48" s="276">
        <v>15</v>
      </c>
      <c r="E48" s="276">
        <v>39</v>
      </c>
      <c r="F48" s="276">
        <v>41</v>
      </c>
      <c r="G48" s="276">
        <v>70</v>
      </c>
      <c r="H48" s="276">
        <v>67</v>
      </c>
      <c r="I48" s="276">
        <v>205</v>
      </c>
      <c r="J48" s="276">
        <v>92</v>
      </c>
      <c r="K48" s="276">
        <v>433</v>
      </c>
      <c r="L48" s="276">
        <v>122</v>
      </c>
      <c r="M48" s="276">
        <v>171</v>
      </c>
      <c r="N48" s="276">
        <v>174</v>
      </c>
      <c r="O48" s="276">
        <v>210</v>
      </c>
      <c r="P48" s="276">
        <v>170</v>
      </c>
      <c r="Q48" s="276">
        <v>114</v>
      </c>
      <c r="R48" s="276">
        <v>77</v>
      </c>
      <c r="S48" s="276">
        <v>56</v>
      </c>
      <c r="T48" s="276">
        <v>27</v>
      </c>
      <c r="U48" s="270">
        <v>38</v>
      </c>
    </row>
    <row r="49" spans="1:21" ht="16.5" thickBot="1" x14ac:dyDescent="0.3">
      <c r="A49" s="78" t="s">
        <v>193</v>
      </c>
      <c r="B49" s="325">
        <v>1547</v>
      </c>
      <c r="C49" s="284">
        <v>800</v>
      </c>
      <c r="D49" s="284">
        <v>517</v>
      </c>
      <c r="E49" s="284">
        <v>1518</v>
      </c>
      <c r="F49" s="284">
        <v>1679</v>
      </c>
      <c r="G49" s="284">
        <v>1669</v>
      </c>
      <c r="H49" s="284">
        <v>1644</v>
      </c>
      <c r="I49" s="284">
        <v>3422</v>
      </c>
      <c r="J49" s="284">
        <v>1918</v>
      </c>
      <c r="K49" s="284">
        <v>6959</v>
      </c>
      <c r="L49" s="284">
        <v>2326</v>
      </c>
      <c r="M49" s="284">
        <v>2844</v>
      </c>
      <c r="N49" s="284">
        <v>2451</v>
      </c>
      <c r="O49" s="284">
        <v>2912</v>
      </c>
      <c r="P49" s="284">
        <v>2031</v>
      </c>
      <c r="Q49" s="284">
        <v>1166</v>
      </c>
      <c r="R49" s="284">
        <v>903</v>
      </c>
      <c r="S49" s="284">
        <v>543</v>
      </c>
      <c r="T49" s="284">
        <v>368</v>
      </c>
      <c r="U49" s="274">
        <v>356</v>
      </c>
    </row>
    <row r="51" spans="1:21" x14ac:dyDescent="0.25">
      <c r="A51" s="79" t="s">
        <v>194</v>
      </c>
    </row>
  </sheetData>
  <mergeCells count="12">
    <mergeCell ref="A36:A37"/>
    <mergeCell ref="B36:U36"/>
    <mergeCell ref="A3:P3"/>
    <mergeCell ref="Q3:U3"/>
    <mergeCell ref="A19:P19"/>
    <mergeCell ref="Q19:U19"/>
    <mergeCell ref="A35:P35"/>
    <mergeCell ref="Q35:U35"/>
    <mergeCell ref="A4:A5"/>
    <mergeCell ref="B4:U4"/>
    <mergeCell ref="A20:A21"/>
    <mergeCell ref="B20:U20"/>
  </mergeCells>
  <hyperlinks>
    <hyperlink ref="L1" location="'Table of Contents'!C2" display="Back to Table of Contents"/>
  </hyperlinks>
  <pageMargins left="0.75" right="0.75" top="1" bottom="1" header="0.5" footer="0.5"/>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showGridLines="0" workbookViewId="0">
      <pane xSplit="1" topLeftCell="B1" activePane="topRight" state="frozen"/>
      <selection pane="topRight"/>
    </sheetView>
  </sheetViews>
  <sheetFormatPr defaultRowHeight="15" x14ac:dyDescent="0.25"/>
  <cols>
    <col min="1" max="1" width="40.7109375" customWidth="1"/>
    <col min="2" max="15" width="9.7109375" customWidth="1"/>
  </cols>
  <sheetData>
    <row r="1" spans="1:15" x14ac:dyDescent="0.25">
      <c r="A1" s="24" t="s">
        <v>173</v>
      </c>
      <c r="J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5.75" thickBot="1" x14ac:dyDescent="0.3">
      <c r="A4" s="402" t="s">
        <v>6</v>
      </c>
      <c r="B4" s="398" t="s">
        <v>0</v>
      </c>
      <c r="C4" s="398"/>
      <c r="D4" s="398"/>
      <c r="E4" s="398"/>
      <c r="F4" s="398"/>
      <c r="G4" s="398"/>
      <c r="H4" s="398"/>
      <c r="I4" s="398"/>
      <c r="J4" s="398"/>
      <c r="K4" s="398"/>
      <c r="L4" s="398"/>
      <c r="M4" s="398"/>
      <c r="N4" s="398"/>
      <c r="O4" s="400" t="s">
        <v>193</v>
      </c>
    </row>
    <row r="5" spans="1:15" ht="15.75" customHeight="1" thickBot="1" x14ac:dyDescent="0.3">
      <c r="A5" s="403"/>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01"/>
    </row>
    <row r="6" spans="1:15" ht="15.75" x14ac:dyDescent="0.25">
      <c r="A6" s="107" t="s">
        <v>675</v>
      </c>
      <c r="B6" s="265">
        <v>87</v>
      </c>
      <c r="C6" s="278">
        <v>59</v>
      </c>
      <c r="D6" s="278">
        <v>8</v>
      </c>
      <c r="E6" s="278">
        <v>43</v>
      </c>
      <c r="F6" s="278">
        <v>429</v>
      </c>
      <c r="G6" s="278">
        <v>641</v>
      </c>
      <c r="H6" s="278">
        <v>392</v>
      </c>
      <c r="I6" s="278">
        <v>551</v>
      </c>
      <c r="J6" s="278">
        <v>458</v>
      </c>
      <c r="K6" s="278">
        <v>137</v>
      </c>
      <c r="L6" s="278">
        <v>26</v>
      </c>
      <c r="M6" s="278">
        <v>6</v>
      </c>
      <c r="N6" s="266" t="s">
        <v>189</v>
      </c>
      <c r="O6" s="316">
        <v>2837</v>
      </c>
    </row>
    <row r="7" spans="1:15" ht="15.75" x14ac:dyDescent="0.25">
      <c r="A7" s="71" t="s">
        <v>677</v>
      </c>
      <c r="B7" s="269">
        <v>5</v>
      </c>
      <c r="C7" s="276" t="s">
        <v>189</v>
      </c>
      <c r="D7" s="276">
        <v>2</v>
      </c>
      <c r="E7" s="276">
        <v>20</v>
      </c>
      <c r="F7" s="276">
        <v>151</v>
      </c>
      <c r="G7" s="276">
        <v>226</v>
      </c>
      <c r="H7" s="276">
        <v>187</v>
      </c>
      <c r="I7" s="276">
        <v>367</v>
      </c>
      <c r="J7" s="276">
        <v>347</v>
      </c>
      <c r="K7" s="276">
        <v>185</v>
      </c>
      <c r="L7" s="276">
        <v>36</v>
      </c>
      <c r="M7" s="276">
        <v>15</v>
      </c>
      <c r="N7" s="270">
        <v>2</v>
      </c>
      <c r="O7" s="286">
        <v>1543</v>
      </c>
    </row>
    <row r="8" spans="1:15" ht="15.75" x14ac:dyDescent="0.25">
      <c r="A8" s="71" t="s">
        <v>676</v>
      </c>
      <c r="B8" s="269" t="s">
        <v>189</v>
      </c>
      <c r="C8" s="276" t="s">
        <v>189</v>
      </c>
      <c r="D8" s="276" t="s">
        <v>189</v>
      </c>
      <c r="E8" s="276">
        <v>4</v>
      </c>
      <c r="F8" s="276">
        <v>4</v>
      </c>
      <c r="G8" s="276">
        <v>7</v>
      </c>
      <c r="H8" s="276">
        <v>8</v>
      </c>
      <c r="I8" s="276">
        <v>18</v>
      </c>
      <c r="J8" s="276">
        <v>37</v>
      </c>
      <c r="K8" s="276">
        <v>45</v>
      </c>
      <c r="L8" s="276">
        <v>23</v>
      </c>
      <c r="M8" s="276">
        <v>11</v>
      </c>
      <c r="N8" s="270">
        <v>3</v>
      </c>
      <c r="O8" s="286">
        <v>160</v>
      </c>
    </row>
    <row r="9" spans="1:15" ht="15.75" x14ac:dyDescent="0.25">
      <c r="A9" s="71" t="s">
        <v>678</v>
      </c>
      <c r="B9" s="269" t="s">
        <v>189</v>
      </c>
      <c r="C9" s="276" t="s">
        <v>189</v>
      </c>
      <c r="D9" s="276" t="s">
        <v>189</v>
      </c>
      <c r="E9" s="276">
        <v>2</v>
      </c>
      <c r="F9" s="276">
        <v>4</v>
      </c>
      <c r="G9" s="276">
        <v>15</v>
      </c>
      <c r="H9" s="276">
        <v>13</v>
      </c>
      <c r="I9" s="276">
        <v>15</v>
      </c>
      <c r="J9" s="276">
        <v>14</v>
      </c>
      <c r="K9" s="276">
        <v>5</v>
      </c>
      <c r="L9" s="276">
        <v>1</v>
      </c>
      <c r="M9" s="276" t="s">
        <v>189</v>
      </c>
      <c r="N9" s="270" t="s">
        <v>189</v>
      </c>
      <c r="O9" s="286">
        <v>69</v>
      </c>
    </row>
    <row r="10" spans="1:15" ht="15.75" x14ac:dyDescent="0.25">
      <c r="A10" s="71" t="s">
        <v>680</v>
      </c>
      <c r="B10" s="269" t="s">
        <v>189</v>
      </c>
      <c r="C10" s="276" t="s">
        <v>189</v>
      </c>
      <c r="D10" s="276" t="s">
        <v>189</v>
      </c>
      <c r="E10" s="276" t="s">
        <v>189</v>
      </c>
      <c r="F10" s="276" t="s">
        <v>189</v>
      </c>
      <c r="G10" s="276" t="s">
        <v>189</v>
      </c>
      <c r="H10" s="276" t="s">
        <v>189</v>
      </c>
      <c r="I10" s="276" t="s">
        <v>189</v>
      </c>
      <c r="J10" s="276" t="s">
        <v>189</v>
      </c>
      <c r="K10" s="276" t="s">
        <v>189</v>
      </c>
      <c r="L10" s="276" t="s">
        <v>189</v>
      </c>
      <c r="M10" s="276" t="s">
        <v>189</v>
      </c>
      <c r="N10" s="270" t="s">
        <v>189</v>
      </c>
      <c r="O10" s="286" t="s">
        <v>189</v>
      </c>
    </row>
    <row r="11" spans="1:15" ht="15.75" x14ac:dyDescent="0.25">
      <c r="A11" s="71" t="s">
        <v>679</v>
      </c>
      <c r="B11" s="269" t="s">
        <v>189</v>
      </c>
      <c r="C11" s="276" t="s">
        <v>189</v>
      </c>
      <c r="D11" s="276" t="s">
        <v>189</v>
      </c>
      <c r="E11" s="276" t="s">
        <v>189</v>
      </c>
      <c r="F11" s="276">
        <v>2</v>
      </c>
      <c r="G11" s="276">
        <v>11</v>
      </c>
      <c r="H11" s="276">
        <v>6</v>
      </c>
      <c r="I11" s="276">
        <v>10</v>
      </c>
      <c r="J11" s="276">
        <v>10</v>
      </c>
      <c r="K11" s="276">
        <v>3</v>
      </c>
      <c r="L11" s="276">
        <v>1</v>
      </c>
      <c r="M11" s="276" t="s">
        <v>189</v>
      </c>
      <c r="N11" s="270" t="s">
        <v>189</v>
      </c>
      <c r="O11" s="286">
        <v>43</v>
      </c>
    </row>
    <row r="12" spans="1:15" ht="15.75" x14ac:dyDescent="0.25">
      <c r="A12" s="71" t="s">
        <v>694</v>
      </c>
      <c r="B12" s="269" t="s">
        <v>189</v>
      </c>
      <c r="C12" s="276" t="s">
        <v>189</v>
      </c>
      <c r="D12" s="276" t="s">
        <v>189</v>
      </c>
      <c r="E12" s="276" t="s">
        <v>189</v>
      </c>
      <c r="F12" s="276" t="s">
        <v>189</v>
      </c>
      <c r="G12" s="276" t="s">
        <v>189</v>
      </c>
      <c r="H12" s="276" t="s">
        <v>189</v>
      </c>
      <c r="I12" s="276">
        <v>1</v>
      </c>
      <c r="J12" s="276" t="s">
        <v>189</v>
      </c>
      <c r="K12" s="276">
        <v>1</v>
      </c>
      <c r="L12" s="276" t="s">
        <v>189</v>
      </c>
      <c r="M12" s="276" t="s">
        <v>189</v>
      </c>
      <c r="N12" s="270" t="s">
        <v>189</v>
      </c>
      <c r="O12" s="286">
        <v>2</v>
      </c>
    </row>
    <row r="13" spans="1:15" ht="15.75" x14ac:dyDescent="0.25">
      <c r="A13" s="71" t="s">
        <v>695</v>
      </c>
      <c r="B13" s="269">
        <v>3</v>
      </c>
      <c r="C13" s="276" t="s">
        <v>189</v>
      </c>
      <c r="D13" s="276" t="s">
        <v>189</v>
      </c>
      <c r="E13" s="276">
        <v>1</v>
      </c>
      <c r="F13" s="276">
        <v>12</v>
      </c>
      <c r="G13" s="276">
        <v>18</v>
      </c>
      <c r="H13" s="276">
        <v>8</v>
      </c>
      <c r="I13" s="276">
        <v>14</v>
      </c>
      <c r="J13" s="276">
        <v>5</v>
      </c>
      <c r="K13" s="276">
        <v>1</v>
      </c>
      <c r="L13" s="276" t="s">
        <v>189</v>
      </c>
      <c r="M13" s="276">
        <v>1</v>
      </c>
      <c r="N13" s="270" t="s">
        <v>189</v>
      </c>
      <c r="O13" s="286">
        <v>63</v>
      </c>
    </row>
    <row r="14" spans="1:15" ht="15.75" x14ac:dyDescent="0.25">
      <c r="A14" s="71" t="s">
        <v>696</v>
      </c>
      <c r="B14" s="269" t="s">
        <v>189</v>
      </c>
      <c r="C14" s="276" t="s">
        <v>189</v>
      </c>
      <c r="D14" s="276" t="s">
        <v>189</v>
      </c>
      <c r="E14" s="276" t="s">
        <v>189</v>
      </c>
      <c r="F14" s="276" t="s">
        <v>189</v>
      </c>
      <c r="G14" s="276" t="s">
        <v>189</v>
      </c>
      <c r="H14" s="276" t="s">
        <v>189</v>
      </c>
      <c r="I14" s="276" t="s">
        <v>189</v>
      </c>
      <c r="J14" s="276" t="s">
        <v>189</v>
      </c>
      <c r="K14" s="276" t="s">
        <v>189</v>
      </c>
      <c r="L14" s="276" t="s">
        <v>189</v>
      </c>
      <c r="M14" s="276" t="s">
        <v>189</v>
      </c>
      <c r="N14" s="270" t="s">
        <v>189</v>
      </c>
      <c r="O14" s="286" t="s">
        <v>189</v>
      </c>
    </row>
    <row r="15" spans="1:15" ht="15.75" x14ac:dyDescent="0.25">
      <c r="A15" s="71" t="s">
        <v>697</v>
      </c>
      <c r="B15" s="269" t="s">
        <v>189</v>
      </c>
      <c r="C15" s="276">
        <v>3</v>
      </c>
      <c r="D15" s="276" t="s">
        <v>189</v>
      </c>
      <c r="E15" s="276" t="s">
        <v>189</v>
      </c>
      <c r="F15" s="276">
        <v>6</v>
      </c>
      <c r="G15" s="276">
        <v>18</v>
      </c>
      <c r="H15" s="276">
        <v>2</v>
      </c>
      <c r="I15" s="276">
        <v>7</v>
      </c>
      <c r="J15" s="276">
        <v>4</v>
      </c>
      <c r="K15" s="276" t="s">
        <v>189</v>
      </c>
      <c r="L15" s="276" t="s">
        <v>189</v>
      </c>
      <c r="M15" s="276" t="s">
        <v>189</v>
      </c>
      <c r="N15" s="270" t="s">
        <v>189</v>
      </c>
      <c r="O15" s="286">
        <v>40</v>
      </c>
    </row>
    <row r="16" spans="1:15" ht="15.75" x14ac:dyDescent="0.25">
      <c r="A16" s="71" t="s">
        <v>698</v>
      </c>
      <c r="B16" s="269" t="s">
        <v>189</v>
      </c>
      <c r="C16" s="276" t="s">
        <v>189</v>
      </c>
      <c r="D16" s="276" t="s">
        <v>189</v>
      </c>
      <c r="E16" s="276" t="s">
        <v>189</v>
      </c>
      <c r="F16" s="276">
        <v>8</v>
      </c>
      <c r="G16" s="276">
        <v>5</v>
      </c>
      <c r="H16" s="276">
        <v>5</v>
      </c>
      <c r="I16" s="276">
        <v>5</v>
      </c>
      <c r="J16" s="276">
        <v>2</v>
      </c>
      <c r="K16" s="276">
        <v>3</v>
      </c>
      <c r="L16" s="276" t="s">
        <v>189</v>
      </c>
      <c r="M16" s="276" t="s">
        <v>189</v>
      </c>
      <c r="N16" s="270" t="s">
        <v>189</v>
      </c>
      <c r="O16" s="286">
        <v>28</v>
      </c>
    </row>
    <row r="17" spans="1:15" ht="16.5" thickBot="1" x14ac:dyDescent="0.3">
      <c r="A17" s="88" t="s">
        <v>429</v>
      </c>
      <c r="B17" s="273">
        <v>95</v>
      </c>
      <c r="C17" s="284">
        <v>62</v>
      </c>
      <c r="D17" s="284">
        <v>10</v>
      </c>
      <c r="E17" s="284">
        <v>70</v>
      </c>
      <c r="F17" s="284">
        <v>616</v>
      </c>
      <c r="G17" s="284">
        <v>941</v>
      </c>
      <c r="H17" s="284">
        <v>621</v>
      </c>
      <c r="I17" s="284">
        <v>988</v>
      </c>
      <c r="J17" s="284">
        <v>877</v>
      </c>
      <c r="K17" s="284">
        <v>380</v>
      </c>
      <c r="L17" s="284">
        <v>87</v>
      </c>
      <c r="M17" s="284">
        <v>33</v>
      </c>
      <c r="N17" s="274">
        <v>5</v>
      </c>
      <c r="O17" s="275">
        <v>4785</v>
      </c>
    </row>
    <row r="19" spans="1:15" ht="15.75" thickBot="1" x14ac:dyDescent="0.3">
      <c r="A19" s="409" t="s">
        <v>187</v>
      </c>
      <c r="B19" s="377"/>
      <c r="C19" s="377"/>
      <c r="D19" s="377"/>
      <c r="E19" s="377"/>
      <c r="F19" s="377"/>
      <c r="G19" s="377"/>
      <c r="H19" s="377"/>
      <c r="I19" s="377"/>
      <c r="J19" s="377"/>
      <c r="K19" s="377"/>
      <c r="L19" s="377"/>
      <c r="M19" s="377"/>
      <c r="N19" s="377"/>
      <c r="O19" s="377"/>
    </row>
    <row r="20" spans="1:15" ht="15.75" thickBot="1" x14ac:dyDescent="0.3">
      <c r="A20" s="402" t="s">
        <v>6</v>
      </c>
      <c r="B20" s="398" t="s">
        <v>0</v>
      </c>
      <c r="C20" s="398"/>
      <c r="D20" s="398"/>
      <c r="E20" s="398"/>
      <c r="F20" s="398"/>
      <c r="G20" s="398"/>
      <c r="H20" s="398"/>
      <c r="I20" s="398"/>
      <c r="J20" s="398"/>
      <c r="K20" s="398"/>
      <c r="L20" s="398"/>
      <c r="M20" s="398"/>
      <c r="N20" s="398"/>
      <c r="O20" s="400" t="s">
        <v>193</v>
      </c>
    </row>
    <row r="21" spans="1:15" ht="15.75" customHeight="1" thickBot="1" x14ac:dyDescent="0.3">
      <c r="A21" s="403"/>
      <c r="B21" s="65" t="s">
        <v>300</v>
      </c>
      <c r="C21" s="66" t="s">
        <v>301</v>
      </c>
      <c r="D21" s="66" t="s">
        <v>302</v>
      </c>
      <c r="E21" s="66" t="s">
        <v>303</v>
      </c>
      <c r="F21" s="66" t="s">
        <v>304</v>
      </c>
      <c r="G21" s="66" t="s">
        <v>305</v>
      </c>
      <c r="H21" s="66" t="s">
        <v>306</v>
      </c>
      <c r="I21" s="66" t="s">
        <v>307</v>
      </c>
      <c r="J21" s="66" t="s">
        <v>308</v>
      </c>
      <c r="K21" s="66" t="s">
        <v>309</v>
      </c>
      <c r="L21" s="66" t="s">
        <v>310</v>
      </c>
      <c r="M21" s="66" t="s">
        <v>311</v>
      </c>
      <c r="N21" s="67" t="s">
        <v>312</v>
      </c>
      <c r="O21" s="401"/>
    </row>
    <row r="22" spans="1:15" ht="15.75" x14ac:dyDescent="0.25">
      <c r="A22" s="107" t="s">
        <v>675</v>
      </c>
      <c r="B22" s="265">
        <v>63</v>
      </c>
      <c r="C22" s="278">
        <v>18</v>
      </c>
      <c r="D22" s="278">
        <v>12</v>
      </c>
      <c r="E22" s="278">
        <v>69</v>
      </c>
      <c r="F22" s="278">
        <v>832</v>
      </c>
      <c r="G22" s="278">
        <v>1153</v>
      </c>
      <c r="H22" s="278">
        <v>549</v>
      </c>
      <c r="I22" s="278">
        <v>787</v>
      </c>
      <c r="J22" s="278">
        <v>537</v>
      </c>
      <c r="K22" s="278">
        <v>207</v>
      </c>
      <c r="L22" s="278">
        <v>30</v>
      </c>
      <c r="M22" s="278">
        <v>10</v>
      </c>
      <c r="N22" s="266">
        <v>3</v>
      </c>
      <c r="O22" s="316">
        <v>4270</v>
      </c>
    </row>
    <row r="23" spans="1:15" ht="15.75" x14ac:dyDescent="0.25">
      <c r="A23" s="71" t="s">
        <v>677</v>
      </c>
      <c r="B23" s="269">
        <v>3</v>
      </c>
      <c r="C23" s="276">
        <v>2</v>
      </c>
      <c r="D23" s="276" t="s">
        <v>189</v>
      </c>
      <c r="E23" s="276">
        <v>42</v>
      </c>
      <c r="F23" s="276">
        <v>292</v>
      </c>
      <c r="G23" s="276">
        <v>516</v>
      </c>
      <c r="H23" s="276">
        <v>299</v>
      </c>
      <c r="I23" s="276">
        <v>483</v>
      </c>
      <c r="J23" s="276">
        <v>299</v>
      </c>
      <c r="K23" s="276">
        <v>142</v>
      </c>
      <c r="L23" s="276">
        <v>34</v>
      </c>
      <c r="M23" s="276">
        <v>6</v>
      </c>
      <c r="N23" s="270">
        <v>5</v>
      </c>
      <c r="O23" s="286">
        <v>2123</v>
      </c>
    </row>
    <row r="24" spans="1:15" ht="15.75" x14ac:dyDescent="0.25">
      <c r="A24" s="71" t="s">
        <v>676</v>
      </c>
      <c r="B24" s="269" t="s">
        <v>189</v>
      </c>
      <c r="C24" s="276" t="s">
        <v>189</v>
      </c>
      <c r="D24" s="276" t="s">
        <v>189</v>
      </c>
      <c r="E24" s="276">
        <v>6</v>
      </c>
      <c r="F24" s="276">
        <v>4</v>
      </c>
      <c r="G24" s="276">
        <v>16</v>
      </c>
      <c r="H24" s="276">
        <v>10</v>
      </c>
      <c r="I24" s="276">
        <v>20</v>
      </c>
      <c r="J24" s="276">
        <v>41</v>
      </c>
      <c r="K24" s="276">
        <v>52</v>
      </c>
      <c r="L24" s="276">
        <v>29</v>
      </c>
      <c r="M24" s="276">
        <v>11</v>
      </c>
      <c r="N24" s="270">
        <v>6</v>
      </c>
      <c r="O24" s="286">
        <v>195</v>
      </c>
    </row>
    <row r="25" spans="1:15" ht="15.75" x14ac:dyDescent="0.25">
      <c r="A25" s="71" t="s">
        <v>678</v>
      </c>
      <c r="B25" s="269" t="s">
        <v>189</v>
      </c>
      <c r="C25" s="276" t="s">
        <v>189</v>
      </c>
      <c r="D25" s="276" t="s">
        <v>189</v>
      </c>
      <c r="E25" s="276">
        <v>3</v>
      </c>
      <c r="F25" s="276">
        <v>15</v>
      </c>
      <c r="G25" s="276">
        <v>51</v>
      </c>
      <c r="H25" s="276">
        <v>19</v>
      </c>
      <c r="I25" s="276">
        <v>29</v>
      </c>
      <c r="J25" s="276">
        <v>23</v>
      </c>
      <c r="K25" s="276">
        <v>13</v>
      </c>
      <c r="L25" s="276">
        <v>3</v>
      </c>
      <c r="M25" s="276">
        <v>3</v>
      </c>
      <c r="N25" s="270" t="s">
        <v>189</v>
      </c>
      <c r="O25" s="286">
        <v>159</v>
      </c>
    </row>
    <row r="26" spans="1:15" ht="15.75" x14ac:dyDescent="0.25">
      <c r="A26" s="71" t="s">
        <v>680</v>
      </c>
      <c r="B26" s="269" t="s">
        <v>189</v>
      </c>
      <c r="C26" s="276" t="s">
        <v>189</v>
      </c>
      <c r="D26" s="276" t="s">
        <v>189</v>
      </c>
      <c r="E26" s="276" t="s">
        <v>189</v>
      </c>
      <c r="F26" s="276" t="s">
        <v>189</v>
      </c>
      <c r="G26" s="276" t="s">
        <v>189</v>
      </c>
      <c r="H26" s="276" t="s">
        <v>189</v>
      </c>
      <c r="I26" s="276" t="s">
        <v>189</v>
      </c>
      <c r="J26" s="276" t="s">
        <v>189</v>
      </c>
      <c r="K26" s="276" t="s">
        <v>189</v>
      </c>
      <c r="L26" s="276" t="s">
        <v>189</v>
      </c>
      <c r="M26" s="276" t="s">
        <v>189</v>
      </c>
      <c r="N26" s="270" t="s">
        <v>189</v>
      </c>
      <c r="O26" s="286" t="s">
        <v>189</v>
      </c>
    </row>
    <row r="27" spans="1:15" ht="15.75" x14ac:dyDescent="0.25">
      <c r="A27" s="71" t="s">
        <v>679</v>
      </c>
      <c r="B27" s="269">
        <v>2</v>
      </c>
      <c r="C27" s="276" t="s">
        <v>189</v>
      </c>
      <c r="D27" s="276">
        <v>1</v>
      </c>
      <c r="E27" s="276" t="s">
        <v>189</v>
      </c>
      <c r="F27" s="276">
        <v>7</v>
      </c>
      <c r="G27" s="276">
        <v>9</v>
      </c>
      <c r="H27" s="276">
        <v>5</v>
      </c>
      <c r="I27" s="276">
        <v>16</v>
      </c>
      <c r="J27" s="276">
        <v>4</v>
      </c>
      <c r="K27" s="276" t="s">
        <v>189</v>
      </c>
      <c r="L27" s="276" t="s">
        <v>189</v>
      </c>
      <c r="M27" s="276" t="s">
        <v>189</v>
      </c>
      <c r="N27" s="270" t="s">
        <v>189</v>
      </c>
      <c r="O27" s="286">
        <v>44</v>
      </c>
    </row>
    <row r="28" spans="1:15" ht="15.75" x14ac:dyDescent="0.25">
      <c r="A28" s="71" t="s">
        <v>694</v>
      </c>
      <c r="B28" s="269" t="s">
        <v>189</v>
      </c>
      <c r="C28" s="276" t="s">
        <v>189</v>
      </c>
      <c r="D28" s="276" t="s">
        <v>189</v>
      </c>
      <c r="E28" s="276" t="s">
        <v>189</v>
      </c>
      <c r="F28" s="276" t="s">
        <v>189</v>
      </c>
      <c r="G28" s="276" t="s">
        <v>189</v>
      </c>
      <c r="H28" s="276" t="s">
        <v>189</v>
      </c>
      <c r="I28" s="276" t="s">
        <v>189</v>
      </c>
      <c r="J28" s="276" t="s">
        <v>189</v>
      </c>
      <c r="K28" s="276" t="s">
        <v>189</v>
      </c>
      <c r="L28" s="276" t="s">
        <v>189</v>
      </c>
      <c r="M28" s="276" t="s">
        <v>189</v>
      </c>
      <c r="N28" s="270" t="s">
        <v>189</v>
      </c>
      <c r="O28" s="286" t="s">
        <v>189</v>
      </c>
    </row>
    <row r="29" spans="1:15" ht="15.75" x14ac:dyDescent="0.25">
      <c r="A29" s="71" t="s">
        <v>695</v>
      </c>
      <c r="B29" s="269">
        <v>1</v>
      </c>
      <c r="C29" s="276" t="s">
        <v>189</v>
      </c>
      <c r="D29" s="276" t="s">
        <v>189</v>
      </c>
      <c r="E29" s="276">
        <v>1</v>
      </c>
      <c r="F29" s="276">
        <v>20</v>
      </c>
      <c r="G29" s="276">
        <v>22</v>
      </c>
      <c r="H29" s="276">
        <v>6</v>
      </c>
      <c r="I29" s="276">
        <v>9</v>
      </c>
      <c r="J29" s="276">
        <v>3</v>
      </c>
      <c r="K29" s="276">
        <v>2</v>
      </c>
      <c r="L29" s="276" t="s">
        <v>189</v>
      </c>
      <c r="M29" s="276" t="s">
        <v>189</v>
      </c>
      <c r="N29" s="270" t="s">
        <v>189</v>
      </c>
      <c r="O29" s="286">
        <v>64</v>
      </c>
    </row>
    <row r="30" spans="1:15" ht="15.75" x14ac:dyDescent="0.25">
      <c r="A30" s="71" t="s">
        <v>696</v>
      </c>
      <c r="B30" s="269" t="s">
        <v>189</v>
      </c>
      <c r="C30" s="276" t="s">
        <v>189</v>
      </c>
      <c r="D30" s="276" t="s">
        <v>189</v>
      </c>
      <c r="E30" s="276" t="s">
        <v>189</v>
      </c>
      <c r="F30" s="276">
        <v>1</v>
      </c>
      <c r="G30" s="276" t="s">
        <v>189</v>
      </c>
      <c r="H30" s="276" t="s">
        <v>189</v>
      </c>
      <c r="I30" s="276" t="s">
        <v>189</v>
      </c>
      <c r="J30" s="276" t="s">
        <v>189</v>
      </c>
      <c r="K30" s="276" t="s">
        <v>189</v>
      </c>
      <c r="L30" s="276" t="s">
        <v>189</v>
      </c>
      <c r="M30" s="276" t="s">
        <v>189</v>
      </c>
      <c r="N30" s="270" t="s">
        <v>189</v>
      </c>
      <c r="O30" s="286">
        <v>1</v>
      </c>
    </row>
    <row r="31" spans="1:15" ht="15.75" x14ac:dyDescent="0.25">
      <c r="A31" s="71" t="s">
        <v>697</v>
      </c>
      <c r="B31" s="269">
        <v>1</v>
      </c>
      <c r="C31" s="276">
        <v>1</v>
      </c>
      <c r="D31" s="276" t="s">
        <v>189</v>
      </c>
      <c r="E31" s="276">
        <v>1</v>
      </c>
      <c r="F31" s="276">
        <v>10</v>
      </c>
      <c r="G31" s="276">
        <v>5</v>
      </c>
      <c r="H31" s="276">
        <v>3</v>
      </c>
      <c r="I31" s="276">
        <v>4</v>
      </c>
      <c r="J31" s="276" t="s">
        <v>189</v>
      </c>
      <c r="K31" s="276" t="s">
        <v>189</v>
      </c>
      <c r="L31" s="276" t="s">
        <v>189</v>
      </c>
      <c r="M31" s="276" t="s">
        <v>189</v>
      </c>
      <c r="N31" s="270" t="s">
        <v>189</v>
      </c>
      <c r="O31" s="286">
        <v>25</v>
      </c>
    </row>
    <row r="32" spans="1:15" ht="15.75" x14ac:dyDescent="0.25">
      <c r="A32" s="71" t="s">
        <v>698</v>
      </c>
      <c r="B32" s="269" t="s">
        <v>189</v>
      </c>
      <c r="C32" s="276" t="s">
        <v>189</v>
      </c>
      <c r="D32" s="276" t="s">
        <v>189</v>
      </c>
      <c r="E32" s="276" t="s">
        <v>189</v>
      </c>
      <c r="F32" s="276">
        <v>7</v>
      </c>
      <c r="G32" s="276">
        <v>15</v>
      </c>
      <c r="H32" s="276">
        <v>2</v>
      </c>
      <c r="I32" s="276">
        <v>4</v>
      </c>
      <c r="J32" s="276" t="s">
        <v>189</v>
      </c>
      <c r="K32" s="276" t="s">
        <v>189</v>
      </c>
      <c r="L32" s="276" t="s">
        <v>189</v>
      </c>
      <c r="M32" s="276" t="s">
        <v>189</v>
      </c>
      <c r="N32" s="270" t="s">
        <v>189</v>
      </c>
      <c r="O32" s="286">
        <v>28</v>
      </c>
    </row>
    <row r="33" spans="1:15" ht="16.5" thickBot="1" x14ac:dyDescent="0.3">
      <c r="A33" s="88" t="s">
        <v>430</v>
      </c>
      <c r="B33" s="273">
        <v>70</v>
      </c>
      <c r="C33" s="284">
        <v>21</v>
      </c>
      <c r="D33" s="284">
        <v>13</v>
      </c>
      <c r="E33" s="284">
        <v>122</v>
      </c>
      <c r="F33" s="284">
        <v>1188</v>
      </c>
      <c r="G33" s="284">
        <v>1787</v>
      </c>
      <c r="H33" s="284">
        <v>893</v>
      </c>
      <c r="I33" s="284">
        <v>1352</v>
      </c>
      <c r="J33" s="284">
        <v>907</v>
      </c>
      <c r="K33" s="284">
        <v>416</v>
      </c>
      <c r="L33" s="284">
        <v>96</v>
      </c>
      <c r="M33" s="284">
        <v>30</v>
      </c>
      <c r="N33" s="274">
        <v>14</v>
      </c>
      <c r="O33" s="275">
        <v>6909</v>
      </c>
    </row>
    <row r="35" spans="1:15" ht="15.75" thickBot="1" x14ac:dyDescent="0.3">
      <c r="A35" s="409" t="s">
        <v>193</v>
      </c>
      <c r="B35" s="377"/>
      <c r="C35" s="377"/>
      <c r="D35" s="377"/>
      <c r="E35" s="377"/>
      <c r="F35" s="377"/>
      <c r="G35" s="377"/>
      <c r="H35" s="377"/>
      <c r="I35" s="377"/>
      <c r="J35" s="377"/>
      <c r="K35" s="377"/>
      <c r="L35" s="377"/>
      <c r="M35" s="377"/>
      <c r="N35" s="377"/>
      <c r="O35" s="377"/>
    </row>
    <row r="36" spans="1:15" ht="15.75" thickBot="1" x14ac:dyDescent="0.3">
      <c r="A36" s="402" t="s">
        <v>6</v>
      </c>
      <c r="B36" s="398" t="s">
        <v>0</v>
      </c>
      <c r="C36" s="398"/>
      <c r="D36" s="398"/>
      <c r="E36" s="398"/>
      <c r="F36" s="398"/>
      <c r="G36" s="398"/>
      <c r="H36" s="398"/>
      <c r="I36" s="398"/>
      <c r="J36" s="398"/>
      <c r="K36" s="398"/>
      <c r="L36" s="398"/>
      <c r="M36" s="398"/>
      <c r="N36" s="398"/>
      <c r="O36" s="400" t="s">
        <v>193</v>
      </c>
    </row>
    <row r="37" spans="1:15" ht="15.75" customHeight="1" thickBot="1" x14ac:dyDescent="0.3">
      <c r="A37" s="403"/>
      <c r="B37" s="65" t="s">
        <v>300</v>
      </c>
      <c r="C37" s="66" t="s">
        <v>301</v>
      </c>
      <c r="D37" s="66" t="s">
        <v>302</v>
      </c>
      <c r="E37" s="66" t="s">
        <v>303</v>
      </c>
      <c r="F37" s="66" t="s">
        <v>304</v>
      </c>
      <c r="G37" s="66" t="s">
        <v>305</v>
      </c>
      <c r="H37" s="66" t="s">
        <v>306</v>
      </c>
      <c r="I37" s="66" t="s">
        <v>307</v>
      </c>
      <c r="J37" s="66" t="s">
        <v>308</v>
      </c>
      <c r="K37" s="66" t="s">
        <v>309</v>
      </c>
      <c r="L37" s="66" t="s">
        <v>310</v>
      </c>
      <c r="M37" s="66" t="s">
        <v>311</v>
      </c>
      <c r="N37" s="67" t="s">
        <v>312</v>
      </c>
      <c r="O37" s="401"/>
    </row>
    <row r="38" spans="1:15" ht="15.75" x14ac:dyDescent="0.25">
      <c r="A38" s="107" t="s">
        <v>675</v>
      </c>
      <c r="B38" s="265">
        <v>150</v>
      </c>
      <c r="C38" s="278">
        <v>79</v>
      </c>
      <c r="D38" s="278">
        <v>20</v>
      </c>
      <c r="E38" s="278">
        <v>112</v>
      </c>
      <c r="F38" s="278">
        <v>1288</v>
      </c>
      <c r="G38" s="278">
        <v>1820</v>
      </c>
      <c r="H38" s="278">
        <v>945</v>
      </c>
      <c r="I38" s="278">
        <v>1342</v>
      </c>
      <c r="J38" s="278">
        <v>998</v>
      </c>
      <c r="K38" s="278">
        <v>344</v>
      </c>
      <c r="L38" s="278">
        <v>58</v>
      </c>
      <c r="M38" s="278">
        <v>16</v>
      </c>
      <c r="N38" s="266">
        <v>3</v>
      </c>
      <c r="O38" s="316">
        <v>7175</v>
      </c>
    </row>
    <row r="39" spans="1:15" ht="15.75" x14ac:dyDescent="0.25">
      <c r="A39" s="71" t="s">
        <v>677</v>
      </c>
      <c r="B39" s="269">
        <v>8</v>
      </c>
      <c r="C39" s="276">
        <v>2</v>
      </c>
      <c r="D39" s="276">
        <v>2</v>
      </c>
      <c r="E39" s="276">
        <v>62</v>
      </c>
      <c r="F39" s="276">
        <v>446</v>
      </c>
      <c r="G39" s="276">
        <v>746</v>
      </c>
      <c r="H39" s="276">
        <v>487</v>
      </c>
      <c r="I39" s="276">
        <v>853</v>
      </c>
      <c r="J39" s="276">
        <v>646</v>
      </c>
      <c r="K39" s="276">
        <v>327</v>
      </c>
      <c r="L39" s="276">
        <v>70</v>
      </c>
      <c r="M39" s="276">
        <v>21</v>
      </c>
      <c r="N39" s="270">
        <v>7</v>
      </c>
      <c r="O39" s="286">
        <v>3677</v>
      </c>
    </row>
    <row r="40" spans="1:15" ht="15.75" x14ac:dyDescent="0.25">
      <c r="A40" s="71" t="s">
        <v>676</v>
      </c>
      <c r="B40" s="269" t="s">
        <v>189</v>
      </c>
      <c r="C40" s="276" t="s">
        <v>189</v>
      </c>
      <c r="D40" s="276" t="s">
        <v>189</v>
      </c>
      <c r="E40" s="276">
        <v>10</v>
      </c>
      <c r="F40" s="276">
        <v>8</v>
      </c>
      <c r="G40" s="276">
        <v>23</v>
      </c>
      <c r="H40" s="276">
        <v>18</v>
      </c>
      <c r="I40" s="276">
        <v>38</v>
      </c>
      <c r="J40" s="276">
        <v>78</v>
      </c>
      <c r="K40" s="276">
        <v>97</v>
      </c>
      <c r="L40" s="276">
        <v>53</v>
      </c>
      <c r="M40" s="276">
        <v>22</v>
      </c>
      <c r="N40" s="270">
        <v>9</v>
      </c>
      <c r="O40" s="286">
        <v>356</v>
      </c>
    </row>
    <row r="41" spans="1:15" ht="15.75" x14ac:dyDescent="0.25">
      <c r="A41" s="71" t="s">
        <v>678</v>
      </c>
      <c r="B41" s="269" t="s">
        <v>189</v>
      </c>
      <c r="C41" s="276" t="s">
        <v>189</v>
      </c>
      <c r="D41" s="276" t="s">
        <v>189</v>
      </c>
      <c r="E41" s="276">
        <v>5</v>
      </c>
      <c r="F41" s="276">
        <v>19</v>
      </c>
      <c r="G41" s="276">
        <v>66</v>
      </c>
      <c r="H41" s="276">
        <v>32</v>
      </c>
      <c r="I41" s="276">
        <v>44</v>
      </c>
      <c r="J41" s="276">
        <v>37</v>
      </c>
      <c r="K41" s="276">
        <v>18</v>
      </c>
      <c r="L41" s="276">
        <v>4</v>
      </c>
      <c r="M41" s="276">
        <v>3</v>
      </c>
      <c r="N41" s="270" t="s">
        <v>189</v>
      </c>
      <c r="O41" s="286">
        <v>228</v>
      </c>
    </row>
    <row r="42" spans="1:15" ht="15.75" x14ac:dyDescent="0.25">
      <c r="A42" s="71" t="s">
        <v>680</v>
      </c>
      <c r="B42" s="269" t="s">
        <v>189</v>
      </c>
      <c r="C42" s="276" t="s">
        <v>189</v>
      </c>
      <c r="D42" s="276" t="s">
        <v>189</v>
      </c>
      <c r="E42" s="276" t="s">
        <v>189</v>
      </c>
      <c r="F42" s="276" t="s">
        <v>189</v>
      </c>
      <c r="G42" s="276" t="s">
        <v>189</v>
      </c>
      <c r="H42" s="276" t="s">
        <v>189</v>
      </c>
      <c r="I42" s="276" t="s">
        <v>189</v>
      </c>
      <c r="J42" s="276" t="s">
        <v>189</v>
      </c>
      <c r="K42" s="276" t="s">
        <v>189</v>
      </c>
      <c r="L42" s="276" t="s">
        <v>189</v>
      </c>
      <c r="M42" s="276" t="s">
        <v>189</v>
      </c>
      <c r="N42" s="270" t="s">
        <v>189</v>
      </c>
      <c r="O42" s="286" t="s">
        <v>189</v>
      </c>
    </row>
    <row r="43" spans="1:15" ht="15.75" x14ac:dyDescent="0.25">
      <c r="A43" s="71" t="s">
        <v>679</v>
      </c>
      <c r="B43" s="269">
        <v>2</v>
      </c>
      <c r="C43" s="276" t="s">
        <v>189</v>
      </c>
      <c r="D43" s="276">
        <v>1</v>
      </c>
      <c r="E43" s="276" t="s">
        <v>189</v>
      </c>
      <c r="F43" s="276">
        <v>9</v>
      </c>
      <c r="G43" s="276">
        <v>20</v>
      </c>
      <c r="H43" s="276">
        <v>11</v>
      </c>
      <c r="I43" s="276">
        <v>26</v>
      </c>
      <c r="J43" s="276">
        <v>14</v>
      </c>
      <c r="K43" s="276">
        <v>3</v>
      </c>
      <c r="L43" s="276">
        <v>1</v>
      </c>
      <c r="M43" s="276" t="s">
        <v>189</v>
      </c>
      <c r="N43" s="270" t="s">
        <v>189</v>
      </c>
      <c r="O43" s="286">
        <v>87</v>
      </c>
    </row>
    <row r="44" spans="1:15" ht="15.75" x14ac:dyDescent="0.25">
      <c r="A44" s="71" t="s">
        <v>694</v>
      </c>
      <c r="B44" s="269" t="s">
        <v>189</v>
      </c>
      <c r="C44" s="276" t="s">
        <v>189</v>
      </c>
      <c r="D44" s="276" t="s">
        <v>189</v>
      </c>
      <c r="E44" s="276" t="s">
        <v>189</v>
      </c>
      <c r="F44" s="276" t="s">
        <v>189</v>
      </c>
      <c r="G44" s="276" t="s">
        <v>189</v>
      </c>
      <c r="H44" s="276" t="s">
        <v>189</v>
      </c>
      <c r="I44" s="276">
        <v>1</v>
      </c>
      <c r="J44" s="276" t="s">
        <v>189</v>
      </c>
      <c r="K44" s="276">
        <v>1</v>
      </c>
      <c r="L44" s="276" t="s">
        <v>189</v>
      </c>
      <c r="M44" s="276" t="s">
        <v>189</v>
      </c>
      <c r="N44" s="270" t="s">
        <v>189</v>
      </c>
      <c r="O44" s="286">
        <v>2</v>
      </c>
    </row>
    <row r="45" spans="1:15" ht="15.75" x14ac:dyDescent="0.25">
      <c r="A45" s="71" t="s">
        <v>695</v>
      </c>
      <c r="B45" s="269">
        <v>4</v>
      </c>
      <c r="C45" s="276" t="s">
        <v>189</v>
      </c>
      <c r="D45" s="276" t="s">
        <v>189</v>
      </c>
      <c r="E45" s="276">
        <v>2</v>
      </c>
      <c r="F45" s="276">
        <v>33</v>
      </c>
      <c r="G45" s="276">
        <v>43</v>
      </c>
      <c r="H45" s="276">
        <v>14</v>
      </c>
      <c r="I45" s="276">
        <v>23</v>
      </c>
      <c r="J45" s="276">
        <v>8</v>
      </c>
      <c r="K45" s="276">
        <v>3</v>
      </c>
      <c r="L45" s="276" t="s">
        <v>189</v>
      </c>
      <c r="M45" s="276">
        <v>1</v>
      </c>
      <c r="N45" s="270" t="s">
        <v>189</v>
      </c>
      <c r="O45" s="286">
        <v>131</v>
      </c>
    </row>
    <row r="46" spans="1:15" ht="15.75" x14ac:dyDescent="0.25">
      <c r="A46" s="71" t="s">
        <v>696</v>
      </c>
      <c r="B46" s="269" t="s">
        <v>189</v>
      </c>
      <c r="C46" s="276" t="s">
        <v>189</v>
      </c>
      <c r="D46" s="276" t="s">
        <v>189</v>
      </c>
      <c r="E46" s="276" t="s">
        <v>189</v>
      </c>
      <c r="F46" s="276">
        <v>1</v>
      </c>
      <c r="G46" s="276" t="s">
        <v>189</v>
      </c>
      <c r="H46" s="276" t="s">
        <v>189</v>
      </c>
      <c r="I46" s="276" t="s">
        <v>189</v>
      </c>
      <c r="J46" s="276" t="s">
        <v>189</v>
      </c>
      <c r="K46" s="276" t="s">
        <v>189</v>
      </c>
      <c r="L46" s="276" t="s">
        <v>189</v>
      </c>
      <c r="M46" s="276" t="s">
        <v>189</v>
      </c>
      <c r="N46" s="270" t="s">
        <v>189</v>
      </c>
      <c r="O46" s="286">
        <v>1</v>
      </c>
    </row>
    <row r="47" spans="1:15" ht="15.75" x14ac:dyDescent="0.25">
      <c r="A47" s="71" t="s">
        <v>697</v>
      </c>
      <c r="B47" s="269">
        <v>1</v>
      </c>
      <c r="C47" s="276">
        <v>4</v>
      </c>
      <c r="D47" s="276" t="s">
        <v>189</v>
      </c>
      <c r="E47" s="276">
        <v>1</v>
      </c>
      <c r="F47" s="276">
        <v>17</v>
      </c>
      <c r="G47" s="276">
        <v>23</v>
      </c>
      <c r="H47" s="276">
        <v>6</v>
      </c>
      <c r="I47" s="276">
        <v>11</v>
      </c>
      <c r="J47" s="276">
        <v>4</v>
      </c>
      <c r="K47" s="276" t="s">
        <v>189</v>
      </c>
      <c r="L47" s="276" t="s">
        <v>189</v>
      </c>
      <c r="M47" s="276" t="s">
        <v>189</v>
      </c>
      <c r="N47" s="270" t="s">
        <v>189</v>
      </c>
      <c r="O47" s="286">
        <v>67</v>
      </c>
    </row>
    <row r="48" spans="1:15" ht="15.75" x14ac:dyDescent="0.25">
      <c r="A48" s="71" t="s">
        <v>698</v>
      </c>
      <c r="B48" s="269">
        <v>1</v>
      </c>
      <c r="C48" s="276" t="s">
        <v>189</v>
      </c>
      <c r="D48" s="276" t="s">
        <v>189</v>
      </c>
      <c r="E48" s="276" t="s">
        <v>189</v>
      </c>
      <c r="F48" s="276">
        <v>15</v>
      </c>
      <c r="G48" s="276">
        <v>20</v>
      </c>
      <c r="H48" s="276">
        <v>7</v>
      </c>
      <c r="I48" s="276">
        <v>9</v>
      </c>
      <c r="J48" s="276">
        <v>2</v>
      </c>
      <c r="K48" s="276">
        <v>3</v>
      </c>
      <c r="L48" s="276">
        <v>1</v>
      </c>
      <c r="M48" s="276" t="s">
        <v>189</v>
      </c>
      <c r="N48" s="270" t="s">
        <v>189</v>
      </c>
      <c r="O48" s="286">
        <v>58</v>
      </c>
    </row>
    <row r="49" spans="1:15" ht="16.5" thickBot="1" x14ac:dyDescent="0.3">
      <c r="A49" s="88" t="s">
        <v>193</v>
      </c>
      <c r="B49" s="273">
        <v>166</v>
      </c>
      <c r="C49" s="284">
        <v>85</v>
      </c>
      <c r="D49" s="284">
        <v>23</v>
      </c>
      <c r="E49" s="284">
        <v>192</v>
      </c>
      <c r="F49" s="284">
        <v>1836</v>
      </c>
      <c r="G49" s="284">
        <v>2761</v>
      </c>
      <c r="H49" s="284">
        <v>1520</v>
      </c>
      <c r="I49" s="284">
        <v>2347</v>
      </c>
      <c r="J49" s="284">
        <v>1787</v>
      </c>
      <c r="K49" s="284">
        <v>796</v>
      </c>
      <c r="L49" s="284">
        <v>187</v>
      </c>
      <c r="M49" s="284">
        <v>63</v>
      </c>
      <c r="N49" s="274">
        <v>19</v>
      </c>
      <c r="O49" s="275">
        <v>11782</v>
      </c>
    </row>
    <row r="51" spans="1:15" x14ac:dyDescent="0.25">
      <c r="A51" s="113" t="s">
        <v>194</v>
      </c>
    </row>
    <row r="52" spans="1:15" x14ac:dyDescent="0.25">
      <c r="A52" s="149"/>
    </row>
    <row r="53" spans="1:15" x14ac:dyDescent="0.25">
      <c r="A53" s="113" t="s">
        <v>517</v>
      </c>
    </row>
    <row r="54" spans="1:15" x14ac:dyDescent="0.25">
      <c r="A54" s="28" t="s">
        <v>682</v>
      </c>
    </row>
    <row r="55" spans="1:15" x14ac:dyDescent="0.25">
      <c r="A55" s="28" t="s">
        <v>699</v>
      </c>
    </row>
    <row r="56" spans="1:15" x14ac:dyDescent="0.25">
      <c r="A56" s="28" t="s">
        <v>700</v>
      </c>
    </row>
  </sheetData>
  <mergeCells count="12">
    <mergeCell ref="A3:O3"/>
    <mergeCell ref="A20:A21"/>
    <mergeCell ref="B20:N20"/>
    <mergeCell ref="O20:O21"/>
    <mergeCell ref="A19:O19"/>
    <mergeCell ref="A36:A37"/>
    <mergeCell ref="B36:N36"/>
    <mergeCell ref="O36:O37"/>
    <mergeCell ref="A35:O35"/>
    <mergeCell ref="A4:A5"/>
    <mergeCell ref="B4:N4"/>
    <mergeCell ref="O4:O5"/>
  </mergeCells>
  <hyperlinks>
    <hyperlink ref="J1" location="'Table of Contents'!C2" display="Back to Table of Contents"/>
  </hyperlinks>
  <pageMargins left="0.75" right="0.75" top="1" bottom="1" header="0.5" footer="0.5"/>
  <legacy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24" t="s">
        <v>174</v>
      </c>
      <c r="C1" s="23" t="s">
        <v>87</v>
      </c>
    </row>
    <row r="2" spans="1:15" ht="15.75" thickBot="1" x14ac:dyDescent="0.3">
      <c r="A2" s="2"/>
    </row>
    <row r="3" spans="1:15" ht="33" customHeight="1" x14ac:dyDescent="0.25">
      <c r="A3" s="382" t="s">
        <v>1</v>
      </c>
      <c r="B3" s="392" t="s">
        <v>675</v>
      </c>
      <c r="C3" s="394"/>
      <c r="D3" s="392" t="s">
        <v>676</v>
      </c>
      <c r="E3" s="394"/>
      <c r="F3" s="392" t="s">
        <v>677</v>
      </c>
      <c r="G3" s="394"/>
      <c r="H3" s="392" t="s">
        <v>678</v>
      </c>
      <c r="I3" s="394"/>
      <c r="J3" s="392" t="s">
        <v>679</v>
      </c>
      <c r="K3" s="394"/>
      <c r="L3" s="392" t="s">
        <v>681</v>
      </c>
      <c r="M3" s="394"/>
      <c r="N3" s="392" t="s">
        <v>193</v>
      </c>
      <c r="O3" s="394"/>
    </row>
    <row r="4" spans="1:15" ht="15.75" thickBot="1" x14ac:dyDescent="0.3">
      <c r="A4" s="383"/>
      <c r="B4" s="33">
        <v>2023</v>
      </c>
      <c r="C4" s="35">
        <v>2024</v>
      </c>
      <c r="D4" s="33">
        <v>2023</v>
      </c>
      <c r="E4" s="35">
        <v>2024</v>
      </c>
      <c r="F4" s="33">
        <v>2023</v>
      </c>
      <c r="G4" s="35">
        <v>2024</v>
      </c>
      <c r="H4" s="33">
        <v>2023</v>
      </c>
      <c r="I4" s="35">
        <v>2024</v>
      </c>
      <c r="J4" s="33">
        <v>2023</v>
      </c>
      <c r="K4" s="35">
        <v>2024</v>
      </c>
      <c r="L4" s="33">
        <v>2023</v>
      </c>
      <c r="M4" s="35">
        <v>2024</v>
      </c>
      <c r="N4" s="33">
        <v>2023</v>
      </c>
      <c r="O4" s="35">
        <v>2024</v>
      </c>
    </row>
    <row r="5" spans="1:15" ht="15.75" x14ac:dyDescent="0.25">
      <c r="A5" s="74" t="s">
        <v>195</v>
      </c>
      <c r="B5" s="269">
        <v>159</v>
      </c>
      <c r="C5" s="270">
        <v>128</v>
      </c>
      <c r="D5" s="269">
        <v>4</v>
      </c>
      <c r="E5" s="270">
        <v>7</v>
      </c>
      <c r="F5" s="269">
        <v>105</v>
      </c>
      <c r="G5" s="270">
        <v>124</v>
      </c>
      <c r="H5" s="269">
        <v>8</v>
      </c>
      <c r="I5" s="270">
        <v>9</v>
      </c>
      <c r="J5" s="269">
        <v>3</v>
      </c>
      <c r="K5" s="270">
        <v>3</v>
      </c>
      <c r="L5" s="269">
        <v>11</v>
      </c>
      <c r="M5" s="270">
        <v>6</v>
      </c>
      <c r="N5" s="271">
        <v>290</v>
      </c>
      <c r="O5" s="272">
        <v>277</v>
      </c>
    </row>
    <row r="6" spans="1:15" ht="15.75" x14ac:dyDescent="0.25">
      <c r="A6" s="74" t="s">
        <v>196</v>
      </c>
      <c r="B6" s="269">
        <v>11</v>
      </c>
      <c r="C6" s="270">
        <v>6</v>
      </c>
      <c r="D6" s="269">
        <v>2</v>
      </c>
      <c r="E6" s="270" t="s">
        <v>189</v>
      </c>
      <c r="F6" s="269">
        <v>5</v>
      </c>
      <c r="G6" s="270">
        <v>4</v>
      </c>
      <c r="H6" s="269" t="s">
        <v>189</v>
      </c>
      <c r="I6" s="270" t="s">
        <v>189</v>
      </c>
      <c r="J6" s="269" t="s">
        <v>189</v>
      </c>
      <c r="K6" s="270" t="s">
        <v>189</v>
      </c>
      <c r="L6" s="269">
        <v>1</v>
      </c>
      <c r="M6" s="270" t="s">
        <v>189</v>
      </c>
      <c r="N6" s="271">
        <v>19</v>
      </c>
      <c r="O6" s="272">
        <v>10</v>
      </c>
    </row>
    <row r="7" spans="1:15" ht="15.75" x14ac:dyDescent="0.25">
      <c r="A7" s="74" t="s">
        <v>197</v>
      </c>
      <c r="B7" s="269">
        <v>10</v>
      </c>
      <c r="C7" s="270">
        <v>9</v>
      </c>
      <c r="D7" s="269" t="s">
        <v>189</v>
      </c>
      <c r="E7" s="270">
        <v>1</v>
      </c>
      <c r="F7" s="269">
        <v>2</v>
      </c>
      <c r="G7" s="270">
        <v>8</v>
      </c>
      <c r="H7" s="269" t="s">
        <v>189</v>
      </c>
      <c r="I7" s="270" t="s">
        <v>189</v>
      </c>
      <c r="J7" s="269" t="s">
        <v>189</v>
      </c>
      <c r="K7" s="270" t="s">
        <v>189</v>
      </c>
      <c r="L7" s="269" t="s">
        <v>189</v>
      </c>
      <c r="M7" s="270">
        <v>2</v>
      </c>
      <c r="N7" s="271">
        <v>12</v>
      </c>
      <c r="O7" s="272">
        <v>20</v>
      </c>
    </row>
    <row r="8" spans="1:15" ht="15.75" x14ac:dyDescent="0.25">
      <c r="A8" s="74" t="s">
        <v>198</v>
      </c>
      <c r="B8" s="269">
        <v>138</v>
      </c>
      <c r="C8" s="270">
        <v>141</v>
      </c>
      <c r="D8" s="269">
        <v>2</v>
      </c>
      <c r="E8" s="270" t="s">
        <v>189</v>
      </c>
      <c r="F8" s="269">
        <v>20</v>
      </c>
      <c r="G8" s="270">
        <v>33</v>
      </c>
      <c r="H8" s="269" t="s">
        <v>189</v>
      </c>
      <c r="I8" s="270" t="s">
        <v>189</v>
      </c>
      <c r="J8" s="269">
        <v>1</v>
      </c>
      <c r="K8" s="270">
        <v>1</v>
      </c>
      <c r="L8" s="269">
        <v>1</v>
      </c>
      <c r="M8" s="270">
        <v>1</v>
      </c>
      <c r="N8" s="267">
        <v>162</v>
      </c>
      <c r="O8" s="268">
        <v>176</v>
      </c>
    </row>
    <row r="9" spans="1:15" ht="15.75" x14ac:dyDescent="0.25">
      <c r="A9" s="74" t="s">
        <v>199</v>
      </c>
      <c r="B9" s="269">
        <v>63</v>
      </c>
      <c r="C9" s="270">
        <v>58</v>
      </c>
      <c r="D9" s="269" t="s">
        <v>189</v>
      </c>
      <c r="E9" s="270">
        <v>2</v>
      </c>
      <c r="F9" s="269">
        <v>19</v>
      </c>
      <c r="G9" s="270">
        <v>9</v>
      </c>
      <c r="H9" s="269" t="s">
        <v>189</v>
      </c>
      <c r="I9" s="270" t="s">
        <v>189</v>
      </c>
      <c r="J9" s="269">
        <v>1</v>
      </c>
      <c r="K9" s="270">
        <v>1</v>
      </c>
      <c r="L9" s="269">
        <v>1</v>
      </c>
      <c r="M9" s="270">
        <v>2</v>
      </c>
      <c r="N9" s="271">
        <v>84</v>
      </c>
      <c r="O9" s="272">
        <v>72</v>
      </c>
    </row>
    <row r="10" spans="1:15" ht="15.75" x14ac:dyDescent="0.25">
      <c r="A10" s="74" t="s">
        <v>200</v>
      </c>
      <c r="B10" s="269">
        <v>23</v>
      </c>
      <c r="C10" s="270">
        <v>18</v>
      </c>
      <c r="D10" s="269">
        <v>4</v>
      </c>
      <c r="E10" s="270">
        <v>2</v>
      </c>
      <c r="F10" s="269">
        <v>6</v>
      </c>
      <c r="G10" s="270">
        <v>9</v>
      </c>
      <c r="H10" s="269" t="s">
        <v>189</v>
      </c>
      <c r="I10" s="270">
        <v>1</v>
      </c>
      <c r="J10" s="269" t="s">
        <v>189</v>
      </c>
      <c r="K10" s="270" t="s">
        <v>189</v>
      </c>
      <c r="L10" s="269" t="s">
        <v>189</v>
      </c>
      <c r="M10" s="270" t="s">
        <v>189</v>
      </c>
      <c r="N10" s="271">
        <v>33</v>
      </c>
      <c r="O10" s="272">
        <v>30</v>
      </c>
    </row>
    <row r="11" spans="1:15" ht="15.75" x14ac:dyDescent="0.25">
      <c r="A11" s="74" t="s">
        <v>201</v>
      </c>
      <c r="B11" s="269">
        <v>3</v>
      </c>
      <c r="C11" s="270">
        <v>12</v>
      </c>
      <c r="D11" s="269" t="s">
        <v>189</v>
      </c>
      <c r="E11" s="270" t="s">
        <v>189</v>
      </c>
      <c r="F11" s="269">
        <v>1</v>
      </c>
      <c r="G11" s="270">
        <v>1</v>
      </c>
      <c r="H11" s="269" t="s">
        <v>189</v>
      </c>
      <c r="I11" s="270" t="s">
        <v>189</v>
      </c>
      <c r="J11" s="269" t="s">
        <v>189</v>
      </c>
      <c r="K11" s="270" t="s">
        <v>189</v>
      </c>
      <c r="L11" s="269" t="s">
        <v>189</v>
      </c>
      <c r="M11" s="270" t="s">
        <v>189</v>
      </c>
      <c r="N11" s="271">
        <v>4</v>
      </c>
      <c r="O11" s="272">
        <v>13</v>
      </c>
    </row>
    <row r="12" spans="1:15" ht="15.75" x14ac:dyDescent="0.25">
      <c r="A12" s="74" t="s">
        <v>202</v>
      </c>
      <c r="B12" s="269">
        <v>5</v>
      </c>
      <c r="C12" s="270">
        <v>3</v>
      </c>
      <c r="D12" s="269" t="s">
        <v>189</v>
      </c>
      <c r="E12" s="270" t="s">
        <v>189</v>
      </c>
      <c r="F12" s="269" t="s">
        <v>189</v>
      </c>
      <c r="G12" s="270">
        <v>1</v>
      </c>
      <c r="H12" s="269" t="s">
        <v>189</v>
      </c>
      <c r="I12" s="270" t="s">
        <v>189</v>
      </c>
      <c r="J12" s="269" t="s">
        <v>189</v>
      </c>
      <c r="K12" s="270" t="s">
        <v>189</v>
      </c>
      <c r="L12" s="269" t="s">
        <v>189</v>
      </c>
      <c r="M12" s="270" t="s">
        <v>189</v>
      </c>
      <c r="N12" s="271">
        <v>5</v>
      </c>
      <c r="O12" s="272">
        <v>4</v>
      </c>
    </row>
    <row r="13" spans="1:15" ht="15.75" x14ac:dyDescent="0.25">
      <c r="A13" s="74" t="s">
        <v>203</v>
      </c>
      <c r="B13" s="269" t="s">
        <v>189</v>
      </c>
      <c r="C13" s="270">
        <v>7</v>
      </c>
      <c r="D13" s="269" t="s">
        <v>189</v>
      </c>
      <c r="E13" s="270" t="s">
        <v>189</v>
      </c>
      <c r="F13" s="269" t="s">
        <v>189</v>
      </c>
      <c r="G13" s="270">
        <v>3</v>
      </c>
      <c r="H13" s="269" t="s">
        <v>189</v>
      </c>
      <c r="I13" s="270" t="s">
        <v>189</v>
      </c>
      <c r="J13" s="269" t="s">
        <v>189</v>
      </c>
      <c r="K13" s="270" t="s">
        <v>189</v>
      </c>
      <c r="L13" s="269" t="s">
        <v>189</v>
      </c>
      <c r="M13" s="270" t="s">
        <v>189</v>
      </c>
      <c r="N13" s="271" t="s">
        <v>189</v>
      </c>
      <c r="O13" s="272">
        <v>10</v>
      </c>
    </row>
    <row r="14" spans="1:15" ht="15.75" x14ac:dyDescent="0.25">
      <c r="A14" s="74" t="s">
        <v>204</v>
      </c>
      <c r="B14" s="269">
        <v>42</v>
      </c>
      <c r="C14" s="270">
        <v>24</v>
      </c>
      <c r="D14" s="269" t="s">
        <v>189</v>
      </c>
      <c r="E14" s="270" t="s">
        <v>189</v>
      </c>
      <c r="F14" s="269">
        <v>2</v>
      </c>
      <c r="G14" s="270">
        <v>5</v>
      </c>
      <c r="H14" s="269" t="s">
        <v>189</v>
      </c>
      <c r="I14" s="270" t="s">
        <v>189</v>
      </c>
      <c r="J14" s="269" t="s">
        <v>189</v>
      </c>
      <c r="K14" s="270" t="s">
        <v>189</v>
      </c>
      <c r="L14" s="269" t="s">
        <v>189</v>
      </c>
      <c r="M14" s="270">
        <v>1</v>
      </c>
      <c r="N14" s="267">
        <v>44</v>
      </c>
      <c r="O14" s="268">
        <v>30</v>
      </c>
    </row>
    <row r="15" spans="1:15" ht="15.75" x14ac:dyDescent="0.25">
      <c r="A15" s="74" t="s">
        <v>205</v>
      </c>
      <c r="B15" s="269">
        <v>72</v>
      </c>
      <c r="C15" s="270">
        <v>48</v>
      </c>
      <c r="D15" s="269">
        <v>7</v>
      </c>
      <c r="E15" s="270">
        <v>5</v>
      </c>
      <c r="F15" s="269">
        <v>23</v>
      </c>
      <c r="G15" s="270">
        <v>15</v>
      </c>
      <c r="H15" s="269" t="s">
        <v>189</v>
      </c>
      <c r="I15" s="270">
        <v>1</v>
      </c>
      <c r="J15" s="269">
        <v>1</v>
      </c>
      <c r="K15" s="270" t="s">
        <v>189</v>
      </c>
      <c r="L15" s="269">
        <v>4</v>
      </c>
      <c r="M15" s="270" t="s">
        <v>189</v>
      </c>
      <c r="N15" s="271">
        <v>107</v>
      </c>
      <c r="O15" s="272">
        <v>69</v>
      </c>
    </row>
    <row r="16" spans="1:15" ht="15.75" x14ac:dyDescent="0.25">
      <c r="A16" s="82" t="s">
        <v>206</v>
      </c>
      <c r="B16" s="265">
        <v>8</v>
      </c>
      <c r="C16" s="266">
        <v>8</v>
      </c>
      <c r="D16" s="265" t="s">
        <v>189</v>
      </c>
      <c r="E16" s="266">
        <v>1</v>
      </c>
      <c r="F16" s="265">
        <v>2</v>
      </c>
      <c r="G16" s="266">
        <v>2</v>
      </c>
      <c r="H16" s="265" t="s">
        <v>189</v>
      </c>
      <c r="I16" s="266" t="s">
        <v>189</v>
      </c>
      <c r="J16" s="265" t="s">
        <v>189</v>
      </c>
      <c r="K16" s="266" t="s">
        <v>189</v>
      </c>
      <c r="L16" s="265" t="s">
        <v>189</v>
      </c>
      <c r="M16" s="266" t="s">
        <v>189</v>
      </c>
      <c r="N16" s="271">
        <v>10</v>
      </c>
      <c r="O16" s="272">
        <v>11</v>
      </c>
    </row>
    <row r="17" spans="1:15" ht="15.75" x14ac:dyDescent="0.25">
      <c r="A17" s="82" t="s">
        <v>207</v>
      </c>
      <c r="B17" s="265">
        <v>13</v>
      </c>
      <c r="C17" s="266">
        <v>24</v>
      </c>
      <c r="D17" s="265" t="s">
        <v>189</v>
      </c>
      <c r="E17" s="266">
        <v>5</v>
      </c>
      <c r="F17" s="265">
        <v>1</v>
      </c>
      <c r="G17" s="266">
        <v>2</v>
      </c>
      <c r="H17" s="265" t="s">
        <v>189</v>
      </c>
      <c r="I17" s="266">
        <v>1</v>
      </c>
      <c r="J17" s="265" t="s">
        <v>189</v>
      </c>
      <c r="K17" s="266" t="s">
        <v>189</v>
      </c>
      <c r="L17" s="265" t="s">
        <v>189</v>
      </c>
      <c r="M17" s="266">
        <v>1</v>
      </c>
      <c r="N17" s="271">
        <v>14</v>
      </c>
      <c r="O17" s="272">
        <v>33</v>
      </c>
    </row>
    <row r="18" spans="1:15" ht="15.75" x14ac:dyDescent="0.25">
      <c r="A18" s="74" t="s">
        <v>208</v>
      </c>
      <c r="B18" s="269">
        <v>13</v>
      </c>
      <c r="C18" s="270">
        <v>21</v>
      </c>
      <c r="D18" s="269">
        <v>1</v>
      </c>
      <c r="E18" s="270">
        <v>1</v>
      </c>
      <c r="F18" s="269">
        <v>7</v>
      </c>
      <c r="G18" s="270">
        <v>4</v>
      </c>
      <c r="H18" s="269" t="s">
        <v>189</v>
      </c>
      <c r="I18" s="270" t="s">
        <v>189</v>
      </c>
      <c r="J18" s="269" t="s">
        <v>189</v>
      </c>
      <c r="K18" s="270" t="s">
        <v>189</v>
      </c>
      <c r="L18" s="269" t="s">
        <v>189</v>
      </c>
      <c r="M18" s="270" t="s">
        <v>189</v>
      </c>
      <c r="N18" s="271">
        <v>21</v>
      </c>
      <c r="O18" s="272">
        <v>26</v>
      </c>
    </row>
    <row r="19" spans="1:15" ht="15.75" x14ac:dyDescent="0.25">
      <c r="A19" s="74" t="s">
        <v>209</v>
      </c>
      <c r="B19" s="269">
        <v>61</v>
      </c>
      <c r="C19" s="270">
        <v>45</v>
      </c>
      <c r="D19" s="269">
        <v>2</v>
      </c>
      <c r="E19" s="270">
        <v>1</v>
      </c>
      <c r="F19" s="269">
        <v>7</v>
      </c>
      <c r="G19" s="270">
        <v>4</v>
      </c>
      <c r="H19" s="269" t="s">
        <v>189</v>
      </c>
      <c r="I19" s="270" t="s">
        <v>189</v>
      </c>
      <c r="J19" s="269" t="s">
        <v>189</v>
      </c>
      <c r="K19" s="270" t="s">
        <v>189</v>
      </c>
      <c r="L19" s="269" t="s">
        <v>189</v>
      </c>
      <c r="M19" s="270" t="s">
        <v>189</v>
      </c>
      <c r="N19" s="271">
        <v>70</v>
      </c>
      <c r="O19" s="272">
        <v>50</v>
      </c>
    </row>
    <row r="20" spans="1:15" ht="15.75" x14ac:dyDescent="0.25">
      <c r="A20" s="74" t="s">
        <v>210</v>
      </c>
      <c r="B20" s="269">
        <v>7</v>
      </c>
      <c r="C20" s="270">
        <v>8</v>
      </c>
      <c r="D20" s="269">
        <v>1</v>
      </c>
      <c r="E20" s="270" t="s">
        <v>189</v>
      </c>
      <c r="F20" s="269">
        <v>2</v>
      </c>
      <c r="G20" s="270">
        <v>2</v>
      </c>
      <c r="H20" s="269" t="s">
        <v>189</v>
      </c>
      <c r="I20" s="270" t="s">
        <v>189</v>
      </c>
      <c r="J20" s="269" t="s">
        <v>189</v>
      </c>
      <c r="K20" s="270" t="s">
        <v>189</v>
      </c>
      <c r="L20" s="269" t="s">
        <v>189</v>
      </c>
      <c r="M20" s="270" t="s">
        <v>189</v>
      </c>
      <c r="N20" s="267">
        <v>10</v>
      </c>
      <c r="O20" s="268">
        <v>10</v>
      </c>
    </row>
    <row r="21" spans="1:15" ht="15.75" x14ac:dyDescent="0.25">
      <c r="A21" s="74" t="s">
        <v>211</v>
      </c>
      <c r="B21" s="269">
        <v>1</v>
      </c>
      <c r="C21" s="270">
        <v>6</v>
      </c>
      <c r="D21" s="269" t="s">
        <v>189</v>
      </c>
      <c r="E21" s="270" t="s">
        <v>189</v>
      </c>
      <c r="F21" s="269">
        <v>3</v>
      </c>
      <c r="G21" s="270">
        <v>2</v>
      </c>
      <c r="H21" s="269" t="s">
        <v>189</v>
      </c>
      <c r="I21" s="270" t="s">
        <v>189</v>
      </c>
      <c r="J21" s="269" t="s">
        <v>189</v>
      </c>
      <c r="K21" s="270" t="s">
        <v>189</v>
      </c>
      <c r="L21" s="269" t="s">
        <v>189</v>
      </c>
      <c r="M21" s="270" t="s">
        <v>189</v>
      </c>
      <c r="N21" s="271">
        <v>4</v>
      </c>
      <c r="O21" s="272">
        <v>8</v>
      </c>
    </row>
    <row r="22" spans="1:15" ht="15.75" x14ac:dyDescent="0.25">
      <c r="A22" s="74" t="s">
        <v>213</v>
      </c>
      <c r="B22" s="269">
        <v>148</v>
      </c>
      <c r="C22" s="270">
        <v>153</v>
      </c>
      <c r="D22" s="269">
        <v>4</v>
      </c>
      <c r="E22" s="270">
        <v>2</v>
      </c>
      <c r="F22" s="269">
        <v>59</v>
      </c>
      <c r="G22" s="270">
        <v>52</v>
      </c>
      <c r="H22" s="269" t="s">
        <v>189</v>
      </c>
      <c r="I22" s="270">
        <v>6</v>
      </c>
      <c r="J22" s="269" t="s">
        <v>189</v>
      </c>
      <c r="K22" s="270">
        <v>1</v>
      </c>
      <c r="L22" s="269" t="s">
        <v>189</v>
      </c>
      <c r="M22" s="270">
        <v>4</v>
      </c>
      <c r="N22" s="271">
        <v>211</v>
      </c>
      <c r="O22" s="272">
        <v>218</v>
      </c>
    </row>
    <row r="23" spans="1:15" ht="15.75" x14ac:dyDescent="0.25">
      <c r="A23" s="74" t="s">
        <v>214</v>
      </c>
      <c r="B23" s="269">
        <v>61</v>
      </c>
      <c r="C23" s="270">
        <v>55</v>
      </c>
      <c r="D23" s="269">
        <v>6</v>
      </c>
      <c r="E23" s="270">
        <v>6</v>
      </c>
      <c r="F23" s="269">
        <v>35</v>
      </c>
      <c r="G23" s="270">
        <v>35</v>
      </c>
      <c r="H23" s="269">
        <v>1</v>
      </c>
      <c r="I23" s="270">
        <v>1</v>
      </c>
      <c r="J23" s="269">
        <v>1</v>
      </c>
      <c r="K23" s="270" t="s">
        <v>189</v>
      </c>
      <c r="L23" s="269">
        <v>1</v>
      </c>
      <c r="M23" s="270">
        <v>3</v>
      </c>
      <c r="N23" s="271">
        <v>105</v>
      </c>
      <c r="O23" s="272">
        <v>100</v>
      </c>
    </row>
    <row r="24" spans="1:15" ht="15.75" x14ac:dyDescent="0.25">
      <c r="A24" s="74" t="s">
        <v>215</v>
      </c>
      <c r="B24" s="269">
        <v>13</v>
      </c>
      <c r="C24" s="270">
        <v>16</v>
      </c>
      <c r="D24" s="269">
        <v>1</v>
      </c>
      <c r="E24" s="270">
        <v>2</v>
      </c>
      <c r="F24" s="269">
        <v>5</v>
      </c>
      <c r="G24" s="270">
        <v>7</v>
      </c>
      <c r="H24" s="269" t="s">
        <v>189</v>
      </c>
      <c r="I24" s="270" t="s">
        <v>189</v>
      </c>
      <c r="J24" s="269" t="s">
        <v>189</v>
      </c>
      <c r="K24" s="270">
        <v>1</v>
      </c>
      <c r="L24" s="269">
        <v>2</v>
      </c>
      <c r="M24" s="270" t="s">
        <v>189</v>
      </c>
      <c r="N24" s="271">
        <v>21</v>
      </c>
      <c r="O24" s="272">
        <v>26</v>
      </c>
    </row>
    <row r="25" spans="1:15" ht="15.75" x14ac:dyDescent="0.25">
      <c r="A25" s="74" t="s">
        <v>216</v>
      </c>
      <c r="B25" s="269">
        <v>2</v>
      </c>
      <c r="C25" s="270">
        <v>5</v>
      </c>
      <c r="D25" s="269" t="s">
        <v>189</v>
      </c>
      <c r="E25" s="270" t="s">
        <v>189</v>
      </c>
      <c r="F25" s="269" t="s">
        <v>189</v>
      </c>
      <c r="G25" s="270">
        <v>1</v>
      </c>
      <c r="H25" s="269" t="s">
        <v>189</v>
      </c>
      <c r="I25" s="270" t="s">
        <v>189</v>
      </c>
      <c r="J25" s="269" t="s">
        <v>189</v>
      </c>
      <c r="K25" s="270" t="s">
        <v>189</v>
      </c>
      <c r="L25" s="269" t="s">
        <v>189</v>
      </c>
      <c r="M25" s="270" t="s">
        <v>189</v>
      </c>
      <c r="N25" s="271">
        <v>2</v>
      </c>
      <c r="O25" s="272">
        <v>6</v>
      </c>
    </row>
    <row r="26" spans="1:15" ht="15.75" x14ac:dyDescent="0.25">
      <c r="A26" s="74" t="s">
        <v>217</v>
      </c>
      <c r="B26" s="269">
        <v>13</v>
      </c>
      <c r="C26" s="270">
        <v>14</v>
      </c>
      <c r="D26" s="269" t="s">
        <v>189</v>
      </c>
      <c r="E26" s="270">
        <v>4</v>
      </c>
      <c r="F26" s="269">
        <v>6</v>
      </c>
      <c r="G26" s="270">
        <v>9</v>
      </c>
      <c r="H26" s="269" t="s">
        <v>189</v>
      </c>
      <c r="I26" s="270" t="s">
        <v>189</v>
      </c>
      <c r="J26" s="269" t="s">
        <v>189</v>
      </c>
      <c r="K26" s="270" t="s">
        <v>189</v>
      </c>
      <c r="L26" s="269">
        <v>1</v>
      </c>
      <c r="M26" s="270" t="s">
        <v>189</v>
      </c>
      <c r="N26" s="267">
        <v>20</v>
      </c>
      <c r="O26" s="268">
        <v>27</v>
      </c>
    </row>
    <row r="27" spans="1:15" ht="15.75" x14ac:dyDescent="0.25">
      <c r="A27" s="74" t="s">
        <v>218</v>
      </c>
      <c r="B27" s="269">
        <v>8</v>
      </c>
      <c r="C27" s="270">
        <v>15</v>
      </c>
      <c r="D27" s="269">
        <v>2</v>
      </c>
      <c r="E27" s="270">
        <v>3</v>
      </c>
      <c r="F27" s="269">
        <v>3</v>
      </c>
      <c r="G27" s="270">
        <v>5</v>
      </c>
      <c r="H27" s="269" t="s">
        <v>189</v>
      </c>
      <c r="I27" s="270">
        <v>2</v>
      </c>
      <c r="J27" s="269">
        <v>1</v>
      </c>
      <c r="K27" s="270" t="s">
        <v>189</v>
      </c>
      <c r="L27" s="269" t="s">
        <v>189</v>
      </c>
      <c r="M27" s="270" t="s">
        <v>189</v>
      </c>
      <c r="N27" s="271">
        <v>14</v>
      </c>
      <c r="O27" s="272">
        <v>25</v>
      </c>
    </row>
    <row r="28" spans="1:15" ht="15.75" x14ac:dyDescent="0.25">
      <c r="A28" s="74" t="s">
        <v>219</v>
      </c>
      <c r="B28" s="269">
        <v>811</v>
      </c>
      <c r="C28" s="270">
        <v>733</v>
      </c>
      <c r="D28" s="269">
        <v>24</v>
      </c>
      <c r="E28" s="270">
        <v>35</v>
      </c>
      <c r="F28" s="269">
        <v>539</v>
      </c>
      <c r="G28" s="270">
        <v>559</v>
      </c>
      <c r="H28" s="269">
        <v>34</v>
      </c>
      <c r="I28" s="270">
        <v>23</v>
      </c>
      <c r="J28" s="269">
        <v>13</v>
      </c>
      <c r="K28" s="270">
        <v>10</v>
      </c>
      <c r="L28" s="269">
        <v>13</v>
      </c>
      <c r="M28" s="270">
        <v>24</v>
      </c>
      <c r="N28" s="271">
        <v>1434</v>
      </c>
      <c r="O28" s="272">
        <v>1384</v>
      </c>
    </row>
    <row r="29" spans="1:15" ht="15.75" x14ac:dyDescent="0.25">
      <c r="A29" s="74" t="s">
        <v>220</v>
      </c>
      <c r="B29" s="269">
        <v>7</v>
      </c>
      <c r="C29" s="270">
        <v>28</v>
      </c>
      <c r="D29" s="269" t="s">
        <v>189</v>
      </c>
      <c r="E29" s="270" t="s">
        <v>189</v>
      </c>
      <c r="F29" s="269">
        <v>1</v>
      </c>
      <c r="G29" s="270">
        <v>6</v>
      </c>
      <c r="H29" s="269" t="s">
        <v>189</v>
      </c>
      <c r="I29" s="270" t="s">
        <v>189</v>
      </c>
      <c r="J29" s="269" t="s">
        <v>189</v>
      </c>
      <c r="K29" s="270" t="s">
        <v>189</v>
      </c>
      <c r="L29" s="269" t="s">
        <v>189</v>
      </c>
      <c r="M29" s="270">
        <v>1</v>
      </c>
      <c r="N29" s="271">
        <v>8</v>
      </c>
      <c r="O29" s="272">
        <v>35</v>
      </c>
    </row>
    <row r="30" spans="1:15" ht="15.75" x14ac:dyDescent="0.25">
      <c r="A30" s="74" t="s">
        <v>221</v>
      </c>
      <c r="B30" s="269">
        <v>49</v>
      </c>
      <c r="C30" s="270">
        <v>46</v>
      </c>
      <c r="D30" s="269">
        <v>9</v>
      </c>
      <c r="E30" s="270">
        <v>1</v>
      </c>
      <c r="F30" s="269">
        <v>11</v>
      </c>
      <c r="G30" s="270">
        <v>5</v>
      </c>
      <c r="H30" s="269" t="s">
        <v>189</v>
      </c>
      <c r="I30" s="270" t="s">
        <v>189</v>
      </c>
      <c r="J30" s="269" t="s">
        <v>189</v>
      </c>
      <c r="K30" s="270" t="s">
        <v>189</v>
      </c>
      <c r="L30" s="269">
        <v>3</v>
      </c>
      <c r="M30" s="270" t="s">
        <v>189</v>
      </c>
      <c r="N30" s="271">
        <v>72</v>
      </c>
      <c r="O30" s="272">
        <v>52</v>
      </c>
    </row>
    <row r="31" spans="1:15" ht="15.75" x14ac:dyDescent="0.25">
      <c r="A31" s="74" t="s">
        <v>9</v>
      </c>
      <c r="B31" s="269">
        <v>55</v>
      </c>
      <c r="C31" s="270">
        <v>45</v>
      </c>
      <c r="D31" s="269">
        <v>5</v>
      </c>
      <c r="E31" s="270">
        <v>15</v>
      </c>
      <c r="F31" s="269">
        <v>18</v>
      </c>
      <c r="G31" s="270">
        <v>27</v>
      </c>
      <c r="H31" s="269">
        <v>6</v>
      </c>
      <c r="I31" s="270" t="s">
        <v>189</v>
      </c>
      <c r="J31" s="269">
        <v>2</v>
      </c>
      <c r="K31" s="270" t="s">
        <v>189</v>
      </c>
      <c r="L31" s="269" t="s">
        <v>189</v>
      </c>
      <c r="M31" s="270">
        <v>1</v>
      </c>
      <c r="N31" s="271">
        <v>86</v>
      </c>
      <c r="O31" s="272">
        <v>88</v>
      </c>
    </row>
    <row r="32" spans="1:15" ht="15.75" x14ac:dyDescent="0.25">
      <c r="A32" s="74" t="s">
        <v>222</v>
      </c>
      <c r="B32" s="269">
        <v>14</v>
      </c>
      <c r="C32" s="270">
        <v>7</v>
      </c>
      <c r="D32" s="269" t="s">
        <v>189</v>
      </c>
      <c r="E32" s="270" t="s">
        <v>189</v>
      </c>
      <c r="F32" s="269" t="s">
        <v>189</v>
      </c>
      <c r="G32" s="270">
        <v>2</v>
      </c>
      <c r="H32" s="269" t="s">
        <v>189</v>
      </c>
      <c r="I32" s="270" t="s">
        <v>189</v>
      </c>
      <c r="J32" s="269" t="s">
        <v>189</v>
      </c>
      <c r="K32" s="270" t="s">
        <v>189</v>
      </c>
      <c r="L32" s="269" t="s">
        <v>189</v>
      </c>
      <c r="M32" s="270" t="s">
        <v>189</v>
      </c>
      <c r="N32" s="271">
        <v>14</v>
      </c>
      <c r="O32" s="272">
        <v>9</v>
      </c>
    </row>
    <row r="33" spans="1:15" ht="15.75" x14ac:dyDescent="0.25">
      <c r="A33" s="74" t="s">
        <v>223</v>
      </c>
      <c r="B33" s="269">
        <v>16</v>
      </c>
      <c r="C33" s="270">
        <v>9</v>
      </c>
      <c r="D33" s="269" t="s">
        <v>189</v>
      </c>
      <c r="E33" s="270" t="s">
        <v>189</v>
      </c>
      <c r="F33" s="269">
        <v>2</v>
      </c>
      <c r="G33" s="270">
        <v>6</v>
      </c>
      <c r="H33" s="269" t="s">
        <v>189</v>
      </c>
      <c r="I33" s="270" t="s">
        <v>189</v>
      </c>
      <c r="J33" s="269" t="s">
        <v>189</v>
      </c>
      <c r="K33" s="270" t="s">
        <v>189</v>
      </c>
      <c r="L33" s="269" t="s">
        <v>189</v>
      </c>
      <c r="M33" s="270" t="s">
        <v>189</v>
      </c>
      <c r="N33" s="271">
        <v>18</v>
      </c>
      <c r="O33" s="272">
        <v>15</v>
      </c>
    </row>
    <row r="34" spans="1:15" ht="15.75" x14ac:dyDescent="0.25">
      <c r="A34" s="74" t="s">
        <v>224</v>
      </c>
      <c r="B34" s="269">
        <v>102</v>
      </c>
      <c r="C34" s="270">
        <v>132</v>
      </c>
      <c r="D34" s="269" t="s">
        <v>189</v>
      </c>
      <c r="E34" s="270">
        <v>1</v>
      </c>
      <c r="F34" s="269">
        <v>52</v>
      </c>
      <c r="G34" s="270">
        <v>51</v>
      </c>
      <c r="H34" s="269">
        <v>5</v>
      </c>
      <c r="I34" s="270">
        <v>7</v>
      </c>
      <c r="J34" s="269">
        <v>3</v>
      </c>
      <c r="K34" s="270">
        <v>3</v>
      </c>
      <c r="L34" s="269">
        <v>4</v>
      </c>
      <c r="M34" s="270">
        <v>5</v>
      </c>
      <c r="N34" s="267">
        <v>166</v>
      </c>
      <c r="O34" s="268">
        <v>199</v>
      </c>
    </row>
    <row r="35" spans="1:15" ht="15.75" x14ac:dyDescent="0.25">
      <c r="A35" s="74" t="s">
        <v>225</v>
      </c>
      <c r="B35" s="269">
        <v>1</v>
      </c>
      <c r="C35" s="270">
        <v>3</v>
      </c>
      <c r="D35" s="269">
        <v>1</v>
      </c>
      <c r="E35" s="270" t="s">
        <v>189</v>
      </c>
      <c r="F35" s="269" t="s">
        <v>189</v>
      </c>
      <c r="G35" s="270" t="s">
        <v>189</v>
      </c>
      <c r="H35" s="269" t="s">
        <v>189</v>
      </c>
      <c r="I35" s="270" t="s">
        <v>189</v>
      </c>
      <c r="J35" s="269" t="s">
        <v>189</v>
      </c>
      <c r="K35" s="270" t="s">
        <v>189</v>
      </c>
      <c r="L35" s="269" t="s">
        <v>189</v>
      </c>
      <c r="M35" s="270" t="s">
        <v>189</v>
      </c>
      <c r="N35" s="271">
        <v>2</v>
      </c>
      <c r="O35" s="272">
        <v>3</v>
      </c>
    </row>
    <row r="36" spans="1:15" ht="15.75" x14ac:dyDescent="0.25">
      <c r="A36" s="74" t="s">
        <v>226</v>
      </c>
      <c r="B36" s="269">
        <v>11</v>
      </c>
      <c r="C36" s="270">
        <v>13</v>
      </c>
      <c r="D36" s="269" t="s">
        <v>189</v>
      </c>
      <c r="E36" s="270">
        <v>1</v>
      </c>
      <c r="F36" s="269">
        <v>4</v>
      </c>
      <c r="G36" s="270">
        <v>8</v>
      </c>
      <c r="H36" s="269" t="s">
        <v>189</v>
      </c>
      <c r="I36" s="270" t="s">
        <v>189</v>
      </c>
      <c r="J36" s="269" t="s">
        <v>189</v>
      </c>
      <c r="K36" s="270" t="s">
        <v>189</v>
      </c>
      <c r="L36" s="269" t="s">
        <v>189</v>
      </c>
      <c r="M36" s="270" t="s">
        <v>189</v>
      </c>
      <c r="N36" s="271">
        <v>15</v>
      </c>
      <c r="O36" s="272">
        <v>22</v>
      </c>
    </row>
    <row r="37" spans="1:15" ht="15.75" x14ac:dyDescent="0.25">
      <c r="A37" s="74" t="s">
        <v>227</v>
      </c>
      <c r="B37" s="269">
        <v>25</v>
      </c>
      <c r="C37" s="270">
        <v>32</v>
      </c>
      <c r="D37" s="269">
        <v>2</v>
      </c>
      <c r="E37" s="270">
        <v>1</v>
      </c>
      <c r="F37" s="269">
        <v>9</v>
      </c>
      <c r="G37" s="270">
        <v>6</v>
      </c>
      <c r="H37" s="269" t="s">
        <v>189</v>
      </c>
      <c r="I37" s="270" t="s">
        <v>189</v>
      </c>
      <c r="J37" s="269" t="s">
        <v>189</v>
      </c>
      <c r="K37" s="270" t="s">
        <v>189</v>
      </c>
      <c r="L37" s="269" t="s">
        <v>189</v>
      </c>
      <c r="M37" s="270" t="s">
        <v>189</v>
      </c>
      <c r="N37" s="271">
        <v>36</v>
      </c>
      <c r="O37" s="272">
        <v>39</v>
      </c>
    </row>
    <row r="38" spans="1:15" ht="15.75" x14ac:dyDescent="0.25">
      <c r="A38" s="74" t="s">
        <v>228</v>
      </c>
      <c r="B38" s="269">
        <v>17</v>
      </c>
      <c r="C38" s="270">
        <v>34</v>
      </c>
      <c r="D38" s="269">
        <v>1</v>
      </c>
      <c r="E38" s="270">
        <v>2</v>
      </c>
      <c r="F38" s="269">
        <v>6</v>
      </c>
      <c r="G38" s="270">
        <v>6</v>
      </c>
      <c r="H38" s="269" t="s">
        <v>189</v>
      </c>
      <c r="I38" s="270" t="s">
        <v>189</v>
      </c>
      <c r="J38" s="269">
        <v>1</v>
      </c>
      <c r="K38" s="270" t="s">
        <v>189</v>
      </c>
      <c r="L38" s="269" t="s">
        <v>189</v>
      </c>
      <c r="M38" s="270" t="s">
        <v>189</v>
      </c>
      <c r="N38" s="271">
        <v>25</v>
      </c>
      <c r="O38" s="272">
        <v>42</v>
      </c>
    </row>
    <row r="39" spans="1:15" ht="15.75" x14ac:dyDescent="0.25">
      <c r="A39" s="74" t="s">
        <v>229</v>
      </c>
      <c r="B39" s="269">
        <v>60</v>
      </c>
      <c r="C39" s="270">
        <v>44</v>
      </c>
      <c r="D39" s="269" t="s">
        <v>189</v>
      </c>
      <c r="E39" s="270">
        <v>4</v>
      </c>
      <c r="F39" s="269">
        <v>13</v>
      </c>
      <c r="G39" s="270">
        <v>8</v>
      </c>
      <c r="H39" s="269" t="s">
        <v>189</v>
      </c>
      <c r="I39" s="270" t="s">
        <v>189</v>
      </c>
      <c r="J39" s="269">
        <v>1</v>
      </c>
      <c r="K39" s="270">
        <v>1</v>
      </c>
      <c r="L39" s="269" t="s">
        <v>189</v>
      </c>
      <c r="M39" s="270" t="s">
        <v>189</v>
      </c>
      <c r="N39" s="271">
        <v>74</v>
      </c>
      <c r="O39" s="272">
        <v>57</v>
      </c>
    </row>
    <row r="40" spans="1:15" ht="15.75" x14ac:dyDescent="0.25">
      <c r="A40" s="74" t="s">
        <v>230</v>
      </c>
      <c r="B40" s="269">
        <v>10</v>
      </c>
      <c r="C40" s="270">
        <v>6</v>
      </c>
      <c r="D40" s="269" t="s">
        <v>189</v>
      </c>
      <c r="E40" s="270">
        <v>1</v>
      </c>
      <c r="F40" s="269">
        <v>1</v>
      </c>
      <c r="G40" s="270">
        <v>1</v>
      </c>
      <c r="H40" s="269" t="s">
        <v>189</v>
      </c>
      <c r="I40" s="270" t="s">
        <v>189</v>
      </c>
      <c r="J40" s="269" t="s">
        <v>189</v>
      </c>
      <c r="K40" s="270" t="s">
        <v>189</v>
      </c>
      <c r="L40" s="269" t="s">
        <v>189</v>
      </c>
      <c r="M40" s="270" t="s">
        <v>189</v>
      </c>
      <c r="N40" s="267">
        <v>11</v>
      </c>
      <c r="O40" s="268">
        <v>8</v>
      </c>
    </row>
    <row r="41" spans="1:15" ht="15.75" x14ac:dyDescent="0.25">
      <c r="A41" s="74" t="s">
        <v>231</v>
      </c>
      <c r="B41" s="269">
        <v>75</v>
      </c>
      <c r="C41" s="270">
        <v>73</v>
      </c>
      <c r="D41" s="269">
        <v>10</v>
      </c>
      <c r="E41" s="270">
        <v>3</v>
      </c>
      <c r="F41" s="269">
        <v>28</v>
      </c>
      <c r="G41" s="270">
        <v>29</v>
      </c>
      <c r="H41" s="269">
        <v>1</v>
      </c>
      <c r="I41" s="270">
        <v>2</v>
      </c>
      <c r="J41" s="269" t="s">
        <v>189</v>
      </c>
      <c r="K41" s="270">
        <v>1</v>
      </c>
      <c r="L41" s="269">
        <v>4</v>
      </c>
      <c r="M41" s="270">
        <v>2</v>
      </c>
      <c r="N41" s="271">
        <v>118</v>
      </c>
      <c r="O41" s="272">
        <v>110</v>
      </c>
    </row>
    <row r="42" spans="1:15" ht="15.75" x14ac:dyDescent="0.25">
      <c r="A42" s="82" t="s">
        <v>232</v>
      </c>
      <c r="B42" s="265">
        <v>46</v>
      </c>
      <c r="C42" s="266">
        <v>43</v>
      </c>
      <c r="D42" s="265">
        <v>1</v>
      </c>
      <c r="E42" s="266">
        <v>1</v>
      </c>
      <c r="F42" s="265">
        <v>35</v>
      </c>
      <c r="G42" s="266">
        <v>20</v>
      </c>
      <c r="H42" s="265" t="s">
        <v>189</v>
      </c>
      <c r="I42" s="266" t="s">
        <v>189</v>
      </c>
      <c r="J42" s="265" t="s">
        <v>189</v>
      </c>
      <c r="K42" s="266">
        <v>2</v>
      </c>
      <c r="L42" s="265">
        <v>2</v>
      </c>
      <c r="M42" s="266" t="s">
        <v>189</v>
      </c>
      <c r="N42" s="271">
        <v>84</v>
      </c>
      <c r="O42" s="272">
        <v>66</v>
      </c>
    </row>
    <row r="43" spans="1:15" ht="15.75" x14ac:dyDescent="0.25">
      <c r="A43" s="82" t="s">
        <v>233</v>
      </c>
      <c r="B43" s="265">
        <v>10</v>
      </c>
      <c r="C43" s="266">
        <v>12</v>
      </c>
      <c r="D43" s="265">
        <v>1</v>
      </c>
      <c r="E43" s="266" t="s">
        <v>189</v>
      </c>
      <c r="F43" s="265">
        <v>1</v>
      </c>
      <c r="G43" s="266">
        <v>1</v>
      </c>
      <c r="H43" s="265" t="s">
        <v>189</v>
      </c>
      <c r="I43" s="266" t="s">
        <v>189</v>
      </c>
      <c r="J43" s="265" t="s">
        <v>189</v>
      </c>
      <c r="K43" s="266" t="s">
        <v>189</v>
      </c>
      <c r="L43" s="265">
        <v>1</v>
      </c>
      <c r="M43" s="266">
        <v>1</v>
      </c>
      <c r="N43" s="271">
        <v>13</v>
      </c>
      <c r="O43" s="272">
        <v>14</v>
      </c>
    </row>
    <row r="44" spans="1:15" ht="15.75" x14ac:dyDescent="0.25">
      <c r="A44" s="74" t="s">
        <v>234</v>
      </c>
      <c r="B44" s="269">
        <v>19</v>
      </c>
      <c r="C44" s="270">
        <v>12</v>
      </c>
      <c r="D44" s="269">
        <v>9</v>
      </c>
      <c r="E44" s="270">
        <v>5</v>
      </c>
      <c r="F44" s="269">
        <v>3</v>
      </c>
      <c r="G44" s="270">
        <v>2</v>
      </c>
      <c r="H44" s="269" t="s">
        <v>189</v>
      </c>
      <c r="I44" s="270" t="s">
        <v>189</v>
      </c>
      <c r="J44" s="269" t="s">
        <v>189</v>
      </c>
      <c r="K44" s="270" t="s">
        <v>189</v>
      </c>
      <c r="L44" s="269" t="s">
        <v>189</v>
      </c>
      <c r="M44" s="270">
        <v>2</v>
      </c>
      <c r="N44" s="271">
        <v>31</v>
      </c>
      <c r="O44" s="272">
        <v>21</v>
      </c>
    </row>
    <row r="45" spans="1:15" ht="15.75" x14ac:dyDescent="0.25">
      <c r="A45" s="74" t="s">
        <v>235</v>
      </c>
      <c r="B45" s="269">
        <v>2</v>
      </c>
      <c r="C45" s="270">
        <v>1</v>
      </c>
      <c r="D45" s="269" t="s">
        <v>189</v>
      </c>
      <c r="E45" s="270" t="s">
        <v>189</v>
      </c>
      <c r="F45" s="269">
        <v>2</v>
      </c>
      <c r="G45" s="270" t="s">
        <v>189</v>
      </c>
      <c r="H45" s="269" t="s">
        <v>189</v>
      </c>
      <c r="I45" s="270" t="s">
        <v>189</v>
      </c>
      <c r="J45" s="269" t="s">
        <v>189</v>
      </c>
      <c r="K45" s="270" t="s">
        <v>189</v>
      </c>
      <c r="L45" s="269" t="s">
        <v>189</v>
      </c>
      <c r="M45" s="270" t="s">
        <v>189</v>
      </c>
      <c r="N45" s="271">
        <v>4</v>
      </c>
      <c r="O45" s="272">
        <v>1</v>
      </c>
    </row>
    <row r="46" spans="1:15" ht="15.75" x14ac:dyDescent="0.25">
      <c r="A46" s="74" t="s">
        <v>237</v>
      </c>
      <c r="B46" s="269">
        <v>139</v>
      </c>
      <c r="C46" s="270">
        <v>125</v>
      </c>
      <c r="D46" s="269">
        <v>6</v>
      </c>
      <c r="E46" s="270">
        <v>8</v>
      </c>
      <c r="F46" s="269">
        <v>70</v>
      </c>
      <c r="G46" s="270">
        <v>81</v>
      </c>
      <c r="H46" s="269">
        <v>4</v>
      </c>
      <c r="I46" s="270">
        <v>1</v>
      </c>
      <c r="J46" s="269">
        <v>9</v>
      </c>
      <c r="K46" s="270" t="s">
        <v>189</v>
      </c>
      <c r="L46" s="269">
        <v>1</v>
      </c>
      <c r="M46" s="270">
        <v>2</v>
      </c>
      <c r="N46" s="267">
        <v>229</v>
      </c>
      <c r="O46" s="268">
        <v>217</v>
      </c>
    </row>
    <row r="47" spans="1:15" ht="15.75" x14ac:dyDescent="0.25">
      <c r="A47" s="74" t="s">
        <v>238</v>
      </c>
      <c r="B47" s="269" t="s">
        <v>189</v>
      </c>
      <c r="C47" s="270">
        <v>1</v>
      </c>
      <c r="D47" s="269" t="s">
        <v>189</v>
      </c>
      <c r="E47" s="270">
        <v>2</v>
      </c>
      <c r="F47" s="269">
        <v>1</v>
      </c>
      <c r="G47" s="270">
        <v>1</v>
      </c>
      <c r="H47" s="269" t="s">
        <v>189</v>
      </c>
      <c r="I47" s="270" t="s">
        <v>189</v>
      </c>
      <c r="J47" s="269" t="s">
        <v>189</v>
      </c>
      <c r="K47" s="270" t="s">
        <v>189</v>
      </c>
      <c r="L47" s="269" t="s">
        <v>189</v>
      </c>
      <c r="M47" s="270" t="s">
        <v>189</v>
      </c>
      <c r="N47" s="271">
        <v>1</v>
      </c>
      <c r="O47" s="272">
        <v>4</v>
      </c>
    </row>
    <row r="48" spans="1:15" ht="15.75" x14ac:dyDescent="0.25">
      <c r="A48" s="74" t="s">
        <v>239</v>
      </c>
      <c r="B48" s="269">
        <v>51</v>
      </c>
      <c r="C48" s="270">
        <v>27</v>
      </c>
      <c r="D48" s="269">
        <v>37</v>
      </c>
      <c r="E48" s="270">
        <v>50</v>
      </c>
      <c r="F48" s="269">
        <v>15</v>
      </c>
      <c r="G48" s="270">
        <v>14</v>
      </c>
      <c r="H48" s="269" t="s">
        <v>189</v>
      </c>
      <c r="I48" s="270" t="s">
        <v>189</v>
      </c>
      <c r="J48" s="269" t="s">
        <v>189</v>
      </c>
      <c r="K48" s="270" t="s">
        <v>189</v>
      </c>
      <c r="L48" s="269">
        <v>2</v>
      </c>
      <c r="M48" s="270" t="s">
        <v>189</v>
      </c>
      <c r="N48" s="271">
        <v>105</v>
      </c>
      <c r="O48" s="272">
        <v>91</v>
      </c>
    </row>
    <row r="49" spans="1:15" ht="15.75" x14ac:dyDescent="0.25">
      <c r="A49" s="74" t="s">
        <v>240</v>
      </c>
      <c r="B49" s="269">
        <v>189</v>
      </c>
      <c r="C49" s="270">
        <v>182</v>
      </c>
      <c r="D49" s="269">
        <v>24</v>
      </c>
      <c r="E49" s="270">
        <v>17</v>
      </c>
      <c r="F49" s="269">
        <v>94</v>
      </c>
      <c r="G49" s="270">
        <v>105</v>
      </c>
      <c r="H49" s="269">
        <v>10</v>
      </c>
      <c r="I49" s="270">
        <v>7</v>
      </c>
      <c r="J49" s="269">
        <v>4</v>
      </c>
      <c r="K49" s="270">
        <v>1</v>
      </c>
      <c r="L49" s="269">
        <v>4</v>
      </c>
      <c r="M49" s="270">
        <v>4</v>
      </c>
      <c r="N49" s="271">
        <v>325</v>
      </c>
      <c r="O49" s="272">
        <v>316</v>
      </c>
    </row>
    <row r="50" spans="1:15" ht="15.75" x14ac:dyDescent="0.25">
      <c r="A50" s="74" t="s">
        <v>241</v>
      </c>
      <c r="B50" s="269">
        <v>52</v>
      </c>
      <c r="C50" s="270">
        <v>41</v>
      </c>
      <c r="D50" s="269">
        <v>1</v>
      </c>
      <c r="E50" s="270" t="s">
        <v>189</v>
      </c>
      <c r="F50" s="269">
        <v>25</v>
      </c>
      <c r="G50" s="270">
        <v>38</v>
      </c>
      <c r="H50" s="269">
        <v>1</v>
      </c>
      <c r="I50" s="270" t="s">
        <v>189</v>
      </c>
      <c r="J50" s="269">
        <v>1</v>
      </c>
      <c r="K50" s="270">
        <v>1</v>
      </c>
      <c r="L50" s="269" t="s">
        <v>189</v>
      </c>
      <c r="M50" s="270">
        <v>4</v>
      </c>
      <c r="N50" s="271">
        <v>80</v>
      </c>
      <c r="O50" s="272">
        <v>84</v>
      </c>
    </row>
    <row r="51" spans="1:15" ht="15.75" x14ac:dyDescent="0.25">
      <c r="A51" s="74" t="s">
        <v>242</v>
      </c>
      <c r="B51" s="269">
        <v>5</v>
      </c>
      <c r="C51" s="270">
        <v>11</v>
      </c>
      <c r="D51" s="269" t="s">
        <v>189</v>
      </c>
      <c r="E51" s="270" t="s">
        <v>189</v>
      </c>
      <c r="F51" s="269">
        <v>2</v>
      </c>
      <c r="G51" s="270">
        <v>2</v>
      </c>
      <c r="H51" s="269" t="s">
        <v>189</v>
      </c>
      <c r="I51" s="270" t="s">
        <v>189</v>
      </c>
      <c r="J51" s="269" t="s">
        <v>189</v>
      </c>
      <c r="K51" s="270" t="s">
        <v>189</v>
      </c>
      <c r="L51" s="269">
        <v>1</v>
      </c>
      <c r="M51" s="270" t="s">
        <v>189</v>
      </c>
      <c r="N51" s="271">
        <v>8</v>
      </c>
      <c r="O51" s="272">
        <v>13</v>
      </c>
    </row>
    <row r="52" spans="1:15" ht="15.75" x14ac:dyDescent="0.25">
      <c r="A52" s="74" t="s">
        <v>243</v>
      </c>
      <c r="B52" s="269">
        <v>27</v>
      </c>
      <c r="C52" s="270">
        <v>32</v>
      </c>
      <c r="D52" s="269" t="s">
        <v>189</v>
      </c>
      <c r="E52" s="270">
        <v>2</v>
      </c>
      <c r="F52" s="269">
        <v>6</v>
      </c>
      <c r="G52" s="270">
        <v>5</v>
      </c>
      <c r="H52" s="269" t="s">
        <v>189</v>
      </c>
      <c r="I52" s="270" t="s">
        <v>189</v>
      </c>
      <c r="J52" s="269" t="s">
        <v>189</v>
      </c>
      <c r="K52" s="270" t="s">
        <v>189</v>
      </c>
      <c r="L52" s="269">
        <v>3</v>
      </c>
      <c r="M52" s="270">
        <v>2</v>
      </c>
      <c r="N52" s="267">
        <v>36</v>
      </c>
      <c r="O52" s="268">
        <v>41</v>
      </c>
    </row>
    <row r="53" spans="1:15" ht="15.75" x14ac:dyDescent="0.25">
      <c r="A53" s="74" t="s">
        <v>244</v>
      </c>
      <c r="B53" s="269">
        <v>17</v>
      </c>
      <c r="C53" s="270">
        <v>16</v>
      </c>
      <c r="D53" s="269">
        <v>3</v>
      </c>
      <c r="E53" s="270">
        <v>3</v>
      </c>
      <c r="F53" s="269">
        <v>2</v>
      </c>
      <c r="G53" s="270">
        <v>7</v>
      </c>
      <c r="H53" s="269">
        <v>3</v>
      </c>
      <c r="I53" s="270" t="s">
        <v>189</v>
      </c>
      <c r="J53" s="269" t="s">
        <v>189</v>
      </c>
      <c r="K53" s="270" t="s">
        <v>189</v>
      </c>
      <c r="L53" s="269" t="s">
        <v>189</v>
      </c>
      <c r="M53" s="270">
        <v>1</v>
      </c>
      <c r="N53" s="271">
        <v>25</v>
      </c>
      <c r="O53" s="272">
        <v>27</v>
      </c>
    </row>
    <row r="54" spans="1:15" ht="15.75" x14ac:dyDescent="0.25">
      <c r="A54" s="74" t="s">
        <v>245</v>
      </c>
      <c r="B54" s="269">
        <v>3</v>
      </c>
      <c r="C54" s="270">
        <v>5</v>
      </c>
      <c r="D54" s="269" t="s">
        <v>189</v>
      </c>
      <c r="E54" s="270" t="s">
        <v>189</v>
      </c>
      <c r="F54" s="269">
        <v>3</v>
      </c>
      <c r="G54" s="270">
        <v>5</v>
      </c>
      <c r="H54" s="269" t="s">
        <v>189</v>
      </c>
      <c r="I54" s="270" t="s">
        <v>189</v>
      </c>
      <c r="J54" s="269" t="s">
        <v>189</v>
      </c>
      <c r="K54" s="270" t="s">
        <v>189</v>
      </c>
      <c r="L54" s="269" t="s">
        <v>189</v>
      </c>
      <c r="M54" s="270" t="s">
        <v>189</v>
      </c>
      <c r="N54" s="271">
        <v>6</v>
      </c>
      <c r="O54" s="272">
        <v>10</v>
      </c>
    </row>
    <row r="55" spans="1:15" ht="15.75" x14ac:dyDescent="0.25">
      <c r="A55" s="74" t="s">
        <v>246</v>
      </c>
      <c r="B55" s="269">
        <v>11</v>
      </c>
      <c r="C55" s="270">
        <v>6</v>
      </c>
      <c r="D55" s="269" t="s">
        <v>189</v>
      </c>
      <c r="E55" s="270">
        <v>1</v>
      </c>
      <c r="F55" s="269">
        <v>2</v>
      </c>
      <c r="G55" s="270">
        <v>3</v>
      </c>
      <c r="H55" s="269" t="s">
        <v>189</v>
      </c>
      <c r="I55" s="270" t="s">
        <v>189</v>
      </c>
      <c r="J55" s="269" t="s">
        <v>189</v>
      </c>
      <c r="K55" s="270" t="s">
        <v>189</v>
      </c>
      <c r="L55" s="269" t="s">
        <v>189</v>
      </c>
      <c r="M55" s="270" t="s">
        <v>189</v>
      </c>
      <c r="N55" s="271">
        <v>13</v>
      </c>
      <c r="O55" s="272">
        <v>10</v>
      </c>
    </row>
    <row r="56" spans="1:15" ht="15.75" x14ac:dyDescent="0.25">
      <c r="A56" s="74" t="s">
        <v>247</v>
      </c>
      <c r="B56" s="269">
        <v>4</v>
      </c>
      <c r="C56" s="270">
        <v>1</v>
      </c>
      <c r="D56" s="269">
        <v>4</v>
      </c>
      <c r="E56" s="270" t="s">
        <v>189</v>
      </c>
      <c r="F56" s="269">
        <v>6</v>
      </c>
      <c r="G56" s="270" t="s">
        <v>189</v>
      </c>
      <c r="H56" s="269" t="s">
        <v>189</v>
      </c>
      <c r="I56" s="270" t="s">
        <v>189</v>
      </c>
      <c r="J56" s="269" t="s">
        <v>189</v>
      </c>
      <c r="K56" s="270" t="s">
        <v>189</v>
      </c>
      <c r="L56" s="269" t="s">
        <v>189</v>
      </c>
      <c r="M56" s="270" t="s">
        <v>189</v>
      </c>
      <c r="N56" s="271">
        <v>14</v>
      </c>
      <c r="O56" s="272">
        <v>1</v>
      </c>
    </row>
    <row r="57" spans="1:15" ht="15.75" x14ac:dyDescent="0.25">
      <c r="A57" s="74" t="s">
        <v>248</v>
      </c>
      <c r="B57" s="269">
        <v>4</v>
      </c>
      <c r="C57" s="270">
        <v>3</v>
      </c>
      <c r="D57" s="269" t="s">
        <v>189</v>
      </c>
      <c r="E57" s="270" t="s">
        <v>189</v>
      </c>
      <c r="F57" s="269">
        <v>1</v>
      </c>
      <c r="G57" s="270">
        <v>2</v>
      </c>
      <c r="H57" s="269" t="s">
        <v>189</v>
      </c>
      <c r="I57" s="270" t="s">
        <v>189</v>
      </c>
      <c r="J57" s="269" t="s">
        <v>189</v>
      </c>
      <c r="K57" s="270" t="s">
        <v>189</v>
      </c>
      <c r="L57" s="269" t="s">
        <v>189</v>
      </c>
      <c r="M57" s="270" t="s">
        <v>189</v>
      </c>
      <c r="N57" s="271">
        <v>5</v>
      </c>
      <c r="O57" s="272">
        <v>5</v>
      </c>
    </row>
    <row r="58" spans="1:15" ht="15.75" x14ac:dyDescent="0.25">
      <c r="A58" s="74" t="s">
        <v>249</v>
      </c>
      <c r="B58" s="269">
        <v>7</v>
      </c>
      <c r="C58" s="270">
        <v>9</v>
      </c>
      <c r="D58" s="269">
        <v>2</v>
      </c>
      <c r="E58" s="270">
        <v>2</v>
      </c>
      <c r="F58" s="269">
        <v>4</v>
      </c>
      <c r="G58" s="270">
        <v>4</v>
      </c>
      <c r="H58" s="269" t="s">
        <v>189</v>
      </c>
      <c r="I58" s="270" t="s">
        <v>189</v>
      </c>
      <c r="J58" s="269" t="s">
        <v>189</v>
      </c>
      <c r="K58" s="270" t="s">
        <v>189</v>
      </c>
      <c r="L58" s="269" t="s">
        <v>189</v>
      </c>
      <c r="M58" s="270" t="s">
        <v>189</v>
      </c>
      <c r="N58" s="271">
        <v>13</v>
      </c>
      <c r="O58" s="272">
        <v>15</v>
      </c>
    </row>
    <row r="59" spans="1:15" ht="15.75" x14ac:dyDescent="0.25">
      <c r="A59" s="74" t="s">
        <v>250</v>
      </c>
      <c r="B59" s="269">
        <v>3</v>
      </c>
      <c r="C59" s="270">
        <v>1</v>
      </c>
      <c r="D59" s="269" t="s">
        <v>189</v>
      </c>
      <c r="E59" s="270" t="s">
        <v>189</v>
      </c>
      <c r="F59" s="269" t="s">
        <v>189</v>
      </c>
      <c r="G59" s="270">
        <v>1</v>
      </c>
      <c r="H59" s="269" t="s">
        <v>189</v>
      </c>
      <c r="I59" s="270" t="s">
        <v>189</v>
      </c>
      <c r="J59" s="269" t="s">
        <v>189</v>
      </c>
      <c r="K59" s="270" t="s">
        <v>189</v>
      </c>
      <c r="L59" s="269" t="s">
        <v>189</v>
      </c>
      <c r="M59" s="270" t="s">
        <v>189</v>
      </c>
      <c r="N59" s="271">
        <v>3</v>
      </c>
      <c r="O59" s="272">
        <v>2</v>
      </c>
    </row>
    <row r="60" spans="1:15" ht="15.75" x14ac:dyDescent="0.25">
      <c r="A60" s="74" t="s">
        <v>251</v>
      </c>
      <c r="B60" s="269" t="s">
        <v>189</v>
      </c>
      <c r="C60" s="270">
        <v>1</v>
      </c>
      <c r="D60" s="269" t="s">
        <v>189</v>
      </c>
      <c r="E60" s="270" t="s">
        <v>189</v>
      </c>
      <c r="F60" s="269" t="s">
        <v>189</v>
      </c>
      <c r="G60" s="270" t="s">
        <v>189</v>
      </c>
      <c r="H60" s="269" t="s">
        <v>189</v>
      </c>
      <c r="I60" s="270" t="s">
        <v>189</v>
      </c>
      <c r="J60" s="269" t="s">
        <v>189</v>
      </c>
      <c r="K60" s="270" t="s">
        <v>189</v>
      </c>
      <c r="L60" s="269" t="s">
        <v>189</v>
      </c>
      <c r="M60" s="270" t="s">
        <v>189</v>
      </c>
      <c r="N60" s="267" t="s">
        <v>189</v>
      </c>
      <c r="O60" s="268">
        <v>1</v>
      </c>
    </row>
    <row r="61" spans="1:15" ht="15.75" x14ac:dyDescent="0.25">
      <c r="A61" s="74" t="s">
        <v>252</v>
      </c>
      <c r="B61" s="269">
        <v>2</v>
      </c>
      <c r="C61" s="270">
        <v>3</v>
      </c>
      <c r="D61" s="269" t="s">
        <v>189</v>
      </c>
      <c r="E61" s="270" t="s">
        <v>189</v>
      </c>
      <c r="F61" s="269" t="s">
        <v>189</v>
      </c>
      <c r="G61" s="270" t="s">
        <v>189</v>
      </c>
      <c r="H61" s="269" t="s">
        <v>189</v>
      </c>
      <c r="I61" s="270" t="s">
        <v>189</v>
      </c>
      <c r="J61" s="269" t="s">
        <v>189</v>
      </c>
      <c r="K61" s="270" t="s">
        <v>189</v>
      </c>
      <c r="L61" s="269" t="s">
        <v>189</v>
      </c>
      <c r="M61" s="270">
        <v>1</v>
      </c>
      <c r="N61" s="271">
        <v>2</v>
      </c>
      <c r="O61" s="272">
        <v>4</v>
      </c>
    </row>
    <row r="62" spans="1:15" ht="15.75" x14ac:dyDescent="0.25">
      <c r="A62" s="74" t="s">
        <v>253</v>
      </c>
      <c r="B62" s="269">
        <v>5</v>
      </c>
      <c r="C62" s="270">
        <v>2</v>
      </c>
      <c r="D62" s="269" t="s">
        <v>189</v>
      </c>
      <c r="E62" s="270" t="s">
        <v>189</v>
      </c>
      <c r="F62" s="269">
        <v>1</v>
      </c>
      <c r="G62" s="270">
        <v>1</v>
      </c>
      <c r="H62" s="269" t="s">
        <v>189</v>
      </c>
      <c r="I62" s="270" t="s">
        <v>189</v>
      </c>
      <c r="J62" s="269" t="s">
        <v>189</v>
      </c>
      <c r="K62" s="270" t="s">
        <v>189</v>
      </c>
      <c r="L62" s="269" t="s">
        <v>189</v>
      </c>
      <c r="M62" s="270" t="s">
        <v>189</v>
      </c>
      <c r="N62" s="271">
        <v>6</v>
      </c>
      <c r="O62" s="272">
        <v>3</v>
      </c>
    </row>
    <row r="63" spans="1:15" ht="15.75" x14ac:dyDescent="0.25">
      <c r="A63" s="74" t="s">
        <v>254</v>
      </c>
      <c r="B63" s="269">
        <v>9</v>
      </c>
      <c r="C63" s="270">
        <v>4</v>
      </c>
      <c r="D63" s="269">
        <v>1</v>
      </c>
      <c r="E63" s="270" t="s">
        <v>189</v>
      </c>
      <c r="F63" s="269">
        <v>2</v>
      </c>
      <c r="G63" s="270">
        <v>2</v>
      </c>
      <c r="H63" s="269" t="s">
        <v>189</v>
      </c>
      <c r="I63" s="270" t="s">
        <v>189</v>
      </c>
      <c r="J63" s="269" t="s">
        <v>189</v>
      </c>
      <c r="K63" s="270" t="s">
        <v>189</v>
      </c>
      <c r="L63" s="269" t="s">
        <v>189</v>
      </c>
      <c r="M63" s="270" t="s">
        <v>189</v>
      </c>
      <c r="N63" s="271">
        <v>12</v>
      </c>
      <c r="O63" s="272">
        <v>6</v>
      </c>
    </row>
    <row r="64" spans="1:15" ht="15.75" x14ac:dyDescent="0.25">
      <c r="A64" s="74" t="s">
        <v>255</v>
      </c>
      <c r="B64" s="269">
        <v>522</v>
      </c>
      <c r="C64" s="270">
        <v>397</v>
      </c>
      <c r="D64" s="269">
        <v>13</v>
      </c>
      <c r="E64" s="270">
        <v>14</v>
      </c>
      <c r="F64" s="269">
        <v>309</v>
      </c>
      <c r="G64" s="270">
        <v>256</v>
      </c>
      <c r="H64" s="269">
        <v>30</v>
      </c>
      <c r="I64" s="270">
        <v>16</v>
      </c>
      <c r="J64" s="269">
        <v>6</v>
      </c>
      <c r="K64" s="270">
        <v>7</v>
      </c>
      <c r="L64" s="269">
        <v>10</v>
      </c>
      <c r="M64" s="270">
        <v>6</v>
      </c>
      <c r="N64" s="271">
        <v>890</v>
      </c>
      <c r="O64" s="272">
        <v>696</v>
      </c>
    </row>
    <row r="65" spans="1:15" ht="15.75" x14ac:dyDescent="0.25">
      <c r="A65" s="74" t="s">
        <v>256</v>
      </c>
      <c r="B65" s="269">
        <v>18</v>
      </c>
      <c r="C65" s="270">
        <v>27</v>
      </c>
      <c r="D65" s="269">
        <v>1</v>
      </c>
      <c r="E65" s="270">
        <v>2</v>
      </c>
      <c r="F65" s="269">
        <v>5</v>
      </c>
      <c r="G65" s="270">
        <v>7</v>
      </c>
      <c r="H65" s="269">
        <v>1</v>
      </c>
      <c r="I65" s="270" t="s">
        <v>189</v>
      </c>
      <c r="J65" s="269" t="s">
        <v>189</v>
      </c>
      <c r="K65" s="270" t="s">
        <v>189</v>
      </c>
      <c r="L65" s="269" t="s">
        <v>189</v>
      </c>
      <c r="M65" s="270" t="s">
        <v>189</v>
      </c>
      <c r="N65" s="271">
        <v>25</v>
      </c>
      <c r="O65" s="272">
        <v>36</v>
      </c>
    </row>
    <row r="66" spans="1:15" ht="15.75" x14ac:dyDescent="0.25">
      <c r="A66" s="74" t="s">
        <v>257</v>
      </c>
      <c r="B66" s="269">
        <v>193</v>
      </c>
      <c r="C66" s="270">
        <v>145</v>
      </c>
      <c r="D66" s="269">
        <v>17</v>
      </c>
      <c r="E66" s="270">
        <v>10</v>
      </c>
      <c r="F66" s="269">
        <v>73</v>
      </c>
      <c r="G66" s="270">
        <v>82</v>
      </c>
      <c r="H66" s="269">
        <v>3</v>
      </c>
      <c r="I66" s="270">
        <v>2</v>
      </c>
      <c r="J66" s="269">
        <v>4</v>
      </c>
      <c r="K66" s="270">
        <v>6</v>
      </c>
      <c r="L66" s="269">
        <v>1</v>
      </c>
      <c r="M66" s="270">
        <v>1</v>
      </c>
      <c r="N66" s="267">
        <v>291</v>
      </c>
      <c r="O66" s="268">
        <v>246</v>
      </c>
    </row>
    <row r="67" spans="1:15" ht="15.75" customHeight="1" x14ac:dyDescent="0.25">
      <c r="A67" s="74" t="s">
        <v>258</v>
      </c>
      <c r="B67" s="269">
        <v>4</v>
      </c>
      <c r="C67" s="270">
        <v>7</v>
      </c>
      <c r="D67" s="269">
        <v>3</v>
      </c>
      <c r="E67" s="270">
        <v>2</v>
      </c>
      <c r="F67" s="269">
        <v>4</v>
      </c>
      <c r="G67" s="270">
        <v>6</v>
      </c>
      <c r="H67" s="269" t="s">
        <v>189</v>
      </c>
      <c r="I67" s="270" t="s">
        <v>189</v>
      </c>
      <c r="J67" s="269" t="s">
        <v>189</v>
      </c>
      <c r="K67" s="270" t="s">
        <v>189</v>
      </c>
      <c r="L67" s="269" t="s">
        <v>189</v>
      </c>
      <c r="M67" s="270">
        <v>1</v>
      </c>
      <c r="N67" s="271">
        <v>11</v>
      </c>
      <c r="O67" s="272">
        <v>16</v>
      </c>
    </row>
    <row r="68" spans="1:15" ht="15.75" customHeight="1" x14ac:dyDescent="0.25">
      <c r="A68" s="82" t="s">
        <v>259</v>
      </c>
      <c r="B68" s="265">
        <v>86</v>
      </c>
      <c r="C68" s="266">
        <v>80</v>
      </c>
      <c r="D68" s="265">
        <v>6</v>
      </c>
      <c r="E68" s="266">
        <v>5</v>
      </c>
      <c r="F68" s="265">
        <v>33</v>
      </c>
      <c r="G68" s="266">
        <v>28</v>
      </c>
      <c r="H68" s="265" t="s">
        <v>189</v>
      </c>
      <c r="I68" s="266" t="s">
        <v>189</v>
      </c>
      <c r="J68" s="265">
        <v>1</v>
      </c>
      <c r="K68" s="266">
        <v>1</v>
      </c>
      <c r="L68" s="265" t="s">
        <v>189</v>
      </c>
      <c r="M68" s="266">
        <v>5</v>
      </c>
      <c r="N68" s="271">
        <v>126</v>
      </c>
      <c r="O68" s="272">
        <v>119</v>
      </c>
    </row>
    <row r="69" spans="1:15" ht="15.75" x14ac:dyDescent="0.25">
      <c r="A69" s="82" t="s">
        <v>260</v>
      </c>
      <c r="B69" s="265">
        <v>27</v>
      </c>
      <c r="C69" s="266">
        <v>21</v>
      </c>
      <c r="D69" s="265">
        <v>1</v>
      </c>
      <c r="E69" s="266">
        <v>1</v>
      </c>
      <c r="F69" s="265">
        <v>10</v>
      </c>
      <c r="G69" s="266">
        <v>16</v>
      </c>
      <c r="H69" s="265">
        <v>1</v>
      </c>
      <c r="I69" s="266" t="s">
        <v>189</v>
      </c>
      <c r="J69" s="265">
        <v>1</v>
      </c>
      <c r="K69" s="266" t="s">
        <v>189</v>
      </c>
      <c r="L69" s="265" t="s">
        <v>189</v>
      </c>
      <c r="M69" s="266" t="s">
        <v>189</v>
      </c>
      <c r="N69" s="271">
        <v>40</v>
      </c>
      <c r="O69" s="272">
        <v>38</v>
      </c>
    </row>
    <row r="70" spans="1:15" ht="15.75" x14ac:dyDescent="0.25">
      <c r="A70" s="74" t="s">
        <v>261</v>
      </c>
      <c r="B70" s="269">
        <v>4</v>
      </c>
      <c r="C70" s="270">
        <v>7</v>
      </c>
      <c r="D70" s="269">
        <v>1</v>
      </c>
      <c r="E70" s="270">
        <v>2</v>
      </c>
      <c r="F70" s="269" t="s">
        <v>189</v>
      </c>
      <c r="G70" s="270" t="s">
        <v>189</v>
      </c>
      <c r="H70" s="269" t="s">
        <v>189</v>
      </c>
      <c r="I70" s="270" t="s">
        <v>189</v>
      </c>
      <c r="J70" s="269" t="s">
        <v>189</v>
      </c>
      <c r="K70" s="270" t="s">
        <v>189</v>
      </c>
      <c r="L70" s="269" t="s">
        <v>189</v>
      </c>
      <c r="M70" s="270" t="s">
        <v>189</v>
      </c>
      <c r="N70" s="271">
        <v>5</v>
      </c>
      <c r="O70" s="272">
        <v>9</v>
      </c>
    </row>
    <row r="71" spans="1:15" ht="15.75" x14ac:dyDescent="0.25">
      <c r="A71" s="74" t="s">
        <v>262</v>
      </c>
      <c r="B71" s="269">
        <v>1</v>
      </c>
      <c r="C71" s="270">
        <v>6</v>
      </c>
      <c r="D71" s="269" t="s">
        <v>189</v>
      </c>
      <c r="E71" s="270">
        <v>1</v>
      </c>
      <c r="F71" s="269">
        <v>2</v>
      </c>
      <c r="G71" s="270">
        <v>3</v>
      </c>
      <c r="H71" s="269" t="s">
        <v>189</v>
      </c>
      <c r="I71" s="270" t="s">
        <v>189</v>
      </c>
      <c r="J71" s="269" t="s">
        <v>189</v>
      </c>
      <c r="K71" s="270" t="s">
        <v>189</v>
      </c>
      <c r="L71" s="269" t="s">
        <v>189</v>
      </c>
      <c r="M71" s="270" t="s">
        <v>189</v>
      </c>
      <c r="N71" s="271">
        <v>3</v>
      </c>
      <c r="O71" s="272">
        <v>10</v>
      </c>
    </row>
    <row r="72" spans="1:15" ht="15.75" x14ac:dyDescent="0.25">
      <c r="A72" s="74" t="s">
        <v>263</v>
      </c>
      <c r="B72" s="269">
        <v>1</v>
      </c>
      <c r="C72" s="270">
        <v>1</v>
      </c>
      <c r="D72" s="269" t="s">
        <v>189</v>
      </c>
      <c r="E72" s="270">
        <v>1</v>
      </c>
      <c r="F72" s="269" t="s">
        <v>189</v>
      </c>
      <c r="G72" s="270">
        <v>1</v>
      </c>
      <c r="H72" s="269" t="s">
        <v>189</v>
      </c>
      <c r="I72" s="270" t="s">
        <v>189</v>
      </c>
      <c r="J72" s="269" t="s">
        <v>189</v>
      </c>
      <c r="K72" s="270" t="s">
        <v>189</v>
      </c>
      <c r="L72" s="269" t="s">
        <v>189</v>
      </c>
      <c r="M72" s="270" t="s">
        <v>189</v>
      </c>
      <c r="N72" s="267">
        <v>1</v>
      </c>
      <c r="O72" s="268">
        <v>3</v>
      </c>
    </row>
    <row r="73" spans="1:15" ht="15.75" x14ac:dyDescent="0.25">
      <c r="A73" s="74" t="s">
        <v>264</v>
      </c>
      <c r="B73" s="269">
        <v>11</v>
      </c>
      <c r="C73" s="270">
        <v>14</v>
      </c>
      <c r="D73" s="269" t="s">
        <v>189</v>
      </c>
      <c r="E73" s="270">
        <v>3</v>
      </c>
      <c r="F73" s="269">
        <v>10</v>
      </c>
      <c r="G73" s="270">
        <v>7</v>
      </c>
      <c r="H73" s="269" t="s">
        <v>189</v>
      </c>
      <c r="I73" s="270" t="s">
        <v>189</v>
      </c>
      <c r="J73" s="269">
        <v>1</v>
      </c>
      <c r="K73" s="270" t="s">
        <v>189</v>
      </c>
      <c r="L73" s="269" t="s">
        <v>189</v>
      </c>
      <c r="M73" s="270" t="s">
        <v>189</v>
      </c>
      <c r="N73" s="271">
        <v>22</v>
      </c>
      <c r="O73" s="272">
        <v>24</v>
      </c>
    </row>
    <row r="74" spans="1:15" ht="15.75" x14ac:dyDescent="0.25">
      <c r="A74" s="74" t="s">
        <v>265</v>
      </c>
      <c r="B74" s="269">
        <v>3</v>
      </c>
      <c r="C74" s="270">
        <v>1</v>
      </c>
      <c r="D74" s="269" t="s">
        <v>189</v>
      </c>
      <c r="E74" s="270" t="s">
        <v>189</v>
      </c>
      <c r="F74" s="269">
        <v>1</v>
      </c>
      <c r="G74" s="270">
        <v>4</v>
      </c>
      <c r="H74" s="269" t="s">
        <v>189</v>
      </c>
      <c r="I74" s="270" t="s">
        <v>189</v>
      </c>
      <c r="J74" s="269" t="s">
        <v>189</v>
      </c>
      <c r="K74" s="270" t="s">
        <v>189</v>
      </c>
      <c r="L74" s="269" t="s">
        <v>189</v>
      </c>
      <c r="M74" s="270" t="s">
        <v>189</v>
      </c>
      <c r="N74" s="271">
        <v>4</v>
      </c>
      <c r="O74" s="272">
        <v>5</v>
      </c>
    </row>
    <row r="75" spans="1:15" ht="15.75" x14ac:dyDescent="0.25">
      <c r="A75" s="74" t="s">
        <v>266</v>
      </c>
      <c r="B75" s="269">
        <v>9</v>
      </c>
      <c r="C75" s="270">
        <v>10</v>
      </c>
      <c r="D75" s="269">
        <v>3</v>
      </c>
      <c r="E75" s="270">
        <v>2</v>
      </c>
      <c r="F75" s="269" t="s">
        <v>189</v>
      </c>
      <c r="G75" s="270">
        <v>5</v>
      </c>
      <c r="H75" s="269" t="s">
        <v>189</v>
      </c>
      <c r="I75" s="270" t="s">
        <v>189</v>
      </c>
      <c r="J75" s="269" t="s">
        <v>189</v>
      </c>
      <c r="K75" s="270" t="s">
        <v>189</v>
      </c>
      <c r="L75" s="269" t="s">
        <v>189</v>
      </c>
      <c r="M75" s="270" t="s">
        <v>189</v>
      </c>
      <c r="N75" s="271">
        <v>12</v>
      </c>
      <c r="O75" s="272">
        <v>17</v>
      </c>
    </row>
    <row r="76" spans="1:15" ht="15.75" x14ac:dyDescent="0.25">
      <c r="A76" s="74" t="s">
        <v>267</v>
      </c>
      <c r="B76" s="269">
        <v>15</v>
      </c>
      <c r="C76" s="270">
        <v>19</v>
      </c>
      <c r="D76" s="269" t="s">
        <v>189</v>
      </c>
      <c r="E76" s="270" t="s">
        <v>189</v>
      </c>
      <c r="F76" s="269">
        <v>12</v>
      </c>
      <c r="G76" s="270">
        <v>19</v>
      </c>
      <c r="H76" s="269" t="s">
        <v>189</v>
      </c>
      <c r="I76" s="270">
        <v>2</v>
      </c>
      <c r="J76" s="269" t="s">
        <v>189</v>
      </c>
      <c r="K76" s="270" t="s">
        <v>189</v>
      </c>
      <c r="L76" s="269" t="s">
        <v>189</v>
      </c>
      <c r="M76" s="270" t="s">
        <v>189</v>
      </c>
      <c r="N76" s="271">
        <v>27</v>
      </c>
      <c r="O76" s="272">
        <v>40</v>
      </c>
    </row>
    <row r="77" spans="1:15" ht="15.75" x14ac:dyDescent="0.25">
      <c r="A77" s="74" t="s">
        <v>268</v>
      </c>
      <c r="B77" s="269">
        <v>19</v>
      </c>
      <c r="C77" s="270">
        <v>9</v>
      </c>
      <c r="D77" s="269">
        <v>10</v>
      </c>
      <c r="E77" s="270">
        <v>3</v>
      </c>
      <c r="F77" s="269">
        <v>5</v>
      </c>
      <c r="G77" s="270">
        <v>3</v>
      </c>
      <c r="H77" s="269" t="s">
        <v>189</v>
      </c>
      <c r="I77" s="270" t="s">
        <v>189</v>
      </c>
      <c r="J77" s="269" t="s">
        <v>189</v>
      </c>
      <c r="K77" s="270" t="s">
        <v>189</v>
      </c>
      <c r="L77" s="269" t="s">
        <v>189</v>
      </c>
      <c r="M77" s="270">
        <v>2</v>
      </c>
      <c r="N77" s="271">
        <v>34</v>
      </c>
      <c r="O77" s="272">
        <v>17</v>
      </c>
    </row>
    <row r="78" spans="1:15" ht="15.75" x14ac:dyDescent="0.25">
      <c r="A78" s="74" t="s">
        <v>269</v>
      </c>
      <c r="B78" s="269">
        <v>6</v>
      </c>
      <c r="C78" s="270">
        <v>5</v>
      </c>
      <c r="D78" s="269">
        <v>1</v>
      </c>
      <c r="E78" s="270">
        <v>2</v>
      </c>
      <c r="F78" s="269">
        <v>2</v>
      </c>
      <c r="G78" s="270">
        <v>1</v>
      </c>
      <c r="H78" s="269" t="s">
        <v>189</v>
      </c>
      <c r="I78" s="270" t="s">
        <v>189</v>
      </c>
      <c r="J78" s="269" t="s">
        <v>189</v>
      </c>
      <c r="K78" s="270" t="s">
        <v>189</v>
      </c>
      <c r="L78" s="269" t="s">
        <v>189</v>
      </c>
      <c r="M78" s="270" t="s">
        <v>189</v>
      </c>
      <c r="N78" s="267">
        <v>9</v>
      </c>
      <c r="O78" s="268">
        <v>8</v>
      </c>
    </row>
    <row r="79" spans="1:15" ht="15.75" x14ac:dyDescent="0.25">
      <c r="A79" s="74" t="s">
        <v>270</v>
      </c>
      <c r="B79" s="269">
        <v>5</v>
      </c>
      <c r="C79" s="270">
        <v>4</v>
      </c>
      <c r="D79" s="269" t="s">
        <v>189</v>
      </c>
      <c r="E79" s="270" t="s">
        <v>189</v>
      </c>
      <c r="F79" s="269">
        <v>2</v>
      </c>
      <c r="G79" s="270">
        <v>2</v>
      </c>
      <c r="H79" s="269" t="s">
        <v>189</v>
      </c>
      <c r="I79" s="270" t="s">
        <v>189</v>
      </c>
      <c r="J79" s="269" t="s">
        <v>189</v>
      </c>
      <c r="K79" s="270" t="s">
        <v>189</v>
      </c>
      <c r="L79" s="269" t="s">
        <v>189</v>
      </c>
      <c r="M79" s="270" t="s">
        <v>189</v>
      </c>
      <c r="N79" s="271">
        <v>7</v>
      </c>
      <c r="O79" s="272">
        <v>6</v>
      </c>
    </row>
    <row r="80" spans="1:15" ht="15.75" x14ac:dyDescent="0.25">
      <c r="A80" s="74" t="s">
        <v>271</v>
      </c>
      <c r="B80" s="269" t="s">
        <v>189</v>
      </c>
      <c r="C80" s="270" t="s">
        <v>189</v>
      </c>
      <c r="D80" s="269" t="s">
        <v>189</v>
      </c>
      <c r="E80" s="270" t="s">
        <v>189</v>
      </c>
      <c r="F80" s="269">
        <v>1</v>
      </c>
      <c r="G80" s="270" t="s">
        <v>189</v>
      </c>
      <c r="H80" s="269" t="s">
        <v>189</v>
      </c>
      <c r="I80" s="270" t="s">
        <v>189</v>
      </c>
      <c r="J80" s="269" t="s">
        <v>189</v>
      </c>
      <c r="K80" s="270" t="s">
        <v>189</v>
      </c>
      <c r="L80" s="269" t="s">
        <v>189</v>
      </c>
      <c r="M80" s="270" t="s">
        <v>189</v>
      </c>
      <c r="N80" s="271">
        <v>1</v>
      </c>
      <c r="O80" s="272" t="s">
        <v>189</v>
      </c>
    </row>
    <row r="81" spans="1:15" ht="15.75" x14ac:dyDescent="0.25">
      <c r="A81" s="74" t="s">
        <v>272</v>
      </c>
      <c r="B81" s="269">
        <v>71</v>
      </c>
      <c r="C81" s="270">
        <v>60</v>
      </c>
      <c r="D81" s="269">
        <v>2</v>
      </c>
      <c r="E81" s="270">
        <v>1</v>
      </c>
      <c r="F81" s="269">
        <v>8</v>
      </c>
      <c r="G81" s="270">
        <v>7</v>
      </c>
      <c r="H81" s="269" t="s">
        <v>189</v>
      </c>
      <c r="I81" s="270" t="s">
        <v>189</v>
      </c>
      <c r="J81" s="269">
        <v>1</v>
      </c>
      <c r="K81" s="270" t="s">
        <v>189</v>
      </c>
      <c r="L81" s="269">
        <v>2</v>
      </c>
      <c r="M81" s="270">
        <v>1</v>
      </c>
      <c r="N81" s="271">
        <v>84</v>
      </c>
      <c r="O81" s="272">
        <v>69</v>
      </c>
    </row>
    <row r="82" spans="1:15" ht="15.75" x14ac:dyDescent="0.25">
      <c r="A82" s="74" t="s">
        <v>273</v>
      </c>
      <c r="B82" s="269">
        <v>32</v>
      </c>
      <c r="C82" s="270">
        <v>21</v>
      </c>
      <c r="D82" s="269">
        <v>3</v>
      </c>
      <c r="E82" s="270">
        <v>3</v>
      </c>
      <c r="F82" s="269">
        <v>16</v>
      </c>
      <c r="G82" s="270">
        <v>16</v>
      </c>
      <c r="H82" s="269">
        <v>1</v>
      </c>
      <c r="I82" s="270" t="s">
        <v>189</v>
      </c>
      <c r="J82" s="269" t="s">
        <v>189</v>
      </c>
      <c r="K82" s="270" t="s">
        <v>189</v>
      </c>
      <c r="L82" s="269">
        <v>2</v>
      </c>
      <c r="M82" s="270">
        <v>1</v>
      </c>
      <c r="N82" s="271">
        <v>54</v>
      </c>
      <c r="O82" s="272">
        <v>41</v>
      </c>
    </row>
    <row r="83" spans="1:15" ht="15.75" x14ac:dyDescent="0.25">
      <c r="A83" s="74" t="s">
        <v>274</v>
      </c>
      <c r="B83" s="269">
        <v>13</v>
      </c>
      <c r="C83" s="270">
        <v>14</v>
      </c>
      <c r="D83" s="269" t="s">
        <v>189</v>
      </c>
      <c r="E83" s="270" t="s">
        <v>189</v>
      </c>
      <c r="F83" s="269">
        <v>4</v>
      </c>
      <c r="G83" s="270">
        <v>7</v>
      </c>
      <c r="H83" s="269" t="s">
        <v>189</v>
      </c>
      <c r="I83" s="270" t="s">
        <v>189</v>
      </c>
      <c r="J83" s="269" t="s">
        <v>189</v>
      </c>
      <c r="K83" s="270">
        <v>1</v>
      </c>
      <c r="L83" s="269">
        <v>1</v>
      </c>
      <c r="M83" s="270" t="s">
        <v>189</v>
      </c>
      <c r="N83" s="271">
        <v>18</v>
      </c>
      <c r="O83" s="272">
        <v>22</v>
      </c>
    </row>
    <row r="84" spans="1:15" ht="15.75" x14ac:dyDescent="0.25">
      <c r="A84" s="74" t="s">
        <v>275</v>
      </c>
      <c r="B84" s="269">
        <v>24</v>
      </c>
      <c r="C84" s="270">
        <v>27</v>
      </c>
      <c r="D84" s="269" t="s">
        <v>189</v>
      </c>
      <c r="E84" s="270" t="s">
        <v>189</v>
      </c>
      <c r="F84" s="269">
        <v>8</v>
      </c>
      <c r="G84" s="270">
        <v>8</v>
      </c>
      <c r="H84" s="269">
        <v>1</v>
      </c>
      <c r="I84" s="270">
        <v>1</v>
      </c>
      <c r="J84" s="269">
        <v>1</v>
      </c>
      <c r="K84" s="270" t="s">
        <v>189</v>
      </c>
      <c r="L84" s="269">
        <v>2</v>
      </c>
      <c r="M84" s="270" t="s">
        <v>189</v>
      </c>
      <c r="N84" s="271">
        <v>36</v>
      </c>
      <c r="O84" s="272">
        <v>36</v>
      </c>
    </row>
    <row r="85" spans="1:15" ht="15.75" x14ac:dyDescent="0.25">
      <c r="A85" s="74" t="s">
        <v>276</v>
      </c>
      <c r="B85" s="269">
        <v>14</v>
      </c>
      <c r="C85" s="270">
        <v>12</v>
      </c>
      <c r="D85" s="269">
        <v>4</v>
      </c>
      <c r="E85" s="270" t="s">
        <v>189</v>
      </c>
      <c r="F85" s="269">
        <v>1</v>
      </c>
      <c r="G85" s="270">
        <v>13</v>
      </c>
      <c r="H85" s="269" t="s">
        <v>189</v>
      </c>
      <c r="I85" s="270" t="s">
        <v>189</v>
      </c>
      <c r="J85" s="269" t="s">
        <v>189</v>
      </c>
      <c r="K85" s="270" t="s">
        <v>189</v>
      </c>
      <c r="L85" s="269" t="s">
        <v>189</v>
      </c>
      <c r="M85" s="270" t="s">
        <v>189</v>
      </c>
      <c r="N85" s="271">
        <v>19</v>
      </c>
      <c r="O85" s="272">
        <v>25</v>
      </c>
    </row>
    <row r="86" spans="1:15" ht="15.75" x14ac:dyDescent="0.25">
      <c r="A86" s="74" t="s">
        <v>277</v>
      </c>
      <c r="B86" s="269">
        <v>42</v>
      </c>
      <c r="C86" s="270">
        <v>49</v>
      </c>
      <c r="D86" s="269">
        <v>5</v>
      </c>
      <c r="E86" s="270">
        <v>25</v>
      </c>
      <c r="F86" s="269">
        <v>39</v>
      </c>
      <c r="G86" s="270">
        <v>31</v>
      </c>
      <c r="H86" s="269">
        <v>3</v>
      </c>
      <c r="I86" s="270">
        <v>4</v>
      </c>
      <c r="J86" s="269">
        <v>1</v>
      </c>
      <c r="K86" s="270" t="s">
        <v>189</v>
      </c>
      <c r="L86" s="269">
        <v>3</v>
      </c>
      <c r="M86" s="270">
        <v>2</v>
      </c>
      <c r="N86" s="267">
        <v>93</v>
      </c>
      <c r="O86" s="268">
        <v>111</v>
      </c>
    </row>
    <row r="87" spans="1:15" ht="15.75" x14ac:dyDescent="0.25">
      <c r="A87" s="74" t="s">
        <v>278</v>
      </c>
      <c r="B87" s="269">
        <v>15</v>
      </c>
      <c r="C87" s="270">
        <v>16</v>
      </c>
      <c r="D87" s="269">
        <v>3</v>
      </c>
      <c r="E87" s="270" t="s">
        <v>189</v>
      </c>
      <c r="F87" s="269">
        <v>1</v>
      </c>
      <c r="G87" s="270">
        <v>6</v>
      </c>
      <c r="H87" s="269" t="s">
        <v>189</v>
      </c>
      <c r="I87" s="270" t="s">
        <v>189</v>
      </c>
      <c r="J87" s="269">
        <v>1</v>
      </c>
      <c r="K87" s="270" t="s">
        <v>189</v>
      </c>
      <c r="L87" s="269" t="s">
        <v>189</v>
      </c>
      <c r="M87" s="270">
        <v>1</v>
      </c>
      <c r="N87" s="271">
        <v>20</v>
      </c>
      <c r="O87" s="272">
        <v>23</v>
      </c>
    </row>
    <row r="88" spans="1:15" ht="15.75" x14ac:dyDescent="0.25">
      <c r="A88" s="74" t="s">
        <v>279</v>
      </c>
      <c r="B88" s="269">
        <v>6</v>
      </c>
      <c r="C88" s="270">
        <v>3</v>
      </c>
      <c r="D88" s="269">
        <v>1</v>
      </c>
      <c r="E88" s="270" t="s">
        <v>189</v>
      </c>
      <c r="F88" s="269">
        <v>1</v>
      </c>
      <c r="G88" s="270">
        <v>1</v>
      </c>
      <c r="H88" s="269" t="s">
        <v>189</v>
      </c>
      <c r="I88" s="270" t="s">
        <v>189</v>
      </c>
      <c r="J88" s="269" t="s">
        <v>189</v>
      </c>
      <c r="K88" s="270" t="s">
        <v>189</v>
      </c>
      <c r="L88" s="269" t="s">
        <v>189</v>
      </c>
      <c r="M88" s="270" t="s">
        <v>189</v>
      </c>
      <c r="N88" s="271">
        <v>8</v>
      </c>
      <c r="O88" s="272">
        <v>4</v>
      </c>
    </row>
    <row r="89" spans="1:15" ht="15.75" x14ac:dyDescent="0.25">
      <c r="A89" s="74" t="s">
        <v>280</v>
      </c>
      <c r="B89" s="269">
        <v>6</v>
      </c>
      <c r="C89" s="270">
        <v>5</v>
      </c>
      <c r="D89" s="269">
        <v>2</v>
      </c>
      <c r="E89" s="270" t="s">
        <v>189</v>
      </c>
      <c r="F89" s="269" t="s">
        <v>189</v>
      </c>
      <c r="G89" s="270">
        <v>1</v>
      </c>
      <c r="H89" s="269" t="s">
        <v>189</v>
      </c>
      <c r="I89" s="270" t="s">
        <v>189</v>
      </c>
      <c r="J89" s="269" t="s">
        <v>189</v>
      </c>
      <c r="K89" s="270" t="s">
        <v>189</v>
      </c>
      <c r="L89" s="269" t="s">
        <v>189</v>
      </c>
      <c r="M89" s="270" t="s">
        <v>189</v>
      </c>
      <c r="N89" s="271">
        <v>8</v>
      </c>
      <c r="O89" s="272">
        <v>6</v>
      </c>
    </row>
    <row r="90" spans="1:15" ht="15.75" x14ac:dyDescent="0.25">
      <c r="A90" s="74" t="s">
        <v>281</v>
      </c>
      <c r="B90" s="269">
        <v>112</v>
      </c>
      <c r="C90" s="270">
        <v>84</v>
      </c>
      <c r="D90" s="269">
        <v>7</v>
      </c>
      <c r="E90" s="270">
        <v>9</v>
      </c>
      <c r="F90" s="269">
        <v>59</v>
      </c>
      <c r="G90" s="270">
        <v>51</v>
      </c>
      <c r="H90" s="269">
        <v>3</v>
      </c>
      <c r="I90" s="270" t="s">
        <v>189</v>
      </c>
      <c r="J90" s="269">
        <v>4</v>
      </c>
      <c r="K90" s="270" t="s">
        <v>189</v>
      </c>
      <c r="L90" s="269">
        <v>1</v>
      </c>
      <c r="M90" s="270">
        <v>1</v>
      </c>
      <c r="N90" s="271">
        <v>186</v>
      </c>
      <c r="O90" s="272">
        <v>145</v>
      </c>
    </row>
    <row r="91" spans="1:15" ht="15.75" x14ac:dyDescent="0.25">
      <c r="A91" s="74" t="s">
        <v>282</v>
      </c>
      <c r="B91" s="269">
        <v>14</v>
      </c>
      <c r="C91" s="270">
        <v>8</v>
      </c>
      <c r="D91" s="269" t="s">
        <v>189</v>
      </c>
      <c r="E91" s="270" t="s">
        <v>189</v>
      </c>
      <c r="F91" s="269">
        <v>1</v>
      </c>
      <c r="G91" s="270">
        <v>1</v>
      </c>
      <c r="H91" s="269" t="s">
        <v>189</v>
      </c>
      <c r="I91" s="270" t="s">
        <v>189</v>
      </c>
      <c r="J91" s="269" t="s">
        <v>189</v>
      </c>
      <c r="K91" s="270" t="s">
        <v>189</v>
      </c>
      <c r="L91" s="269" t="s">
        <v>189</v>
      </c>
      <c r="M91" s="270" t="s">
        <v>189</v>
      </c>
      <c r="N91" s="271">
        <v>15</v>
      </c>
      <c r="O91" s="272">
        <v>9</v>
      </c>
    </row>
    <row r="92" spans="1:15" ht="15.75" x14ac:dyDescent="0.25">
      <c r="A92" s="74" t="s">
        <v>284</v>
      </c>
      <c r="B92" s="269">
        <v>209</v>
      </c>
      <c r="C92" s="270">
        <v>257</v>
      </c>
      <c r="D92" s="269">
        <v>3</v>
      </c>
      <c r="E92" s="270">
        <v>5</v>
      </c>
      <c r="F92" s="269">
        <v>98</v>
      </c>
      <c r="G92" s="270">
        <v>107</v>
      </c>
      <c r="H92" s="269">
        <v>1</v>
      </c>
      <c r="I92" s="270">
        <v>3</v>
      </c>
      <c r="J92" s="269">
        <v>1</v>
      </c>
      <c r="K92" s="270">
        <v>8</v>
      </c>
      <c r="L92" s="269">
        <v>16</v>
      </c>
      <c r="M92" s="270">
        <v>20</v>
      </c>
      <c r="N92" s="267">
        <v>328</v>
      </c>
      <c r="O92" s="268">
        <v>400</v>
      </c>
    </row>
    <row r="93" spans="1:15" ht="15.75" x14ac:dyDescent="0.25">
      <c r="A93" s="74" t="s">
        <v>285</v>
      </c>
      <c r="B93" s="269">
        <v>31</v>
      </c>
      <c r="C93" s="270">
        <v>45</v>
      </c>
      <c r="D93" s="269">
        <v>2</v>
      </c>
      <c r="E93" s="270">
        <v>1</v>
      </c>
      <c r="F93" s="269">
        <v>7</v>
      </c>
      <c r="G93" s="270">
        <v>18</v>
      </c>
      <c r="H93" s="269">
        <v>1</v>
      </c>
      <c r="I93" s="270" t="s">
        <v>189</v>
      </c>
      <c r="J93" s="269" t="s">
        <v>189</v>
      </c>
      <c r="K93" s="270">
        <v>1</v>
      </c>
      <c r="L93" s="269">
        <v>1</v>
      </c>
      <c r="M93" s="270">
        <v>1</v>
      </c>
      <c r="N93" s="271">
        <v>42</v>
      </c>
      <c r="O93" s="272">
        <v>66</v>
      </c>
    </row>
    <row r="94" spans="1:15" ht="15.75" x14ac:dyDescent="0.25">
      <c r="A94" s="82" t="s">
        <v>286</v>
      </c>
      <c r="B94" s="265">
        <v>1429</v>
      </c>
      <c r="C94" s="266">
        <v>2329</v>
      </c>
      <c r="D94" s="265">
        <v>30</v>
      </c>
      <c r="E94" s="266">
        <v>19</v>
      </c>
      <c r="F94" s="265">
        <v>941</v>
      </c>
      <c r="G94" s="266">
        <v>995</v>
      </c>
      <c r="H94" s="265">
        <v>75</v>
      </c>
      <c r="I94" s="266">
        <v>92</v>
      </c>
      <c r="J94" s="265">
        <v>23</v>
      </c>
      <c r="K94" s="266">
        <v>20</v>
      </c>
      <c r="L94" s="265">
        <v>56</v>
      </c>
      <c r="M94" s="266">
        <v>122</v>
      </c>
      <c r="N94" s="271">
        <v>2554</v>
      </c>
      <c r="O94" s="272">
        <v>3577</v>
      </c>
    </row>
    <row r="95" spans="1:15" ht="15.75" x14ac:dyDescent="0.25">
      <c r="A95" s="82" t="s">
        <v>287</v>
      </c>
      <c r="B95" s="265">
        <v>94</v>
      </c>
      <c r="C95" s="266">
        <v>105</v>
      </c>
      <c r="D95" s="265">
        <v>7</v>
      </c>
      <c r="E95" s="266">
        <v>10</v>
      </c>
      <c r="F95" s="265">
        <v>18</v>
      </c>
      <c r="G95" s="266">
        <v>22</v>
      </c>
      <c r="H95" s="265" t="s">
        <v>189</v>
      </c>
      <c r="I95" s="266">
        <v>2</v>
      </c>
      <c r="J95" s="265" t="s">
        <v>189</v>
      </c>
      <c r="K95" s="266" t="s">
        <v>189</v>
      </c>
      <c r="L95" s="265">
        <v>3</v>
      </c>
      <c r="M95" s="266">
        <v>1</v>
      </c>
      <c r="N95" s="271">
        <v>122</v>
      </c>
      <c r="O95" s="272">
        <v>140</v>
      </c>
    </row>
    <row r="96" spans="1:15" ht="15.75" x14ac:dyDescent="0.25">
      <c r="A96" s="74" t="s">
        <v>288</v>
      </c>
      <c r="B96" s="269">
        <v>112</v>
      </c>
      <c r="C96" s="270">
        <v>98</v>
      </c>
      <c r="D96" s="269">
        <v>5</v>
      </c>
      <c r="E96" s="270">
        <v>4</v>
      </c>
      <c r="F96" s="269">
        <v>40</v>
      </c>
      <c r="G96" s="270">
        <v>46</v>
      </c>
      <c r="H96" s="269" t="s">
        <v>189</v>
      </c>
      <c r="I96" s="270">
        <v>2</v>
      </c>
      <c r="J96" s="269">
        <v>2</v>
      </c>
      <c r="K96" s="270">
        <v>1</v>
      </c>
      <c r="L96" s="269">
        <v>4</v>
      </c>
      <c r="M96" s="270">
        <v>2</v>
      </c>
      <c r="N96" s="271">
        <v>163</v>
      </c>
      <c r="O96" s="272">
        <v>153</v>
      </c>
    </row>
    <row r="97" spans="1:15" ht="15.75" x14ac:dyDescent="0.25">
      <c r="A97" s="74" t="s">
        <v>289</v>
      </c>
      <c r="B97" s="269">
        <v>80</v>
      </c>
      <c r="C97" s="270">
        <v>71</v>
      </c>
      <c r="D97" s="269" t="s">
        <v>189</v>
      </c>
      <c r="E97" s="270" t="s">
        <v>189</v>
      </c>
      <c r="F97" s="269">
        <v>16</v>
      </c>
      <c r="G97" s="270">
        <v>9</v>
      </c>
      <c r="H97" s="269">
        <v>1</v>
      </c>
      <c r="I97" s="270" t="s">
        <v>189</v>
      </c>
      <c r="J97" s="269">
        <v>1</v>
      </c>
      <c r="K97" s="270" t="s">
        <v>189</v>
      </c>
      <c r="L97" s="269">
        <v>4</v>
      </c>
      <c r="M97" s="270">
        <v>2</v>
      </c>
      <c r="N97" s="271">
        <v>102</v>
      </c>
      <c r="O97" s="272">
        <v>82</v>
      </c>
    </row>
    <row r="98" spans="1:15" ht="15.75" x14ac:dyDescent="0.25">
      <c r="A98" s="74" t="s">
        <v>290</v>
      </c>
      <c r="B98" s="269">
        <v>618</v>
      </c>
      <c r="C98" s="270">
        <v>465</v>
      </c>
      <c r="D98" s="269">
        <v>28</v>
      </c>
      <c r="E98" s="270">
        <v>23</v>
      </c>
      <c r="F98" s="269">
        <v>570</v>
      </c>
      <c r="G98" s="270">
        <v>456</v>
      </c>
      <c r="H98" s="269">
        <v>34</v>
      </c>
      <c r="I98" s="270">
        <v>34</v>
      </c>
      <c r="J98" s="269">
        <v>13</v>
      </c>
      <c r="K98" s="270">
        <v>11</v>
      </c>
      <c r="L98" s="269">
        <v>18</v>
      </c>
      <c r="M98" s="270">
        <v>19</v>
      </c>
      <c r="N98" s="267">
        <v>1281</v>
      </c>
      <c r="O98" s="268">
        <v>1008</v>
      </c>
    </row>
    <row r="99" spans="1:15" ht="15.75" x14ac:dyDescent="0.25">
      <c r="A99" s="74" t="s">
        <v>291</v>
      </c>
      <c r="B99" s="269">
        <v>1</v>
      </c>
      <c r="C99" s="270" t="s">
        <v>189</v>
      </c>
      <c r="D99" s="269" t="s">
        <v>189</v>
      </c>
      <c r="E99" s="270" t="s">
        <v>189</v>
      </c>
      <c r="F99" s="269" t="s">
        <v>189</v>
      </c>
      <c r="G99" s="270" t="s">
        <v>189</v>
      </c>
      <c r="H99" s="269" t="s">
        <v>189</v>
      </c>
      <c r="I99" s="270" t="s">
        <v>189</v>
      </c>
      <c r="J99" s="269" t="s">
        <v>189</v>
      </c>
      <c r="K99" s="270" t="s">
        <v>189</v>
      </c>
      <c r="L99" s="269" t="s">
        <v>189</v>
      </c>
      <c r="M99" s="270" t="s">
        <v>189</v>
      </c>
      <c r="N99" s="271">
        <v>1</v>
      </c>
      <c r="O99" s="272" t="s">
        <v>189</v>
      </c>
    </row>
    <row r="100" spans="1:15" ht="15.75" x14ac:dyDescent="0.25">
      <c r="A100" s="74" t="s">
        <v>292</v>
      </c>
      <c r="B100" s="269">
        <v>11</v>
      </c>
      <c r="C100" s="270">
        <v>6</v>
      </c>
      <c r="D100" s="269">
        <v>1</v>
      </c>
      <c r="E100" s="270">
        <v>7</v>
      </c>
      <c r="F100" s="269">
        <v>1</v>
      </c>
      <c r="G100" s="270">
        <v>3</v>
      </c>
      <c r="H100" s="269" t="s">
        <v>189</v>
      </c>
      <c r="I100" s="270" t="s">
        <v>189</v>
      </c>
      <c r="J100" s="269" t="s">
        <v>189</v>
      </c>
      <c r="K100" s="270" t="s">
        <v>189</v>
      </c>
      <c r="L100" s="269" t="s">
        <v>189</v>
      </c>
      <c r="M100" s="270" t="s">
        <v>189</v>
      </c>
      <c r="N100" s="271">
        <v>13</v>
      </c>
      <c r="O100" s="272">
        <v>16</v>
      </c>
    </row>
    <row r="101" spans="1:15" ht="15.75" x14ac:dyDescent="0.25">
      <c r="A101" s="74" t="s">
        <v>293</v>
      </c>
      <c r="B101" s="269">
        <v>91</v>
      </c>
      <c r="C101" s="270">
        <v>126</v>
      </c>
      <c r="D101" s="269">
        <v>3</v>
      </c>
      <c r="E101" s="270">
        <v>1</v>
      </c>
      <c r="F101" s="269">
        <v>60</v>
      </c>
      <c r="G101" s="270">
        <v>75</v>
      </c>
      <c r="H101" s="269">
        <v>6</v>
      </c>
      <c r="I101" s="270">
        <v>9</v>
      </c>
      <c r="J101" s="269">
        <v>2</v>
      </c>
      <c r="K101" s="270">
        <v>5</v>
      </c>
      <c r="L101" s="269">
        <v>1</v>
      </c>
      <c r="M101" s="270">
        <v>1</v>
      </c>
      <c r="N101" s="271">
        <v>163</v>
      </c>
      <c r="O101" s="272">
        <v>217</v>
      </c>
    </row>
    <row r="102" spans="1:15" ht="15.75" x14ac:dyDescent="0.25">
      <c r="A102" s="74" t="s">
        <v>294</v>
      </c>
      <c r="B102" s="269">
        <v>15</v>
      </c>
      <c r="C102" s="270">
        <v>21</v>
      </c>
      <c r="D102" s="269">
        <v>1</v>
      </c>
      <c r="E102" s="270" t="s">
        <v>189</v>
      </c>
      <c r="F102" s="269">
        <v>10</v>
      </c>
      <c r="G102" s="270">
        <v>6</v>
      </c>
      <c r="H102" s="269" t="s">
        <v>189</v>
      </c>
      <c r="I102" s="270" t="s">
        <v>189</v>
      </c>
      <c r="J102" s="269" t="s">
        <v>189</v>
      </c>
      <c r="K102" s="270" t="s">
        <v>189</v>
      </c>
      <c r="L102" s="269" t="s">
        <v>189</v>
      </c>
      <c r="M102" s="270" t="s">
        <v>189</v>
      </c>
      <c r="N102" s="271">
        <v>26</v>
      </c>
      <c r="O102" s="272">
        <v>27</v>
      </c>
    </row>
    <row r="103" spans="1:15" ht="15.75" x14ac:dyDescent="0.25">
      <c r="A103" s="74" t="s">
        <v>295</v>
      </c>
      <c r="B103" s="269">
        <v>42</v>
      </c>
      <c r="C103" s="270">
        <v>33</v>
      </c>
      <c r="D103" s="269" t="s">
        <v>189</v>
      </c>
      <c r="E103" s="270">
        <v>1</v>
      </c>
      <c r="F103" s="269">
        <v>11</v>
      </c>
      <c r="G103" s="270">
        <v>13</v>
      </c>
      <c r="H103" s="269" t="s">
        <v>189</v>
      </c>
      <c r="I103" s="270" t="s">
        <v>189</v>
      </c>
      <c r="J103" s="269" t="s">
        <v>189</v>
      </c>
      <c r="K103" s="270" t="s">
        <v>189</v>
      </c>
      <c r="L103" s="269">
        <v>1</v>
      </c>
      <c r="M103" s="270" t="s">
        <v>189</v>
      </c>
      <c r="N103" s="271">
        <v>54</v>
      </c>
      <c r="O103" s="272">
        <v>47</v>
      </c>
    </row>
    <row r="104" spans="1:15" ht="15.75" x14ac:dyDescent="0.25">
      <c r="A104" s="74" t="s">
        <v>653</v>
      </c>
      <c r="B104" s="269">
        <v>5</v>
      </c>
      <c r="C104" s="270" t="s">
        <v>189</v>
      </c>
      <c r="D104" s="269">
        <v>1</v>
      </c>
      <c r="E104" s="270" t="s">
        <v>189</v>
      </c>
      <c r="F104" s="269">
        <v>2</v>
      </c>
      <c r="G104" s="270" t="s">
        <v>189</v>
      </c>
      <c r="H104" s="269" t="s">
        <v>189</v>
      </c>
      <c r="I104" s="270" t="s">
        <v>189</v>
      </c>
      <c r="J104" s="269" t="s">
        <v>189</v>
      </c>
      <c r="K104" s="270" t="s">
        <v>189</v>
      </c>
      <c r="L104" s="269" t="s">
        <v>189</v>
      </c>
      <c r="M104" s="270" t="s">
        <v>189</v>
      </c>
      <c r="N104" s="267">
        <v>8</v>
      </c>
      <c r="O104" s="268" t="s">
        <v>189</v>
      </c>
    </row>
    <row r="105" spans="1:15" ht="15.75" x14ac:dyDescent="0.25">
      <c r="A105" s="74" t="s">
        <v>296</v>
      </c>
      <c r="B105" s="269">
        <v>4</v>
      </c>
      <c r="C105" s="270" t="s">
        <v>189</v>
      </c>
      <c r="D105" s="269">
        <v>1</v>
      </c>
      <c r="E105" s="270">
        <v>2</v>
      </c>
      <c r="F105" s="269">
        <v>2</v>
      </c>
      <c r="G105" s="270" t="s">
        <v>189</v>
      </c>
      <c r="H105" s="269" t="s">
        <v>189</v>
      </c>
      <c r="I105" s="270" t="s">
        <v>189</v>
      </c>
      <c r="J105" s="269" t="s">
        <v>189</v>
      </c>
      <c r="K105" s="270" t="s">
        <v>189</v>
      </c>
      <c r="L105" s="269" t="s">
        <v>189</v>
      </c>
      <c r="M105" s="270" t="s">
        <v>189</v>
      </c>
      <c r="N105" s="271">
        <v>7</v>
      </c>
      <c r="O105" s="272">
        <v>2</v>
      </c>
    </row>
    <row r="106" spans="1:15" ht="15.75" x14ac:dyDescent="0.25">
      <c r="A106" s="74" t="s">
        <v>701</v>
      </c>
      <c r="B106" s="269" t="s">
        <v>189</v>
      </c>
      <c r="C106" s="270" t="s">
        <v>189</v>
      </c>
      <c r="D106" s="269">
        <v>26</v>
      </c>
      <c r="E106" s="270" t="s">
        <v>189</v>
      </c>
      <c r="F106" s="269" t="s">
        <v>189</v>
      </c>
      <c r="G106" s="270" t="s">
        <v>189</v>
      </c>
      <c r="H106" s="269" t="s">
        <v>189</v>
      </c>
      <c r="I106" s="270" t="s">
        <v>189</v>
      </c>
      <c r="J106" s="269" t="s">
        <v>189</v>
      </c>
      <c r="K106" s="270" t="s">
        <v>189</v>
      </c>
      <c r="L106" s="269" t="s">
        <v>189</v>
      </c>
      <c r="M106" s="270" t="s">
        <v>189</v>
      </c>
      <c r="N106" s="271">
        <v>26</v>
      </c>
      <c r="O106" s="272" t="s">
        <v>189</v>
      </c>
    </row>
    <row r="107" spans="1:15" ht="16.5" thickBot="1" x14ac:dyDescent="0.3">
      <c r="A107" s="78" t="s">
        <v>193</v>
      </c>
      <c r="B107" s="273">
        <v>6747</v>
      </c>
      <c r="C107" s="274">
        <v>7175</v>
      </c>
      <c r="D107" s="273">
        <v>368</v>
      </c>
      <c r="E107" s="274">
        <v>356</v>
      </c>
      <c r="F107" s="273">
        <v>3655</v>
      </c>
      <c r="G107" s="274">
        <v>3677</v>
      </c>
      <c r="H107" s="273">
        <v>234</v>
      </c>
      <c r="I107" s="274">
        <v>228</v>
      </c>
      <c r="J107" s="273">
        <v>105</v>
      </c>
      <c r="K107" s="274">
        <v>87</v>
      </c>
      <c r="L107" s="273">
        <v>186</v>
      </c>
      <c r="M107" s="274">
        <v>259</v>
      </c>
      <c r="N107" s="273">
        <v>11295</v>
      </c>
      <c r="O107" s="274">
        <v>11782</v>
      </c>
    </row>
    <row r="109" spans="1:15" x14ac:dyDescent="0.25">
      <c r="A109" s="41" t="s">
        <v>194</v>
      </c>
    </row>
    <row r="110" spans="1:15" x14ac:dyDescent="0.25">
      <c r="A110" s="149"/>
    </row>
    <row r="111" spans="1:15" x14ac:dyDescent="0.25">
      <c r="A111" s="41" t="s">
        <v>517</v>
      </c>
    </row>
    <row r="112" spans="1:15" x14ac:dyDescent="0.25">
      <c r="A112" s="26" t="s">
        <v>682</v>
      </c>
    </row>
  </sheetData>
  <mergeCells count="8">
    <mergeCell ref="L3:M3"/>
    <mergeCell ref="N3:O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2"/>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76.85546875" defaultRowHeight="15" x14ac:dyDescent="0.25"/>
  <cols>
    <col min="1" max="1" width="80.7109375" customWidth="1"/>
    <col min="2" max="9" width="18.7109375" customWidth="1"/>
  </cols>
  <sheetData>
    <row r="1" spans="1:9" x14ac:dyDescent="0.25">
      <c r="A1" s="24" t="s">
        <v>175</v>
      </c>
      <c r="C1" s="23" t="s">
        <v>87</v>
      </c>
    </row>
    <row r="2" spans="1:9" ht="15.75" thickBot="1" x14ac:dyDescent="0.3">
      <c r="A2" s="2"/>
    </row>
    <row r="3" spans="1:9" ht="45.75" thickBot="1" x14ac:dyDescent="0.3">
      <c r="A3" s="210" t="s">
        <v>1</v>
      </c>
      <c r="B3" s="207" t="s">
        <v>676</v>
      </c>
      <c r="C3" s="207" t="s">
        <v>678</v>
      </c>
      <c r="D3" s="207" t="s">
        <v>694</v>
      </c>
      <c r="E3" s="207" t="s">
        <v>695</v>
      </c>
      <c r="F3" s="208" t="s">
        <v>696</v>
      </c>
      <c r="G3" s="207" t="s">
        <v>697</v>
      </c>
      <c r="H3" s="207" t="s">
        <v>698</v>
      </c>
      <c r="I3" s="209" t="s">
        <v>193</v>
      </c>
    </row>
    <row r="4" spans="1:9" ht="15.75" x14ac:dyDescent="0.25">
      <c r="A4" s="74" t="s">
        <v>195</v>
      </c>
      <c r="B4" s="324">
        <v>7</v>
      </c>
      <c r="C4" s="276">
        <v>9</v>
      </c>
      <c r="D4" s="276" t="s">
        <v>189</v>
      </c>
      <c r="E4" s="276">
        <v>3</v>
      </c>
      <c r="F4" s="276" t="s">
        <v>189</v>
      </c>
      <c r="G4" s="276">
        <v>1</v>
      </c>
      <c r="H4" s="299">
        <v>2</v>
      </c>
      <c r="I4" s="290">
        <v>22</v>
      </c>
    </row>
    <row r="5" spans="1:9" ht="15.75" x14ac:dyDescent="0.25">
      <c r="A5" s="74" t="s">
        <v>196</v>
      </c>
      <c r="B5" s="324" t="s">
        <v>189</v>
      </c>
      <c r="C5" s="276" t="s">
        <v>189</v>
      </c>
      <c r="D5" s="276" t="s">
        <v>189</v>
      </c>
      <c r="E5" s="276" t="s">
        <v>189</v>
      </c>
      <c r="F5" s="276" t="s">
        <v>189</v>
      </c>
      <c r="G5" s="276" t="s">
        <v>189</v>
      </c>
      <c r="H5" s="299" t="s">
        <v>189</v>
      </c>
      <c r="I5" s="290" t="s">
        <v>189</v>
      </c>
    </row>
    <row r="6" spans="1:9" ht="15.75" x14ac:dyDescent="0.25">
      <c r="A6" s="74" t="s">
        <v>197</v>
      </c>
      <c r="B6" s="324">
        <v>1</v>
      </c>
      <c r="C6" s="276" t="s">
        <v>189</v>
      </c>
      <c r="D6" s="276" t="s">
        <v>189</v>
      </c>
      <c r="E6" s="276">
        <v>2</v>
      </c>
      <c r="F6" s="276" t="s">
        <v>189</v>
      </c>
      <c r="G6" s="276" t="s">
        <v>189</v>
      </c>
      <c r="H6" s="299" t="s">
        <v>189</v>
      </c>
      <c r="I6" s="290">
        <v>3</v>
      </c>
    </row>
    <row r="7" spans="1:9" ht="15.75" x14ac:dyDescent="0.25">
      <c r="A7" s="74" t="s">
        <v>198</v>
      </c>
      <c r="B7" s="324" t="s">
        <v>189</v>
      </c>
      <c r="C7" s="276" t="s">
        <v>189</v>
      </c>
      <c r="D7" s="276" t="s">
        <v>189</v>
      </c>
      <c r="E7" s="276">
        <v>1</v>
      </c>
      <c r="F7" s="276" t="s">
        <v>189</v>
      </c>
      <c r="G7" s="276" t="s">
        <v>189</v>
      </c>
      <c r="H7" s="299" t="s">
        <v>189</v>
      </c>
      <c r="I7" s="290">
        <v>1</v>
      </c>
    </row>
    <row r="8" spans="1:9" ht="15.75" x14ac:dyDescent="0.25">
      <c r="A8" s="74" t="s">
        <v>199</v>
      </c>
      <c r="B8" s="324">
        <v>2</v>
      </c>
      <c r="C8" s="276" t="s">
        <v>189</v>
      </c>
      <c r="D8" s="276" t="s">
        <v>189</v>
      </c>
      <c r="E8" s="276">
        <v>1</v>
      </c>
      <c r="F8" s="276" t="s">
        <v>189</v>
      </c>
      <c r="G8" s="276" t="s">
        <v>189</v>
      </c>
      <c r="H8" s="299">
        <v>1</v>
      </c>
      <c r="I8" s="290">
        <v>4</v>
      </c>
    </row>
    <row r="9" spans="1:9" ht="15.75" x14ac:dyDescent="0.25">
      <c r="A9" s="74" t="s">
        <v>200</v>
      </c>
      <c r="B9" s="324">
        <v>2</v>
      </c>
      <c r="C9" s="276">
        <v>1</v>
      </c>
      <c r="D9" s="276" t="s">
        <v>189</v>
      </c>
      <c r="E9" s="276" t="s">
        <v>189</v>
      </c>
      <c r="F9" s="276" t="s">
        <v>189</v>
      </c>
      <c r="G9" s="276" t="s">
        <v>189</v>
      </c>
      <c r="H9" s="299" t="s">
        <v>189</v>
      </c>
      <c r="I9" s="290">
        <v>3</v>
      </c>
    </row>
    <row r="10" spans="1:9" ht="15.75" x14ac:dyDescent="0.25">
      <c r="A10" s="74" t="s">
        <v>201</v>
      </c>
      <c r="B10" s="324" t="s">
        <v>189</v>
      </c>
      <c r="C10" s="276" t="s">
        <v>189</v>
      </c>
      <c r="D10" s="276" t="s">
        <v>189</v>
      </c>
      <c r="E10" s="276" t="s">
        <v>189</v>
      </c>
      <c r="F10" s="276" t="s">
        <v>189</v>
      </c>
      <c r="G10" s="276" t="s">
        <v>189</v>
      </c>
      <c r="H10" s="299" t="s">
        <v>189</v>
      </c>
      <c r="I10" s="290" t="s">
        <v>189</v>
      </c>
    </row>
    <row r="11" spans="1:9" ht="15.75" x14ac:dyDescent="0.25">
      <c r="A11" s="74" t="s">
        <v>202</v>
      </c>
      <c r="B11" s="324" t="s">
        <v>189</v>
      </c>
      <c r="C11" s="276" t="s">
        <v>189</v>
      </c>
      <c r="D11" s="276" t="s">
        <v>189</v>
      </c>
      <c r="E11" s="276" t="s">
        <v>189</v>
      </c>
      <c r="F11" s="276" t="s">
        <v>189</v>
      </c>
      <c r="G11" s="276" t="s">
        <v>189</v>
      </c>
      <c r="H11" s="299" t="s">
        <v>189</v>
      </c>
      <c r="I11" s="290" t="s">
        <v>189</v>
      </c>
    </row>
    <row r="12" spans="1:9" ht="15.75" x14ac:dyDescent="0.25">
      <c r="A12" s="74" t="s">
        <v>203</v>
      </c>
      <c r="B12" s="324" t="s">
        <v>189</v>
      </c>
      <c r="C12" s="276" t="s">
        <v>189</v>
      </c>
      <c r="D12" s="276" t="s">
        <v>189</v>
      </c>
      <c r="E12" s="276" t="s">
        <v>189</v>
      </c>
      <c r="F12" s="276" t="s">
        <v>189</v>
      </c>
      <c r="G12" s="276" t="s">
        <v>189</v>
      </c>
      <c r="H12" s="299" t="s">
        <v>189</v>
      </c>
      <c r="I12" s="290" t="s">
        <v>189</v>
      </c>
    </row>
    <row r="13" spans="1:9" ht="15.75" x14ac:dyDescent="0.25">
      <c r="A13" s="74" t="s">
        <v>204</v>
      </c>
      <c r="B13" s="324" t="s">
        <v>189</v>
      </c>
      <c r="C13" s="276" t="s">
        <v>189</v>
      </c>
      <c r="D13" s="276" t="s">
        <v>189</v>
      </c>
      <c r="E13" s="276">
        <v>1</v>
      </c>
      <c r="F13" s="276" t="s">
        <v>189</v>
      </c>
      <c r="G13" s="276" t="s">
        <v>189</v>
      </c>
      <c r="H13" s="299" t="s">
        <v>189</v>
      </c>
      <c r="I13" s="290">
        <v>1</v>
      </c>
    </row>
    <row r="14" spans="1:9" ht="15.75" x14ac:dyDescent="0.25">
      <c r="A14" s="74" t="s">
        <v>205</v>
      </c>
      <c r="B14" s="324">
        <v>5</v>
      </c>
      <c r="C14" s="276">
        <v>1</v>
      </c>
      <c r="D14" s="276" t="s">
        <v>189</v>
      </c>
      <c r="E14" s="276" t="s">
        <v>189</v>
      </c>
      <c r="F14" s="276" t="s">
        <v>189</v>
      </c>
      <c r="G14" s="276" t="s">
        <v>189</v>
      </c>
      <c r="H14" s="299" t="s">
        <v>189</v>
      </c>
      <c r="I14" s="290">
        <v>6</v>
      </c>
    </row>
    <row r="15" spans="1:9" ht="15.75" x14ac:dyDescent="0.25">
      <c r="A15" s="74" t="s">
        <v>206</v>
      </c>
      <c r="B15" s="324">
        <v>1</v>
      </c>
      <c r="C15" s="276" t="s">
        <v>189</v>
      </c>
      <c r="D15" s="276" t="s">
        <v>189</v>
      </c>
      <c r="E15" s="276" t="s">
        <v>189</v>
      </c>
      <c r="F15" s="276" t="s">
        <v>189</v>
      </c>
      <c r="G15" s="276" t="s">
        <v>189</v>
      </c>
      <c r="H15" s="299" t="s">
        <v>189</v>
      </c>
      <c r="I15" s="290">
        <v>1</v>
      </c>
    </row>
    <row r="16" spans="1:9" ht="15.75" x14ac:dyDescent="0.25">
      <c r="A16" s="74" t="s">
        <v>207</v>
      </c>
      <c r="B16" s="324">
        <v>5</v>
      </c>
      <c r="C16" s="276">
        <v>1</v>
      </c>
      <c r="D16" s="276" t="s">
        <v>189</v>
      </c>
      <c r="E16" s="276">
        <v>1</v>
      </c>
      <c r="F16" s="276" t="s">
        <v>189</v>
      </c>
      <c r="G16" s="276" t="s">
        <v>189</v>
      </c>
      <c r="H16" s="299" t="s">
        <v>189</v>
      </c>
      <c r="I16" s="290">
        <v>7</v>
      </c>
    </row>
    <row r="17" spans="1:9" ht="15.75" x14ac:dyDescent="0.25">
      <c r="A17" s="74" t="s">
        <v>208</v>
      </c>
      <c r="B17" s="324">
        <v>1</v>
      </c>
      <c r="C17" s="276" t="s">
        <v>189</v>
      </c>
      <c r="D17" s="276" t="s">
        <v>189</v>
      </c>
      <c r="E17" s="276" t="s">
        <v>189</v>
      </c>
      <c r="F17" s="276" t="s">
        <v>189</v>
      </c>
      <c r="G17" s="276" t="s">
        <v>189</v>
      </c>
      <c r="H17" s="299" t="s">
        <v>189</v>
      </c>
      <c r="I17" s="290">
        <v>1</v>
      </c>
    </row>
    <row r="18" spans="1:9" ht="15.75" x14ac:dyDescent="0.25">
      <c r="A18" s="74" t="s">
        <v>209</v>
      </c>
      <c r="B18" s="324">
        <v>1</v>
      </c>
      <c r="C18" s="276" t="s">
        <v>189</v>
      </c>
      <c r="D18" s="276" t="s">
        <v>189</v>
      </c>
      <c r="E18" s="276" t="s">
        <v>189</v>
      </c>
      <c r="F18" s="276" t="s">
        <v>189</v>
      </c>
      <c r="G18" s="276" t="s">
        <v>189</v>
      </c>
      <c r="H18" s="299" t="s">
        <v>189</v>
      </c>
      <c r="I18" s="290">
        <v>1</v>
      </c>
    </row>
    <row r="19" spans="1:9" ht="15.75" x14ac:dyDescent="0.25">
      <c r="A19" s="74" t="s">
        <v>210</v>
      </c>
      <c r="B19" s="324" t="s">
        <v>189</v>
      </c>
      <c r="C19" s="276" t="s">
        <v>189</v>
      </c>
      <c r="D19" s="276" t="s">
        <v>189</v>
      </c>
      <c r="E19" s="276" t="s">
        <v>189</v>
      </c>
      <c r="F19" s="276" t="s">
        <v>189</v>
      </c>
      <c r="G19" s="276" t="s">
        <v>189</v>
      </c>
      <c r="H19" s="299" t="s">
        <v>189</v>
      </c>
      <c r="I19" s="290" t="s">
        <v>189</v>
      </c>
    </row>
    <row r="20" spans="1:9" ht="15.75" x14ac:dyDescent="0.25">
      <c r="A20" s="74" t="s">
        <v>211</v>
      </c>
      <c r="B20" s="324" t="s">
        <v>189</v>
      </c>
      <c r="C20" s="276" t="s">
        <v>189</v>
      </c>
      <c r="D20" s="276" t="s">
        <v>189</v>
      </c>
      <c r="E20" s="276" t="s">
        <v>189</v>
      </c>
      <c r="F20" s="276" t="s">
        <v>189</v>
      </c>
      <c r="G20" s="276" t="s">
        <v>189</v>
      </c>
      <c r="H20" s="299" t="s">
        <v>189</v>
      </c>
      <c r="I20" s="290" t="s">
        <v>189</v>
      </c>
    </row>
    <row r="21" spans="1:9" ht="15.75" x14ac:dyDescent="0.25">
      <c r="A21" s="74" t="s">
        <v>213</v>
      </c>
      <c r="B21" s="324">
        <v>2</v>
      </c>
      <c r="C21" s="276">
        <v>6</v>
      </c>
      <c r="D21" s="276" t="s">
        <v>189</v>
      </c>
      <c r="E21" s="276">
        <v>2</v>
      </c>
      <c r="F21" s="276" t="s">
        <v>189</v>
      </c>
      <c r="G21" s="276">
        <v>2</v>
      </c>
      <c r="H21" s="299" t="s">
        <v>189</v>
      </c>
      <c r="I21" s="290">
        <v>12</v>
      </c>
    </row>
    <row r="22" spans="1:9" ht="15.75" x14ac:dyDescent="0.25">
      <c r="A22" s="74" t="s">
        <v>214</v>
      </c>
      <c r="B22" s="324">
        <v>6</v>
      </c>
      <c r="C22" s="276">
        <v>1</v>
      </c>
      <c r="D22" s="276" t="s">
        <v>189</v>
      </c>
      <c r="E22" s="276">
        <v>1</v>
      </c>
      <c r="F22" s="276" t="s">
        <v>189</v>
      </c>
      <c r="G22" s="276">
        <v>2</v>
      </c>
      <c r="H22" s="299" t="s">
        <v>189</v>
      </c>
      <c r="I22" s="290">
        <v>10</v>
      </c>
    </row>
    <row r="23" spans="1:9" ht="15.75" x14ac:dyDescent="0.25">
      <c r="A23" s="74" t="s">
        <v>215</v>
      </c>
      <c r="B23" s="324">
        <v>2</v>
      </c>
      <c r="C23" s="276" t="s">
        <v>189</v>
      </c>
      <c r="D23" s="276" t="s">
        <v>189</v>
      </c>
      <c r="E23" s="276" t="s">
        <v>189</v>
      </c>
      <c r="F23" s="276" t="s">
        <v>189</v>
      </c>
      <c r="G23" s="276" t="s">
        <v>189</v>
      </c>
      <c r="H23" s="299" t="s">
        <v>189</v>
      </c>
      <c r="I23" s="290">
        <v>2</v>
      </c>
    </row>
    <row r="24" spans="1:9" ht="15.75" x14ac:dyDescent="0.25">
      <c r="A24" s="74" t="s">
        <v>216</v>
      </c>
      <c r="B24" s="324" t="s">
        <v>189</v>
      </c>
      <c r="C24" s="276" t="s">
        <v>189</v>
      </c>
      <c r="D24" s="276" t="s">
        <v>189</v>
      </c>
      <c r="E24" s="276" t="s">
        <v>189</v>
      </c>
      <c r="F24" s="276" t="s">
        <v>189</v>
      </c>
      <c r="G24" s="276" t="s">
        <v>189</v>
      </c>
      <c r="H24" s="299" t="s">
        <v>189</v>
      </c>
      <c r="I24" s="290" t="s">
        <v>189</v>
      </c>
    </row>
    <row r="25" spans="1:9" ht="15.75" x14ac:dyDescent="0.25">
      <c r="A25" s="74" t="s">
        <v>217</v>
      </c>
      <c r="B25" s="324">
        <v>4</v>
      </c>
      <c r="C25" s="276" t="s">
        <v>189</v>
      </c>
      <c r="D25" s="276" t="s">
        <v>189</v>
      </c>
      <c r="E25" s="276" t="s">
        <v>189</v>
      </c>
      <c r="F25" s="276" t="s">
        <v>189</v>
      </c>
      <c r="G25" s="276" t="s">
        <v>189</v>
      </c>
      <c r="H25" s="299" t="s">
        <v>189</v>
      </c>
      <c r="I25" s="290">
        <v>4</v>
      </c>
    </row>
    <row r="26" spans="1:9" ht="15.75" x14ac:dyDescent="0.25">
      <c r="A26" s="74" t="s">
        <v>218</v>
      </c>
      <c r="B26" s="324">
        <v>3</v>
      </c>
      <c r="C26" s="276">
        <v>2</v>
      </c>
      <c r="D26" s="276" t="s">
        <v>189</v>
      </c>
      <c r="E26" s="276" t="s">
        <v>189</v>
      </c>
      <c r="F26" s="276" t="s">
        <v>189</v>
      </c>
      <c r="G26" s="276" t="s">
        <v>189</v>
      </c>
      <c r="H26" s="299" t="s">
        <v>189</v>
      </c>
      <c r="I26" s="290">
        <v>5</v>
      </c>
    </row>
    <row r="27" spans="1:9" ht="15.75" x14ac:dyDescent="0.25">
      <c r="A27" s="74" t="s">
        <v>219</v>
      </c>
      <c r="B27" s="324">
        <v>35</v>
      </c>
      <c r="C27" s="276">
        <v>23</v>
      </c>
      <c r="D27" s="276">
        <v>2</v>
      </c>
      <c r="E27" s="276">
        <v>4</v>
      </c>
      <c r="F27" s="276" t="s">
        <v>189</v>
      </c>
      <c r="G27" s="276">
        <v>15</v>
      </c>
      <c r="H27" s="299">
        <v>3</v>
      </c>
      <c r="I27" s="290">
        <v>82</v>
      </c>
    </row>
    <row r="28" spans="1:9" ht="15.75" x14ac:dyDescent="0.25">
      <c r="A28" s="74" t="s">
        <v>220</v>
      </c>
      <c r="B28" s="324" t="s">
        <v>189</v>
      </c>
      <c r="C28" s="276" t="s">
        <v>189</v>
      </c>
      <c r="D28" s="276" t="s">
        <v>189</v>
      </c>
      <c r="E28" s="276" t="s">
        <v>189</v>
      </c>
      <c r="F28" s="276" t="s">
        <v>189</v>
      </c>
      <c r="G28" s="276">
        <v>1</v>
      </c>
      <c r="H28" s="299" t="s">
        <v>189</v>
      </c>
      <c r="I28" s="290">
        <v>1</v>
      </c>
    </row>
    <row r="29" spans="1:9" ht="15.75" x14ac:dyDescent="0.25">
      <c r="A29" s="74" t="s">
        <v>221</v>
      </c>
      <c r="B29" s="324">
        <v>1</v>
      </c>
      <c r="C29" s="276" t="s">
        <v>189</v>
      </c>
      <c r="D29" s="276" t="s">
        <v>189</v>
      </c>
      <c r="E29" s="276" t="s">
        <v>189</v>
      </c>
      <c r="F29" s="276" t="s">
        <v>189</v>
      </c>
      <c r="G29" s="276" t="s">
        <v>189</v>
      </c>
      <c r="H29" s="299" t="s">
        <v>189</v>
      </c>
      <c r="I29" s="290">
        <v>1</v>
      </c>
    </row>
    <row r="30" spans="1:9" ht="15.75" x14ac:dyDescent="0.25">
      <c r="A30" s="74" t="s">
        <v>9</v>
      </c>
      <c r="B30" s="324">
        <v>15</v>
      </c>
      <c r="C30" s="276" t="s">
        <v>189</v>
      </c>
      <c r="D30" s="276" t="s">
        <v>189</v>
      </c>
      <c r="E30" s="276">
        <v>1</v>
      </c>
      <c r="F30" s="276" t="s">
        <v>189</v>
      </c>
      <c r="G30" s="276" t="s">
        <v>189</v>
      </c>
      <c r="H30" s="299" t="s">
        <v>189</v>
      </c>
      <c r="I30" s="290">
        <v>16</v>
      </c>
    </row>
    <row r="31" spans="1:9" ht="15.75" x14ac:dyDescent="0.25">
      <c r="A31" s="74" t="s">
        <v>222</v>
      </c>
      <c r="B31" s="324" t="s">
        <v>189</v>
      </c>
      <c r="C31" s="276" t="s">
        <v>189</v>
      </c>
      <c r="D31" s="276" t="s">
        <v>189</v>
      </c>
      <c r="E31" s="276" t="s">
        <v>189</v>
      </c>
      <c r="F31" s="276" t="s">
        <v>189</v>
      </c>
      <c r="G31" s="276" t="s">
        <v>189</v>
      </c>
      <c r="H31" s="299" t="s">
        <v>189</v>
      </c>
      <c r="I31" s="290" t="s">
        <v>189</v>
      </c>
    </row>
    <row r="32" spans="1:9" ht="15.75" x14ac:dyDescent="0.25">
      <c r="A32" s="74" t="s">
        <v>223</v>
      </c>
      <c r="B32" s="324" t="s">
        <v>189</v>
      </c>
      <c r="C32" s="276" t="s">
        <v>189</v>
      </c>
      <c r="D32" s="276" t="s">
        <v>189</v>
      </c>
      <c r="E32" s="276" t="s">
        <v>189</v>
      </c>
      <c r="F32" s="276" t="s">
        <v>189</v>
      </c>
      <c r="G32" s="276" t="s">
        <v>189</v>
      </c>
      <c r="H32" s="299" t="s">
        <v>189</v>
      </c>
      <c r="I32" s="290" t="s">
        <v>189</v>
      </c>
    </row>
    <row r="33" spans="1:9" ht="15.75" x14ac:dyDescent="0.25">
      <c r="A33" s="74" t="s">
        <v>224</v>
      </c>
      <c r="B33" s="324">
        <v>1</v>
      </c>
      <c r="C33" s="276">
        <v>7</v>
      </c>
      <c r="D33" s="276" t="s">
        <v>189</v>
      </c>
      <c r="E33" s="276">
        <v>5</v>
      </c>
      <c r="F33" s="276" t="s">
        <v>189</v>
      </c>
      <c r="G33" s="276" t="s">
        <v>189</v>
      </c>
      <c r="H33" s="299" t="s">
        <v>189</v>
      </c>
      <c r="I33" s="290">
        <v>13</v>
      </c>
    </row>
    <row r="34" spans="1:9" ht="15.75" x14ac:dyDescent="0.25">
      <c r="A34" s="74" t="s">
        <v>225</v>
      </c>
      <c r="B34" s="324" t="s">
        <v>189</v>
      </c>
      <c r="C34" s="276" t="s">
        <v>189</v>
      </c>
      <c r="D34" s="276" t="s">
        <v>189</v>
      </c>
      <c r="E34" s="276" t="s">
        <v>189</v>
      </c>
      <c r="F34" s="276" t="s">
        <v>189</v>
      </c>
      <c r="G34" s="276" t="s">
        <v>189</v>
      </c>
      <c r="H34" s="299" t="s">
        <v>189</v>
      </c>
      <c r="I34" s="290" t="s">
        <v>189</v>
      </c>
    </row>
    <row r="35" spans="1:9" ht="15.75" x14ac:dyDescent="0.25">
      <c r="A35" s="74" t="s">
        <v>226</v>
      </c>
      <c r="B35" s="324">
        <v>1</v>
      </c>
      <c r="C35" s="276" t="s">
        <v>189</v>
      </c>
      <c r="D35" s="276" t="s">
        <v>189</v>
      </c>
      <c r="E35" s="276" t="s">
        <v>189</v>
      </c>
      <c r="F35" s="276" t="s">
        <v>189</v>
      </c>
      <c r="G35" s="276" t="s">
        <v>189</v>
      </c>
      <c r="H35" s="299" t="s">
        <v>189</v>
      </c>
      <c r="I35" s="290">
        <v>1</v>
      </c>
    </row>
    <row r="36" spans="1:9" ht="15.75" x14ac:dyDescent="0.25">
      <c r="A36" s="74" t="s">
        <v>227</v>
      </c>
      <c r="B36" s="324">
        <v>1</v>
      </c>
      <c r="C36" s="276" t="s">
        <v>189</v>
      </c>
      <c r="D36" s="276" t="s">
        <v>189</v>
      </c>
      <c r="E36" s="276" t="s">
        <v>189</v>
      </c>
      <c r="F36" s="276" t="s">
        <v>189</v>
      </c>
      <c r="G36" s="276" t="s">
        <v>189</v>
      </c>
      <c r="H36" s="299" t="s">
        <v>189</v>
      </c>
      <c r="I36" s="290">
        <v>1</v>
      </c>
    </row>
    <row r="37" spans="1:9" ht="15.75" x14ac:dyDescent="0.25">
      <c r="A37" s="74" t="s">
        <v>228</v>
      </c>
      <c r="B37" s="324">
        <v>2</v>
      </c>
      <c r="C37" s="276" t="s">
        <v>189</v>
      </c>
      <c r="D37" s="276" t="s">
        <v>189</v>
      </c>
      <c r="E37" s="276" t="s">
        <v>189</v>
      </c>
      <c r="F37" s="276" t="s">
        <v>189</v>
      </c>
      <c r="G37" s="276" t="s">
        <v>189</v>
      </c>
      <c r="H37" s="299" t="s">
        <v>189</v>
      </c>
      <c r="I37" s="290">
        <v>2</v>
      </c>
    </row>
    <row r="38" spans="1:9" ht="15.75" x14ac:dyDescent="0.25">
      <c r="A38" s="74" t="s">
        <v>229</v>
      </c>
      <c r="B38" s="324">
        <v>4</v>
      </c>
      <c r="C38" s="276" t="s">
        <v>189</v>
      </c>
      <c r="D38" s="276" t="s">
        <v>189</v>
      </c>
      <c r="E38" s="276" t="s">
        <v>189</v>
      </c>
      <c r="F38" s="276" t="s">
        <v>189</v>
      </c>
      <c r="G38" s="276" t="s">
        <v>189</v>
      </c>
      <c r="H38" s="299" t="s">
        <v>189</v>
      </c>
      <c r="I38" s="290">
        <v>4</v>
      </c>
    </row>
    <row r="39" spans="1:9" ht="15.75" x14ac:dyDescent="0.25">
      <c r="A39" s="74" t="s">
        <v>230</v>
      </c>
      <c r="B39" s="324">
        <v>1</v>
      </c>
      <c r="C39" s="276" t="s">
        <v>189</v>
      </c>
      <c r="D39" s="276" t="s">
        <v>189</v>
      </c>
      <c r="E39" s="276" t="s">
        <v>189</v>
      </c>
      <c r="F39" s="276" t="s">
        <v>189</v>
      </c>
      <c r="G39" s="276" t="s">
        <v>189</v>
      </c>
      <c r="H39" s="299" t="s">
        <v>189</v>
      </c>
      <c r="I39" s="290">
        <v>1</v>
      </c>
    </row>
    <row r="40" spans="1:9" ht="15.75" x14ac:dyDescent="0.25">
      <c r="A40" s="74" t="s">
        <v>231</v>
      </c>
      <c r="B40" s="324">
        <v>3</v>
      </c>
      <c r="C40" s="276">
        <v>2</v>
      </c>
      <c r="D40" s="276" t="s">
        <v>189</v>
      </c>
      <c r="E40" s="276">
        <v>2</v>
      </c>
      <c r="F40" s="276" t="s">
        <v>189</v>
      </c>
      <c r="G40" s="276" t="s">
        <v>189</v>
      </c>
      <c r="H40" s="299" t="s">
        <v>189</v>
      </c>
      <c r="I40" s="290">
        <v>7</v>
      </c>
    </row>
    <row r="41" spans="1:9" ht="15.75" x14ac:dyDescent="0.25">
      <c r="A41" s="74" t="s">
        <v>232</v>
      </c>
      <c r="B41" s="324">
        <v>1</v>
      </c>
      <c r="C41" s="276" t="s">
        <v>189</v>
      </c>
      <c r="D41" s="276" t="s">
        <v>189</v>
      </c>
      <c r="E41" s="276" t="s">
        <v>189</v>
      </c>
      <c r="F41" s="276" t="s">
        <v>189</v>
      </c>
      <c r="G41" s="276" t="s">
        <v>189</v>
      </c>
      <c r="H41" s="299" t="s">
        <v>189</v>
      </c>
      <c r="I41" s="290">
        <v>1</v>
      </c>
    </row>
    <row r="42" spans="1:9" ht="15.75" x14ac:dyDescent="0.25">
      <c r="A42" s="74" t="s">
        <v>233</v>
      </c>
      <c r="B42" s="324" t="s">
        <v>189</v>
      </c>
      <c r="C42" s="276" t="s">
        <v>189</v>
      </c>
      <c r="D42" s="276" t="s">
        <v>189</v>
      </c>
      <c r="E42" s="276">
        <v>1</v>
      </c>
      <c r="F42" s="276" t="s">
        <v>189</v>
      </c>
      <c r="G42" s="276" t="s">
        <v>189</v>
      </c>
      <c r="H42" s="299" t="s">
        <v>189</v>
      </c>
      <c r="I42" s="290">
        <v>1</v>
      </c>
    </row>
    <row r="43" spans="1:9" ht="15.75" x14ac:dyDescent="0.25">
      <c r="A43" s="74" t="s">
        <v>234</v>
      </c>
      <c r="B43" s="324">
        <v>5</v>
      </c>
      <c r="C43" s="276" t="s">
        <v>189</v>
      </c>
      <c r="D43" s="276" t="s">
        <v>189</v>
      </c>
      <c r="E43" s="276">
        <v>2</v>
      </c>
      <c r="F43" s="276" t="s">
        <v>189</v>
      </c>
      <c r="G43" s="276" t="s">
        <v>189</v>
      </c>
      <c r="H43" s="299" t="s">
        <v>189</v>
      </c>
      <c r="I43" s="290">
        <v>7</v>
      </c>
    </row>
    <row r="44" spans="1:9" ht="15.75" x14ac:dyDescent="0.25">
      <c r="A44" s="74" t="s">
        <v>235</v>
      </c>
      <c r="B44" s="324" t="s">
        <v>189</v>
      </c>
      <c r="C44" s="276" t="s">
        <v>189</v>
      </c>
      <c r="D44" s="276" t="s">
        <v>189</v>
      </c>
      <c r="E44" s="276" t="s">
        <v>189</v>
      </c>
      <c r="F44" s="276" t="s">
        <v>189</v>
      </c>
      <c r="G44" s="276" t="s">
        <v>189</v>
      </c>
      <c r="H44" s="299" t="s">
        <v>189</v>
      </c>
      <c r="I44" s="290" t="s">
        <v>189</v>
      </c>
    </row>
    <row r="45" spans="1:9" ht="15.75" x14ac:dyDescent="0.25">
      <c r="A45" s="74" t="s">
        <v>237</v>
      </c>
      <c r="B45" s="324">
        <v>8</v>
      </c>
      <c r="C45" s="276">
        <v>1</v>
      </c>
      <c r="D45" s="276" t="s">
        <v>189</v>
      </c>
      <c r="E45" s="276">
        <v>2</v>
      </c>
      <c r="F45" s="276" t="s">
        <v>189</v>
      </c>
      <c r="G45" s="276" t="s">
        <v>189</v>
      </c>
      <c r="H45" s="299" t="s">
        <v>189</v>
      </c>
      <c r="I45" s="290">
        <v>11</v>
      </c>
    </row>
    <row r="46" spans="1:9" ht="15.75" x14ac:dyDescent="0.25">
      <c r="A46" s="74" t="s">
        <v>238</v>
      </c>
      <c r="B46" s="324">
        <v>2</v>
      </c>
      <c r="C46" s="276" t="s">
        <v>189</v>
      </c>
      <c r="D46" s="276" t="s">
        <v>189</v>
      </c>
      <c r="E46" s="276" t="s">
        <v>189</v>
      </c>
      <c r="F46" s="276" t="s">
        <v>189</v>
      </c>
      <c r="G46" s="276" t="s">
        <v>189</v>
      </c>
      <c r="H46" s="299" t="s">
        <v>189</v>
      </c>
      <c r="I46" s="290">
        <v>2</v>
      </c>
    </row>
    <row r="47" spans="1:9" ht="15.75" x14ac:dyDescent="0.25">
      <c r="A47" s="74" t="s">
        <v>239</v>
      </c>
      <c r="B47" s="324">
        <v>50</v>
      </c>
      <c r="C47" s="276" t="s">
        <v>189</v>
      </c>
      <c r="D47" s="276" t="s">
        <v>189</v>
      </c>
      <c r="E47" s="276" t="s">
        <v>189</v>
      </c>
      <c r="F47" s="276" t="s">
        <v>189</v>
      </c>
      <c r="G47" s="276" t="s">
        <v>189</v>
      </c>
      <c r="H47" s="299" t="s">
        <v>189</v>
      </c>
      <c r="I47" s="290">
        <v>50</v>
      </c>
    </row>
    <row r="48" spans="1:9" ht="15.75" x14ac:dyDescent="0.25">
      <c r="A48" s="74" t="s">
        <v>240</v>
      </c>
      <c r="B48" s="324">
        <v>17</v>
      </c>
      <c r="C48" s="276">
        <v>7</v>
      </c>
      <c r="D48" s="276" t="s">
        <v>189</v>
      </c>
      <c r="E48" s="276">
        <v>2</v>
      </c>
      <c r="F48" s="276" t="s">
        <v>189</v>
      </c>
      <c r="G48" s="276">
        <v>1</v>
      </c>
      <c r="H48" s="299">
        <v>1</v>
      </c>
      <c r="I48" s="290">
        <v>28</v>
      </c>
    </row>
    <row r="49" spans="1:9" ht="15.75" x14ac:dyDescent="0.25">
      <c r="A49" s="74" t="s">
        <v>241</v>
      </c>
      <c r="B49" s="324" t="s">
        <v>189</v>
      </c>
      <c r="C49" s="276" t="s">
        <v>189</v>
      </c>
      <c r="D49" s="276" t="s">
        <v>189</v>
      </c>
      <c r="E49" s="276">
        <v>4</v>
      </c>
      <c r="F49" s="276" t="s">
        <v>189</v>
      </c>
      <c r="G49" s="276" t="s">
        <v>189</v>
      </c>
      <c r="H49" s="299" t="s">
        <v>189</v>
      </c>
      <c r="I49" s="290">
        <v>4</v>
      </c>
    </row>
    <row r="50" spans="1:9" ht="15.75" x14ac:dyDescent="0.25">
      <c r="A50" s="74" t="s">
        <v>242</v>
      </c>
      <c r="B50" s="324" t="s">
        <v>189</v>
      </c>
      <c r="C50" s="276" t="s">
        <v>189</v>
      </c>
      <c r="D50" s="276" t="s">
        <v>189</v>
      </c>
      <c r="E50" s="276" t="s">
        <v>189</v>
      </c>
      <c r="F50" s="276" t="s">
        <v>189</v>
      </c>
      <c r="G50" s="276" t="s">
        <v>189</v>
      </c>
      <c r="H50" s="299" t="s">
        <v>189</v>
      </c>
      <c r="I50" s="290" t="s">
        <v>189</v>
      </c>
    </row>
    <row r="51" spans="1:9" ht="15.75" x14ac:dyDescent="0.25">
      <c r="A51" s="74" t="s">
        <v>243</v>
      </c>
      <c r="B51" s="324">
        <v>2</v>
      </c>
      <c r="C51" s="276" t="s">
        <v>189</v>
      </c>
      <c r="D51" s="276" t="s">
        <v>189</v>
      </c>
      <c r="E51" s="276">
        <v>1</v>
      </c>
      <c r="F51" s="276" t="s">
        <v>189</v>
      </c>
      <c r="G51" s="276">
        <v>1</v>
      </c>
      <c r="H51" s="299" t="s">
        <v>189</v>
      </c>
      <c r="I51" s="290">
        <v>4</v>
      </c>
    </row>
    <row r="52" spans="1:9" ht="15.75" x14ac:dyDescent="0.25">
      <c r="A52" s="74" t="s">
        <v>244</v>
      </c>
      <c r="B52" s="324">
        <v>3</v>
      </c>
      <c r="C52" s="276" t="s">
        <v>189</v>
      </c>
      <c r="D52" s="276" t="s">
        <v>189</v>
      </c>
      <c r="E52" s="276">
        <v>1</v>
      </c>
      <c r="F52" s="276" t="s">
        <v>189</v>
      </c>
      <c r="G52" s="276" t="s">
        <v>189</v>
      </c>
      <c r="H52" s="299" t="s">
        <v>189</v>
      </c>
      <c r="I52" s="290">
        <v>4</v>
      </c>
    </row>
    <row r="53" spans="1:9" ht="15.75" x14ac:dyDescent="0.25">
      <c r="A53" s="74" t="s">
        <v>245</v>
      </c>
      <c r="B53" s="324" t="s">
        <v>189</v>
      </c>
      <c r="C53" s="276" t="s">
        <v>189</v>
      </c>
      <c r="D53" s="276" t="s">
        <v>189</v>
      </c>
      <c r="E53" s="276" t="s">
        <v>189</v>
      </c>
      <c r="F53" s="276" t="s">
        <v>189</v>
      </c>
      <c r="G53" s="276" t="s">
        <v>189</v>
      </c>
      <c r="H53" s="299" t="s">
        <v>189</v>
      </c>
      <c r="I53" s="290" t="s">
        <v>189</v>
      </c>
    </row>
    <row r="54" spans="1:9" ht="15.75" x14ac:dyDescent="0.25">
      <c r="A54" s="74" t="s">
        <v>246</v>
      </c>
      <c r="B54" s="324">
        <v>1</v>
      </c>
      <c r="C54" s="276" t="s">
        <v>189</v>
      </c>
      <c r="D54" s="276" t="s">
        <v>189</v>
      </c>
      <c r="E54" s="276" t="s">
        <v>189</v>
      </c>
      <c r="F54" s="276" t="s">
        <v>189</v>
      </c>
      <c r="G54" s="276" t="s">
        <v>189</v>
      </c>
      <c r="H54" s="299" t="s">
        <v>189</v>
      </c>
      <c r="I54" s="290">
        <v>1</v>
      </c>
    </row>
    <row r="55" spans="1:9" ht="15.75" x14ac:dyDescent="0.25">
      <c r="A55" s="74" t="s">
        <v>247</v>
      </c>
      <c r="B55" s="324" t="s">
        <v>189</v>
      </c>
      <c r="C55" s="276" t="s">
        <v>189</v>
      </c>
      <c r="D55" s="276" t="s">
        <v>189</v>
      </c>
      <c r="E55" s="276" t="s">
        <v>189</v>
      </c>
      <c r="F55" s="276" t="s">
        <v>189</v>
      </c>
      <c r="G55" s="276" t="s">
        <v>189</v>
      </c>
      <c r="H55" s="299" t="s">
        <v>189</v>
      </c>
      <c r="I55" s="290" t="s">
        <v>189</v>
      </c>
    </row>
    <row r="56" spans="1:9" ht="15.75" x14ac:dyDescent="0.25">
      <c r="A56" s="74" t="s">
        <v>248</v>
      </c>
      <c r="B56" s="324" t="s">
        <v>189</v>
      </c>
      <c r="C56" s="276" t="s">
        <v>189</v>
      </c>
      <c r="D56" s="276" t="s">
        <v>189</v>
      </c>
      <c r="E56" s="276" t="s">
        <v>189</v>
      </c>
      <c r="F56" s="276" t="s">
        <v>189</v>
      </c>
      <c r="G56" s="276" t="s">
        <v>189</v>
      </c>
      <c r="H56" s="299" t="s">
        <v>189</v>
      </c>
      <c r="I56" s="290" t="s">
        <v>189</v>
      </c>
    </row>
    <row r="57" spans="1:9" ht="15.75" x14ac:dyDescent="0.25">
      <c r="A57" s="74" t="s">
        <v>249</v>
      </c>
      <c r="B57" s="324">
        <v>2</v>
      </c>
      <c r="C57" s="276" t="s">
        <v>189</v>
      </c>
      <c r="D57" s="276" t="s">
        <v>189</v>
      </c>
      <c r="E57" s="276" t="s">
        <v>189</v>
      </c>
      <c r="F57" s="276" t="s">
        <v>189</v>
      </c>
      <c r="G57" s="276" t="s">
        <v>189</v>
      </c>
      <c r="H57" s="299" t="s">
        <v>189</v>
      </c>
      <c r="I57" s="290">
        <v>2</v>
      </c>
    </row>
    <row r="58" spans="1:9" ht="15.75" x14ac:dyDescent="0.25">
      <c r="A58" s="74" t="s">
        <v>250</v>
      </c>
      <c r="B58" s="324" t="s">
        <v>189</v>
      </c>
      <c r="C58" s="276" t="s">
        <v>189</v>
      </c>
      <c r="D58" s="276" t="s">
        <v>189</v>
      </c>
      <c r="E58" s="276" t="s">
        <v>189</v>
      </c>
      <c r="F58" s="276" t="s">
        <v>189</v>
      </c>
      <c r="G58" s="276" t="s">
        <v>189</v>
      </c>
      <c r="H58" s="299" t="s">
        <v>189</v>
      </c>
      <c r="I58" s="290" t="s">
        <v>189</v>
      </c>
    </row>
    <row r="59" spans="1:9" ht="15.75" x14ac:dyDescent="0.25">
      <c r="A59" s="74" t="s">
        <v>251</v>
      </c>
      <c r="B59" s="324" t="s">
        <v>189</v>
      </c>
      <c r="C59" s="276" t="s">
        <v>189</v>
      </c>
      <c r="D59" s="276" t="s">
        <v>189</v>
      </c>
      <c r="E59" s="276" t="s">
        <v>189</v>
      </c>
      <c r="F59" s="276" t="s">
        <v>189</v>
      </c>
      <c r="G59" s="276" t="s">
        <v>189</v>
      </c>
      <c r="H59" s="299" t="s">
        <v>189</v>
      </c>
      <c r="I59" s="290" t="s">
        <v>189</v>
      </c>
    </row>
    <row r="60" spans="1:9" ht="15.75" x14ac:dyDescent="0.25">
      <c r="A60" s="74" t="s">
        <v>252</v>
      </c>
      <c r="B60" s="324" t="s">
        <v>189</v>
      </c>
      <c r="C60" s="276" t="s">
        <v>189</v>
      </c>
      <c r="D60" s="276" t="s">
        <v>189</v>
      </c>
      <c r="E60" s="276">
        <v>1</v>
      </c>
      <c r="F60" s="276" t="s">
        <v>189</v>
      </c>
      <c r="G60" s="276" t="s">
        <v>189</v>
      </c>
      <c r="H60" s="299" t="s">
        <v>189</v>
      </c>
      <c r="I60" s="290">
        <v>1</v>
      </c>
    </row>
    <row r="61" spans="1:9" ht="15.75" x14ac:dyDescent="0.25">
      <c r="A61" s="74" t="s">
        <v>253</v>
      </c>
      <c r="B61" s="324" t="s">
        <v>189</v>
      </c>
      <c r="C61" s="276" t="s">
        <v>189</v>
      </c>
      <c r="D61" s="276" t="s">
        <v>189</v>
      </c>
      <c r="E61" s="276" t="s">
        <v>189</v>
      </c>
      <c r="F61" s="276" t="s">
        <v>189</v>
      </c>
      <c r="G61" s="276" t="s">
        <v>189</v>
      </c>
      <c r="H61" s="299" t="s">
        <v>189</v>
      </c>
      <c r="I61" s="290" t="s">
        <v>189</v>
      </c>
    </row>
    <row r="62" spans="1:9" ht="15.75" x14ac:dyDescent="0.25">
      <c r="A62" s="74" t="s">
        <v>254</v>
      </c>
      <c r="B62" s="324" t="s">
        <v>189</v>
      </c>
      <c r="C62" s="276" t="s">
        <v>189</v>
      </c>
      <c r="D62" s="276" t="s">
        <v>189</v>
      </c>
      <c r="E62" s="276" t="s">
        <v>189</v>
      </c>
      <c r="F62" s="276" t="s">
        <v>189</v>
      </c>
      <c r="G62" s="276" t="s">
        <v>189</v>
      </c>
      <c r="H62" s="299" t="s">
        <v>189</v>
      </c>
      <c r="I62" s="290" t="s">
        <v>189</v>
      </c>
    </row>
    <row r="63" spans="1:9" ht="15.75" x14ac:dyDescent="0.25">
      <c r="A63" s="74" t="s">
        <v>255</v>
      </c>
      <c r="B63" s="324">
        <v>14</v>
      </c>
      <c r="C63" s="276">
        <v>16</v>
      </c>
      <c r="D63" s="276" t="s">
        <v>189</v>
      </c>
      <c r="E63" s="276">
        <v>3</v>
      </c>
      <c r="F63" s="276" t="s">
        <v>189</v>
      </c>
      <c r="G63" s="276" t="s">
        <v>189</v>
      </c>
      <c r="H63" s="299">
        <v>3</v>
      </c>
      <c r="I63" s="290">
        <v>36</v>
      </c>
    </row>
    <row r="64" spans="1:9" ht="15.75" x14ac:dyDescent="0.25">
      <c r="A64" s="74" t="s">
        <v>256</v>
      </c>
      <c r="B64" s="324">
        <v>2</v>
      </c>
      <c r="C64" s="276" t="s">
        <v>189</v>
      </c>
      <c r="D64" s="276" t="s">
        <v>189</v>
      </c>
      <c r="E64" s="276" t="s">
        <v>189</v>
      </c>
      <c r="F64" s="276" t="s">
        <v>189</v>
      </c>
      <c r="G64" s="276" t="s">
        <v>189</v>
      </c>
      <c r="H64" s="299" t="s">
        <v>189</v>
      </c>
      <c r="I64" s="290">
        <v>2</v>
      </c>
    </row>
    <row r="65" spans="1:9" ht="15.75" x14ac:dyDescent="0.25">
      <c r="A65" s="74" t="s">
        <v>257</v>
      </c>
      <c r="B65" s="324">
        <v>10</v>
      </c>
      <c r="C65" s="276">
        <v>2</v>
      </c>
      <c r="D65" s="276" t="s">
        <v>189</v>
      </c>
      <c r="E65" s="276">
        <v>1</v>
      </c>
      <c r="F65" s="276" t="s">
        <v>189</v>
      </c>
      <c r="G65" s="276" t="s">
        <v>189</v>
      </c>
      <c r="H65" s="299" t="s">
        <v>189</v>
      </c>
      <c r="I65" s="290">
        <v>13</v>
      </c>
    </row>
    <row r="66" spans="1:9" ht="15.75" customHeight="1" x14ac:dyDescent="0.25">
      <c r="A66" s="74" t="s">
        <v>258</v>
      </c>
      <c r="B66" s="324">
        <v>2</v>
      </c>
      <c r="C66" s="276" t="s">
        <v>189</v>
      </c>
      <c r="D66" s="276" t="s">
        <v>189</v>
      </c>
      <c r="E66" s="276" t="s">
        <v>189</v>
      </c>
      <c r="F66" s="276" t="s">
        <v>189</v>
      </c>
      <c r="G66" s="276">
        <v>1</v>
      </c>
      <c r="H66" s="299" t="s">
        <v>189</v>
      </c>
      <c r="I66" s="290">
        <v>3</v>
      </c>
    </row>
    <row r="67" spans="1:9" ht="15.75" customHeight="1" x14ac:dyDescent="0.25">
      <c r="A67" s="74" t="s">
        <v>259</v>
      </c>
      <c r="B67" s="324">
        <v>5</v>
      </c>
      <c r="C67" s="276" t="s">
        <v>189</v>
      </c>
      <c r="D67" s="276" t="s">
        <v>189</v>
      </c>
      <c r="E67" s="276">
        <v>4</v>
      </c>
      <c r="F67" s="276" t="s">
        <v>189</v>
      </c>
      <c r="G67" s="276" t="s">
        <v>189</v>
      </c>
      <c r="H67" s="299">
        <v>1</v>
      </c>
      <c r="I67" s="290">
        <v>10</v>
      </c>
    </row>
    <row r="68" spans="1:9" ht="15.75" x14ac:dyDescent="0.25">
      <c r="A68" s="74" t="s">
        <v>260</v>
      </c>
      <c r="B68" s="324">
        <v>1</v>
      </c>
      <c r="C68" s="276" t="s">
        <v>189</v>
      </c>
      <c r="D68" s="276" t="s">
        <v>189</v>
      </c>
      <c r="E68" s="276" t="s">
        <v>189</v>
      </c>
      <c r="F68" s="276" t="s">
        <v>189</v>
      </c>
      <c r="G68" s="276" t="s">
        <v>189</v>
      </c>
      <c r="H68" s="299" t="s">
        <v>189</v>
      </c>
      <c r="I68" s="290">
        <v>1</v>
      </c>
    </row>
    <row r="69" spans="1:9" ht="15.75" x14ac:dyDescent="0.25">
      <c r="A69" s="74" t="s">
        <v>261</v>
      </c>
      <c r="B69" s="324">
        <v>2</v>
      </c>
      <c r="C69" s="276" t="s">
        <v>189</v>
      </c>
      <c r="D69" s="276" t="s">
        <v>189</v>
      </c>
      <c r="E69" s="276" t="s">
        <v>189</v>
      </c>
      <c r="F69" s="276" t="s">
        <v>189</v>
      </c>
      <c r="G69" s="276" t="s">
        <v>189</v>
      </c>
      <c r="H69" s="299" t="s">
        <v>189</v>
      </c>
      <c r="I69" s="290">
        <v>2</v>
      </c>
    </row>
    <row r="70" spans="1:9" ht="15.75" x14ac:dyDescent="0.25">
      <c r="A70" s="74" t="s">
        <v>262</v>
      </c>
      <c r="B70" s="324">
        <v>1</v>
      </c>
      <c r="C70" s="276" t="s">
        <v>189</v>
      </c>
      <c r="D70" s="276" t="s">
        <v>189</v>
      </c>
      <c r="E70" s="276" t="s">
        <v>189</v>
      </c>
      <c r="F70" s="276" t="s">
        <v>189</v>
      </c>
      <c r="G70" s="276" t="s">
        <v>189</v>
      </c>
      <c r="H70" s="299" t="s">
        <v>189</v>
      </c>
      <c r="I70" s="290">
        <v>1</v>
      </c>
    </row>
    <row r="71" spans="1:9" ht="15.75" x14ac:dyDescent="0.25">
      <c r="A71" s="74" t="s">
        <v>263</v>
      </c>
      <c r="B71" s="324">
        <v>1</v>
      </c>
      <c r="C71" s="276" t="s">
        <v>189</v>
      </c>
      <c r="D71" s="276" t="s">
        <v>189</v>
      </c>
      <c r="E71" s="276" t="s">
        <v>189</v>
      </c>
      <c r="F71" s="276" t="s">
        <v>189</v>
      </c>
      <c r="G71" s="276" t="s">
        <v>189</v>
      </c>
      <c r="H71" s="299" t="s">
        <v>189</v>
      </c>
      <c r="I71" s="290">
        <v>1</v>
      </c>
    </row>
    <row r="72" spans="1:9" ht="15.75" x14ac:dyDescent="0.25">
      <c r="A72" s="74" t="s">
        <v>264</v>
      </c>
      <c r="B72" s="324">
        <v>3</v>
      </c>
      <c r="C72" s="276" t="s">
        <v>189</v>
      </c>
      <c r="D72" s="276" t="s">
        <v>189</v>
      </c>
      <c r="E72" s="276" t="s">
        <v>189</v>
      </c>
      <c r="F72" s="276" t="s">
        <v>189</v>
      </c>
      <c r="G72" s="276" t="s">
        <v>189</v>
      </c>
      <c r="H72" s="299" t="s">
        <v>189</v>
      </c>
      <c r="I72" s="290">
        <v>3</v>
      </c>
    </row>
    <row r="73" spans="1:9" ht="15.75" x14ac:dyDescent="0.25">
      <c r="A73" s="74" t="s">
        <v>265</v>
      </c>
      <c r="B73" s="324" t="s">
        <v>189</v>
      </c>
      <c r="C73" s="276" t="s">
        <v>189</v>
      </c>
      <c r="D73" s="276" t="s">
        <v>189</v>
      </c>
      <c r="E73" s="276" t="s">
        <v>189</v>
      </c>
      <c r="F73" s="276" t="s">
        <v>189</v>
      </c>
      <c r="G73" s="276" t="s">
        <v>189</v>
      </c>
      <c r="H73" s="299" t="s">
        <v>189</v>
      </c>
      <c r="I73" s="290" t="s">
        <v>189</v>
      </c>
    </row>
    <row r="74" spans="1:9" ht="15.75" x14ac:dyDescent="0.25">
      <c r="A74" s="74" t="s">
        <v>266</v>
      </c>
      <c r="B74" s="324">
        <v>2</v>
      </c>
      <c r="C74" s="276" t="s">
        <v>189</v>
      </c>
      <c r="D74" s="276" t="s">
        <v>189</v>
      </c>
      <c r="E74" s="276" t="s">
        <v>189</v>
      </c>
      <c r="F74" s="276" t="s">
        <v>189</v>
      </c>
      <c r="G74" s="276" t="s">
        <v>189</v>
      </c>
      <c r="H74" s="299" t="s">
        <v>189</v>
      </c>
      <c r="I74" s="290">
        <v>2</v>
      </c>
    </row>
    <row r="75" spans="1:9" ht="15.75" x14ac:dyDescent="0.25">
      <c r="A75" s="74" t="s">
        <v>267</v>
      </c>
      <c r="B75" s="324" t="s">
        <v>189</v>
      </c>
      <c r="C75" s="276">
        <v>2</v>
      </c>
      <c r="D75" s="276" t="s">
        <v>189</v>
      </c>
      <c r="E75" s="276" t="s">
        <v>189</v>
      </c>
      <c r="F75" s="276" t="s">
        <v>189</v>
      </c>
      <c r="G75" s="276" t="s">
        <v>189</v>
      </c>
      <c r="H75" s="299" t="s">
        <v>189</v>
      </c>
      <c r="I75" s="290">
        <v>2</v>
      </c>
    </row>
    <row r="76" spans="1:9" ht="15.75" x14ac:dyDescent="0.25">
      <c r="A76" s="74" t="s">
        <v>268</v>
      </c>
      <c r="B76" s="324">
        <v>3</v>
      </c>
      <c r="C76" s="276" t="s">
        <v>189</v>
      </c>
      <c r="D76" s="276" t="s">
        <v>189</v>
      </c>
      <c r="E76" s="276">
        <v>2</v>
      </c>
      <c r="F76" s="276" t="s">
        <v>189</v>
      </c>
      <c r="G76" s="276" t="s">
        <v>189</v>
      </c>
      <c r="H76" s="299" t="s">
        <v>189</v>
      </c>
      <c r="I76" s="290">
        <v>5</v>
      </c>
    </row>
    <row r="77" spans="1:9" ht="15.75" x14ac:dyDescent="0.25">
      <c r="A77" s="74" t="s">
        <v>269</v>
      </c>
      <c r="B77" s="324">
        <v>2</v>
      </c>
      <c r="C77" s="276" t="s">
        <v>189</v>
      </c>
      <c r="D77" s="276" t="s">
        <v>189</v>
      </c>
      <c r="E77" s="276" t="s">
        <v>189</v>
      </c>
      <c r="F77" s="276" t="s">
        <v>189</v>
      </c>
      <c r="G77" s="276" t="s">
        <v>189</v>
      </c>
      <c r="H77" s="299" t="s">
        <v>189</v>
      </c>
      <c r="I77" s="290">
        <v>2</v>
      </c>
    </row>
    <row r="78" spans="1:9" ht="15.75" x14ac:dyDescent="0.25">
      <c r="A78" s="74" t="s">
        <v>270</v>
      </c>
      <c r="B78" s="324" t="s">
        <v>189</v>
      </c>
      <c r="C78" s="276" t="s">
        <v>189</v>
      </c>
      <c r="D78" s="276" t="s">
        <v>189</v>
      </c>
      <c r="E78" s="276" t="s">
        <v>189</v>
      </c>
      <c r="F78" s="276" t="s">
        <v>189</v>
      </c>
      <c r="G78" s="276" t="s">
        <v>189</v>
      </c>
      <c r="H78" s="299" t="s">
        <v>189</v>
      </c>
      <c r="I78" s="290" t="s">
        <v>189</v>
      </c>
    </row>
    <row r="79" spans="1:9" ht="15.75" x14ac:dyDescent="0.25">
      <c r="A79" s="74" t="s">
        <v>271</v>
      </c>
      <c r="B79" s="324" t="s">
        <v>189</v>
      </c>
      <c r="C79" s="276" t="s">
        <v>189</v>
      </c>
      <c r="D79" s="276" t="s">
        <v>189</v>
      </c>
      <c r="E79" s="276" t="s">
        <v>189</v>
      </c>
      <c r="F79" s="276" t="s">
        <v>189</v>
      </c>
      <c r="G79" s="276" t="s">
        <v>189</v>
      </c>
      <c r="H79" s="299" t="s">
        <v>189</v>
      </c>
      <c r="I79" s="290" t="s">
        <v>189</v>
      </c>
    </row>
    <row r="80" spans="1:9" ht="15.75" x14ac:dyDescent="0.25">
      <c r="A80" s="74" t="s">
        <v>272</v>
      </c>
      <c r="B80" s="324">
        <v>1</v>
      </c>
      <c r="C80" s="276" t="s">
        <v>189</v>
      </c>
      <c r="D80" s="276" t="s">
        <v>189</v>
      </c>
      <c r="E80" s="276" t="s">
        <v>189</v>
      </c>
      <c r="F80" s="276" t="s">
        <v>189</v>
      </c>
      <c r="G80" s="276" t="s">
        <v>189</v>
      </c>
      <c r="H80" s="299">
        <v>1</v>
      </c>
      <c r="I80" s="290">
        <v>2</v>
      </c>
    </row>
    <row r="81" spans="1:9" ht="15.75" x14ac:dyDescent="0.25">
      <c r="A81" s="74" t="s">
        <v>273</v>
      </c>
      <c r="B81" s="324">
        <v>3</v>
      </c>
      <c r="C81" s="276" t="s">
        <v>189</v>
      </c>
      <c r="D81" s="276" t="s">
        <v>189</v>
      </c>
      <c r="E81" s="276">
        <v>1</v>
      </c>
      <c r="F81" s="276" t="s">
        <v>189</v>
      </c>
      <c r="G81" s="276" t="s">
        <v>189</v>
      </c>
      <c r="H81" s="299" t="s">
        <v>189</v>
      </c>
      <c r="I81" s="290">
        <v>4</v>
      </c>
    </row>
    <row r="82" spans="1:9" ht="15.75" x14ac:dyDescent="0.25">
      <c r="A82" s="74" t="s">
        <v>274</v>
      </c>
      <c r="B82" s="324" t="s">
        <v>189</v>
      </c>
      <c r="C82" s="276" t="s">
        <v>189</v>
      </c>
      <c r="D82" s="276" t="s">
        <v>189</v>
      </c>
      <c r="E82" s="276" t="s">
        <v>189</v>
      </c>
      <c r="F82" s="276" t="s">
        <v>189</v>
      </c>
      <c r="G82" s="276" t="s">
        <v>189</v>
      </c>
      <c r="H82" s="299" t="s">
        <v>189</v>
      </c>
      <c r="I82" s="290" t="s">
        <v>189</v>
      </c>
    </row>
    <row r="83" spans="1:9" ht="15.75" x14ac:dyDescent="0.25">
      <c r="A83" s="74" t="s">
        <v>275</v>
      </c>
      <c r="B83" s="324" t="s">
        <v>189</v>
      </c>
      <c r="C83" s="276">
        <v>1</v>
      </c>
      <c r="D83" s="276" t="s">
        <v>189</v>
      </c>
      <c r="E83" s="276" t="s">
        <v>189</v>
      </c>
      <c r="F83" s="276" t="s">
        <v>189</v>
      </c>
      <c r="G83" s="276" t="s">
        <v>189</v>
      </c>
      <c r="H83" s="299" t="s">
        <v>189</v>
      </c>
      <c r="I83" s="290">
        <v>1</v>
      </c>
    </row>
    <row r="84" spans="1:9" ht="15.75" x14ac:dyDescent="0.25">
      <c r="A84" s="74" t="s">
        <v>276</v>
      </c>
      <c r="B84" s="324" t="s">
        <v>189</v>
      </c>
      <c r="C84" s="276" t="s">
        <v>189</v>
      </c>
      <c r="D84" s="276" t="s">
        <v>189</v>
      </c>
      <c r="E84" s="276" t="s">
        <v>189</v>
      </c>
      <c r="F84" s="276" t="s">
        <v>189</v>
      </c>
      <c r="G84" s="276" t="s">
        <v>189</v>
      </c>
      <c r="H84" s="299" t="s">
        <v>189</v>
      </c>
      <c r="I84" s="290" t="s">
        <v>189</v>
      </c>
    </row>
    <row r="85" spans="1:9" ht="15.75" x14ac:dyDescent="0.25">
      <c r="A85" s="74" t="s">
        <v>277</v>
      </c>
      <c r="B85" s="324">
        <v>25</v>
      </c>
      <c r="C85" s="276">
        <v>4</v>
      </c>
      <c r="D85" s="276" t="s">
        <v>189</v>
      </c>
      <c r="E85" s="276" t="s">
        <v>189</v>
      </c>
      <c r="F85" s="276" t="s">
        <v>189</v>
      </c>
      <c r="G85" s="276" t="s">
        <v>189</v>
      </c>
      <c r="H85" s="299">
        <v>2</v>
      </c>
      <c r="I85" s="290">
        <v>31</v>
      </c>
    </row>
    <row r="86" spans="1:9" ht="15.75" x14ac:dyDescent="0.25">
      <c r="A86" s="74" t="s">
        <v>278</v>
      </c>
      <c r="B86" s="324" t="s">
        <v>189</v>
      </c>
      <c r="C86" s="276" t="s">
        <v>189</v>
      </c>
      <c r="D86" s="276" t="s">
        <v>189</v>
      </c>
      <c r="E86" s="276">
        <v>1</v>
      </c>
      <c r="F86" s="276" t="s">
        <v>189</v>
      </c>
      <c r="G86" s="276" t="s">
        <v>189</v>
      </c>
      <c r="H86" s="299" t="s">
        <v>189</v>
      </c>
      <c r="I86" s="290">
        <v>1</v>
      </c>
    </row>
    <row r="87" spans="1:9" ht="15.75" x14ac:dyDescent="0.25">
      <c r="A87" s="74" t="s">
        <v>279</v>
      </c>
      <c r="B87" s="324" t="s">
        <v>189</v>
      </c>
      <c r="C87" s="276" t="s">
        <v>189</v>
      </c>
      <c r="D87" s="276" t="s">
        <v>189</v>
      </c>
      <c r="E87" s="276" t="s">
        <v>189</v>
      </c>
      <c r="F87" s="276" t="s">
        <v>189</v>
      </c>
      <c r="G87" s="276" t="s">
        <v>189</v>
      </c>
      <c r="H87" s="299" t="s">
        <v>189</v>
      </c>
      <c r="I87" s="290" t="s">
        <v>189</v>
      </c>
    </row>
    <row r="88" spans="1:9" ht="15.75" x14ac:dyDescent="0.25">
      <c r="A88" s="74" t="s">
        <v>280</v>
      </c>
      <c r="B88" s="324" t="s">
        <v>189</v>
      </c>
      <c r="C88" s="276" t="s">
        <v>189</v>
      </c>
      <c r="D88" s="276" t="s">
        <v>189</v>
      </c>
      <c r="E88" s="276" t="s">
        <v>189</v>
      </c>
      <c r="F88" s="276" t="s">
        <v>189</v>
      </c>
      <c r="G88" s="276" t="s">
        <v>189</v>
      </c>
      <c r="H88" s="299" t="s">
        <v>189</v>
      </c>
      <c r="I88" s="290" t="s">
        <v>189</v>
      </c>
    </row>
    <row r="89" spans="1:9" ht="15.75" x14ac:dyDescent="0.25">
      <c r="A89" s="74" t="s">
        <v>281</v>
      </c>
      <c r="B89" s="324">
        <v>9</v>
      </c>
      <c r="C89" s="276" t="s">
        <v>189</v>
      </c>
      <c r="D89" s="276" t="s">
        <v>189</v>
      </c>
      <c r="E89" s="276">
        <v>1</v>
      </c>
      <c r="F89" s="276" t="s">
        <v>189</v>
      </c>
      <c r="G89" s="276" t="s">
        <v>189</v>
      </c>
      <c r="H89" s="299" t="s">
        <v>189</v>
      </c>
      <c r="I89" s="290">
        <v>10</v>
      </c>
    </row>
    <row r="90" spans="1:9" ht="15.75" x14ac:dyDescent="0.25">
      <c r="A90" s="74" t="s">
        <v>282</v>
      </c>
      <c r="B90" s="324" t="s">
        <v>189</v>
      </c>
      <c r="C90" s="276" t="s">
        <v>189</v>
      </c>
      <c r="D90" s="276" t="s">
        <v>189</v>
      </c>
      <c r="E90" s="276" t="s">
        <v>189</v>
      </c>
      <c r="F90" s="276" t="s">
        <v>189</v>
      </c>
      <c r="G90" s="276" t="s">
        <v>189</v>
      </c>
      <c r="H90" s="299" t="s">
        <v>189</v>
      </c>
      <c r="I90" s="290" t="s">
        <v>189</v>
      </c>
    </row>
    <row r="91" spans="1:9" ht="15.75" x14ac:dyDescent="0.25">
      <c r="A91" s="74" t="s">
        <v>284</v>
      </c>
      <c r="B91" s="324">
        <v>5</v>
      </c>
      <c r="C91" s="276">
        <v>3</v>
      </c>
      <c r="D91" s="276" t="s">
        <v>189</v>
      </c>
      <c r="E91" s="276">
        <v>6</v>
      </c>
      <c r="F91" s="276" t="s">
        <v>189</v>
      </c>
      <c r="G91" s="276">
        <v>6</v>
      </c>
      <c r="H91" s="299">
        <v>8</v>
      </c>
      <c r="I91" s="290">
        <v>28</v>
      </c>
    </row>
    <row r="92" spans="1:9" ht="15.75" x14ac:dyDescent="0.25">
      <c r="A92" s="74" t="s">
        <v>285</v>
      </c>
      <c r="B92" s="324">
        <v>1</v>
      </c>
      <c r="C92" s="276" t="s">
        <v>189</v>
      </c>
      <c r="D92" s="276" t="s">
        <v>189</v>
      </c>
      <c r="E92" s="276" t="s">
        <v>189</v>
      </c>
      <c r="F92" s="276" t="s">
        <v>189</v>
      </c>
      <c r="G92" s="276">
        <v>1</v>
      </c>
      <c r="H92" s="299" t="s">
        <v>189</v>
      </c>
      <c r="I92" s="290">
        <v>2</v>
      </c>
    </row>
    <row r="93" spans="1:9" ht="15.75" x14ac:dyDescent="0.25">
      <c r="A93" s="74" t="s">
        <v>286</v>
      </c>
      <c r="B93" s="324">
        <v>19</v>
      </c>
      <c r="C93" s="276">
        <v>92</v>
      </c>
      <c r="D93" s="276" t="s">
        <v>189</v>
      </c>
      <c r="E93" s="276">
        <v>63</v>
      </c>
      <c r="F93" s="276" t="s">
        <v>189</v>
      </c>
      <c r="G93" s="276">
        <v>29</v>
      </c>
      <c r="H93" s="299">
        <v>30</v>
      </c>
      <c r="I93" s="290">
        <v>233</v>
      </c>
    </row>
    <row r="94" spans="1:9" ht="15.75" x14ac:dyDescent="0.25">
      <c r="A94" s="74" t="s">
        <v>287</v>
      </c>
      <c r="B94" s="324">
        <v>10</v>
      </c>
      <c r="C94" s="276">
        <v>2</v>
      </c>
      <c r="D94" s="276" t="s">
        <v>189</v>
      </c>
      <c r="E94" s="276" t="s">
        <v>189</v>
      </c>
      <c r="F94" s="276">
        <v>1</v>
      </c>
      <c r="G94" s="276" t="s">
        <v>189</v>
      </c>
      <c r="H94" s="299" t="s">
        <v>189</v>
      </c>
      <c r="I94" s="290">
        <v>13</v>
      </c>
    </row>
    <row r="95" spans="1:9" ht="15.75" x14ac:dyDescent="0.25">
      <c r="A95" s="74" t="s">
        <v>288</v>
      </c>
      <c r="B95" s="324">
        <v>4</v>
      </c>
      <c r="C95" s="276">
        <v>2</v>
      </c>
      <c r="D95" s="276" t="s">
        <v>189</v>
      </c>
      <c r="E95" s="276" t="s">
        <v>189</v>
      </c>
      <c r="F95" s="276" t="s">
        <v>189</v>
      </c>
      <c r="G95" s="276">
        <v>2</v>
      </c>
      <c r="H95" s="299" t="s">
        <v>189</v>
      </c>
      <c r="I95" s="290">
        <v>8</v>
      </c>
    </row>
    <row r="96" spans="1:9" ht="15.75" x14ac:dyDescent="0.25">
      <c r="A96" s="74" t="s">
        <v>289</v>
      </c>
      <c r="B96" s="324" t="s">
        <v>189</v>
      </c>
      <c r="C96" s="276" t="s">
        <v>189</v>
      </c>
      <c r="D96" s="276" t="s">
        <v>189</v>
      </c>
      <c r="E96" s="276">
        <v>1</v>
      </c>
      <c r="F96" s="276" t="s">
        <v>189</v>
      </c>
      <c r="G96" s="276">
        <v>1</v>
      </c>
      <c r="H96" s="299" t="s">
        <v>189</v>
      </c>
      <c r="I96" s="290">
        <v>2</v>
      </c>
    </row>
    <row r="97" spans="1:9" ht="15.75" x14ac:dyDescent="0.25">
      <c r="A97" s="74" t="s">
        <v>290</v>
      </c>
      <c r="B97" s="324">
        <v>23</v>
      </c>
      <c r="C97" s="276">
        <v>34</v>
      </c>
      <c r="D97" s="276" t="s">
        <v>189</v>
      </c>
      <c r="E97" s="276">
        <v>10</v>
      </c>
      <c r="F97" s="276" t="s">
        <v>189</v>
      </c>
      <c r="G97" s="276">
        <v>4</v>
      </c>
      <c r="H97" s="299">
        <v>5</v>
      </c>
      <c r="I97" s="290">
        <v>76</v>
      </c>
    </row>
    <row r="98" spans="1:9" ht="15.75" x14ac:dyDescent="0.25">
      <c r="A98" s="74" t="s">
        <v>291</v>
      </c>
      <c r="B98" s="324" t="s">
        <v>189</v>
      </c>
      <c r="C98" s="276" t="s">
        <v>189</v>
      </c>
      <c r="D98" s="276" t="s">
        <v>189</v>
      </c>
      <c r="E98" s="276" t="s">
        <v>189</v>
      </c>
      <c r="F98" s="276" t="s">
        <v>189</v>
      </c>
      <c r="G98" s="276" t="s">
        <v>189</v>
      </c>
      <c r="H98" s="299" t="s">
        <v>189</v>
      </c>
      <c r="I98" s="290" t="s">
        <v>189</v>
      </c>
    </row>
    <row r="99" spans="1:9" ht="15.75" x14ac:dyDescent="0.25">
      <c r="A99" s="74" t="s">
        <v>292</v>
      </c>
      <c r="B99" s="324">
        <v>7</v>
      </c>
      <c r="C99" s="276" t="s">
        <v>189</v>
      </c>
      <c r="D99" s="276" t="s">
        <v>189</v>
      </c>
      <c r="E99" s="276" t="s">
        <v>189</v>
      </c>
      <c r="F99" s="276" t="s">
        <v>189</v>
      </c>
      <c r="G99" s="276" t="s">
        <v>189</v>
      </c>
      <c r="H99" s="299" t="s">
        <v>189</v>
      </c>
      <c r="I99" s="290">
        <v>7</v>
      </c>
    </row>
    <row r="100" spans="1:9" ht="15.75" x14ac:dyDescent="0.25">
      <c r="A100" s="74" t="s">
        <v>293</v>
      </c>
      <c r="B100" s="324">
        <v>1</v>
      </c>
      <c r="C100" s="276">
        <v>9</v>
      </c>
      <c r="D100" s="276" t="s">
        <v>189</v>
      </c>
      <c r="E100" s="276" t="s">
        <v>189</v>
      </c>
      <c r="F100" s="276" t="s">
        <v>189</v>
      </c>
      <c r="G100" s="276" t="s">
        <v>189</v>
      </c>
      <c r="H100" s="299">
        <v>1</v>
      </c>
      <c r="I100" s="290">
        <v>11</v>
      </c>
    </row>
    <row r="101" spans="1:9" ht="15.75" x14ac:dyDescent="0.25">
      <c r="A101" s="74" t="s">
        <v>294</v>
      </c>
      <c r="B101" s="324" t="s">
        <v>189</v>
      </c>
      <c r="C101" s="276" t="s">
        <v>189</v>
      </c>
      <c r="D101" s="276" t="s">
        <v>189</v>
      </c>
      <c r="E101" s="276" t="s">
        <v>189</v>
      </c>
      <c r="F101" s="276" t="s">
        <v>189</v>
      </c>
      <c r="G101" s="276" t="s">
        <v>189</v>
      </c>
      <c r="H101" s="299" t="s">
        <v>189</v>
      </c>
      <c r="I101" s="290" t="s">
        <v>189</v>
      </c>
    </row>
    <row r="102" spans="1:9" ht="15.75" x14ac:dyDescent="0.25">
      <c r="A102" s="74" t="s">
        <v>295</v>
      </c>
      <c r="B102" s="324">
        <v>1</v>
      </c>
      <c r="C102" s="276" t="s">
        <v>189</v>
      </c>
      <c r="D102" s="276" t="s">
        <v>189</v>
      </c>
      <c r="E102" s="276" t="s">
        <v>189</v>
      </c>
      <c r="F102" s="276" t="s">
        <v>189</v>
      </c>
      <c r="G102" s="276" t="s">
        <v>189</v>
      </c>
      <c r="H102" s="299" t="s">
        <v>189</v>
      </c>
      <c r="I102" s="290">
        <v>1</v>
      </c>
    </row>
    <row r="103" spans="1:9" ht="15.75" x14ac:dyDescent="0.25">
      <c r="A103" s="74" t="s">
        <v>653</v>
      </c>
      <c r="B103" s="324" t="s">
        <v>189</v>
      </c>
      <c r="C103" s="276" t="s">
        <v>189</v>
      </c>
      <c r="D103" s="276" t="s">
        <v>189</v>
      </c>
      <c r="E103" s="276" t="s">
        <v>189</v>
      </c>
      <c r="F103" s="276" t="s">
        <v>189</v>
      </c>
      <c r="G103" s="276" t="s">
        <v>189</v>
      </c>
      <c r="H103" s="299" t="s">
        <v>189</v>
      </c>
      <c r="I103" s="290" t="s">
        <v>189</v>
      </c>
    </row>
    <row r="104" spans="1:9" ht="15.75" x14ac:dyDescent="0.25">
      <c r="A104" s="74" t="s">
        <v>296</v>
      </c>
      <c r="B104" s="324">
        <v>2</v>
      </c>
      <c r="C104" s="276" t="s">
        <v>189</v>
      </c>
      <c r="D104" s="276" t="s">
        <v>189</v>
      </c>
      <c r="E104" s="276" t="s">
        <v>189</v>
      </c>
      <c r="F104" s="276" t="s">
        <v>189</v>
      </c>
      <c r="G104" s="276" t="s">
        <v>189</v>
      </c>
      <c r="H104" s="299" t="s">
        <v>189</v>
      </c>
      <c r="I104" s="290">
        <v>2</v>
      </c>
    </row>
    <row r="105" spans="1:9" ht="15.75" x14ac:dyDescent="0.25">
      <c r="A105" s="74" t="s">
        <v>701</v>
      </c>
      <c r="B105" s="324" t="s">
        <v>189</v>
      </c>
      <c r="C105" s="276" t="s">
        <v>189</v>
      </c>
      <c r="D105" s="276" t="s">
        <v>189</v>
      </c>
      <c r="E105" s="276" t="s">
        <v>189</v>
      </c>
      <c r="F105" s="276" t="s">
        <v>189</v>
      </c>
      <c r="G105" s="276" t="s">
        <v>189</v>
      </c>
      <c r="H105" s="299" t="s">
        <v>189</v>
      </c>
      <c r="I105" s="290" t="s">
        <v>189</v>
      </c>
    </row>
    <row r="106" spans="1:9" ht="16.5" thickBot="1" x14ac:dyDescent="0.3">
      <c r="A106" s="78" t="s">
        <v>193</v>
      </c>
      <c r="B106" s="336">
        <v>356</v>
      </c>
      <c r="C106" s="337">
        <v>228</v>
      </c>
      <c r="D106" s="337">
        <v>2</v>
      </c>
      <c r="E106" s="337">
        <v>131</v>
      </c>
      <c r="F106" s="337">
        <v>1</v>
      </c>
      <c r="G106" s="337">
        <v>67</v>
      </c>
      <c r="H106" s="338">
        <v>58</v>
      </c>
      <c r="I106" s="339">
        <v>843</v>
      </c>
    </row>
    <row r="108" spans="1:9" x14ac:dyDescent="0.25">
      <c r="A108" s="163" t="s">
        <v>194</v>
      </c>
    </row>
    <row r="109" spans="1:9" x14ac:dyDescent="0.25">
      <c r="A109" s="149"/>
    </row>
    <row r="110" spans="1:9" x14ac:dyDescent="0.25">
      <c r="A110" s="163" t="s">
        <v>517</v>
      </c>
    </row>
    <row r="111" spans="1:9" x14ac:dyDescent="0.25">
      <c r="A111" s="28" t="s">
        <v>702</v>
      </c>
    </row>
    <row r="112" spans="1:9" x14ac:dyDescent="0.25">
      <c r="A112" s="28" t="s">
        <v>703</v>
      </c>
    </row>
  </sheetData>
  <hyperlinks>
    <hyperlink ref="C1" location="'Table of Contents'!C2" display="Back to Table of Contents"/>
  </hyperlinks>
  <pageMargins left="0.75" right="0.75" top="1" bottom="1" header="0.5" footer="0.5"/>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5"/>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5" width="9.7109375" customWidth="1"/>
  </cols>
  <sheetData>
    <row r="1" spans="1:15" x14ac:dyDescent="0.25">
      <c r="A1" s="24" t="s">
        <v>176</v>
      </c>
      <c r="C1" s="23" t="s">
        <v>87</v>
      </c>
    </row>
    <row r="2" spans="1:15" ht="15.75" thickBot="1" x14ac:dyDescent="0.3">
      <c r="A2" s="2"/>
    </row>
    <row r="3" spans="1:15" ht="15.75" thickBot="1" x14ac:dyDescent="0.3">
      <c r="A3" s="402" t="s">
        <v>1</v>
      </c>
      <c r="B3" s="398" t="s">
        <v>0</v>
      </c>
      <c r="C3" s="398"/>
      <c r="D3" s="398"/>
      <c r="E3" s="398"/>
      <c r="F3" s="398"/>
      <c r="G3" s="398"/>
      <c r="H3" s="398"/>
      <c r="I3" s="398"/>
      <c r="J3" s="398"/>
      <c r="K3" s="398"/>
      <c r="L3" s="398"/>
      <c r="M3" s="398"/>
      <c r="N3" s="398"/>
      <c r="O3" s="400" t="s">
        <v>193</v>
      </c>
    </row>
    <row r="4" spans="1:15" ht="15.75" thickBot="1" x14ac:dyDescent="0.3">
      <c r="A4" s="412"/>
      <c r="B4" s="65" t="s">
        <v>300</v>
      </c>
      <c r="C4" s="66" t="s">
        <v>301</v>
      </c>
      <c r="D4" s="66" t="s">
        <v>302</v>
      </c>
      <c r="E4" s="66" t="s">
        <v>303</v>
      </c>
      <c r="F4" s="66" t="s">
        <v>304</v>
      </c>
      <c r="G4" s="66" t="s">
        <v>305</v>
      </c>
      <c r="H4" s="66" t="s">
        <v>306</v>
      </c>
      <c r="I4" s="66" t="s">
        <v>307</v>
      </c>
      <c r="J4" s="66" t="s">
        <v>308</v>
      </c>
      <c r="K4" s="66" t="s">
        <v>309</v>
      </c>
      <c r="L4" s="66" t="s">
        <v>310</v>
      </c>
      <c r="M4" s="66" t="s">
        <v>311</v>
      </c>
      <c r="N4" s="67" t="s">
        <v>312</v>
      </c>
      <c r="O4" s="479"/>
    </row>
    <row r="5" spans="1:15" ht="15.75" x14ac:dyDescent="0.25">
      <c r="A5" s="74" t="s">
        <v>195</v>
      </c>
      <c r="B5" s="324" t="s">
        <v>189</v>
      </c>
      <c r="C5" s="276" t="s">
        <v>189</v>
      </c>
      <c r="D5" s="276" t="s">
        <v>189</v>
      </c>
      <c r="E5" s="276">
        <v>1</v>
      </c>
      <c r="F5" s="276">
        <v>9</v>
      </c>
      <c r="G5" s="276">
        <v>103</v>
      </c>
      <c r="H5" s="276">
        <v>37</v>
      </c>
      <c r="I5" s="276">
        <v>53</v>
      </c>
      <c r="J5" s="276">
        <v>45</v>
      </c>
      <c r="K5" s="276">
        <v>23</v>
      </c>
      <c r="L5" s="276">
        <v>1</v>
      </c>
      <c r="M5" s="276">
        <v>3</v>
      </c>
      <c r="N5" s="299">
        <v>2</v>
      </c>
      <c r="O5" s="290">
        <v>277</v>
      </c>
    </row>
    <row r="6" spans="1:15" ht="15.75" x14ac:dyDescent="0.25">
      <c r="A6" s="74" t="s">
        <v>196</v>
      </c>
      <c r="B6" s="324" t="s">
        <v>189</v>
      </c>
      <c r="C6" s="276" t="s">
        <v>189</v>
      </c>
      <c r="D6" s="276" t="s">
        <v>189</v>
      </c>
      <c r="E6" s="276" t="s">
        <v>189</v>
      </c>
      <c r="F6" s="276" t="s">
        <v>189</v>
      </c>
      <c r="G6" s="276" t="s">
        <v>189</v>
      </c>
      <c r="H6" s="276" t="s">
        <v>189</v>
      </c>
      <c r="I6" s="276">
        <v>5</v>
      </c>
      <c r="J6" s="276">
        <v>4</v>
      </c>
      <c r="K6" s="276">
        <v>1</v>
      </c>
      <c r="L6" s="276" t="s">
        <v>189</v>
      </c>
      <c r="M6" s="276" t="s">
        <v>189</v>
      </c>
      <c r="N6" s="299" t="s">
        <v>189</v>
      </c>
      <c r="O6" s="290">
        <v>10</v>
      </c>
    </row>
    <row r="7" spans="1:15" ht="15.75" x14ac:dyDescent="0.25">
      <c r="A7" s="74" t="s">
        <v>197</v>
      </c>
      <c r="B7" s="324" t="s">
        <v>189</v>
      </c>
      <c r="C7" s="276" t="s">
        <v>189</v>
      </c>
      <c r="D7" s="276" t="s">
        <v>189</v>
      </c>
      <c r="E7" s="276" t="s">
        <v>189</v>
      </c>
      <c r="F7" s="276" t="s">
        <v>189</v>
      </c>
      <c r="G7" s="276" t="s">
        <v>189</v>
      </c>
      <c r="H7" s="276">
        <v>4</v>
      </c>
      <c r="I7" s="276">
        <v>6</v>
      </c>
      <c r="J7" s="276">
        <v>3</v>
      </c>
      <c r="K7" s="276">
        <v>6</v>
      </c>
      <c r="L7" s="276">
        <v>1</v>
      </c>
      <c r="M7" s="276" t="s">
        <v>189</v>
      </c>
      <c r="N7" s="299" t="s">
        <v>189</v>
      </c>
      <c r="O7" s="290">
        <v>20</v>
      </c>
    </row>
    <row r="8" spans="1:15" ht="15.75" x14ac:dyDescent="0.25">
      <c r="A8" s="74" t="s">
        <v>198</v>
      </c>
      <c r="B8" s="324" t="s">
        <v>189</v>
      </c>
      <c r="C8" s="276">
        <v>2</v>
      </c>
      <c r="D8" s="276" t="s">
        <v>189</v>
      </c>
      <c r="E8" s="276">
        <v>1</v>
      </c>
      <c r="F8" s="276">
        <v>1</v>
      </c>
      <c r="G8" s="276">
        <v>31</v>
      </c>
      <c r="H8" s="276">
        <v>30</v>
      </c>
      <c r="I8" s="276">
        <v>45</v>
      </c>
      <c r="J8" s="276">
        <v>32</v>
      </c>
      <c r="K8" s="276">
        <v>18</v>
      </c>
      <c r="L8" s="276">
        <v>13</v>
      </c>
      <c r="M8" s="276">
        <v>2</v>
      </c>
      <c r="N8" s="299">
        <v>1</v>
      </c>
      <c r="O8" s="290">
        <v>176</v>
      </c>
    </row>
    <row r="9" spans="1:15" ht="15.75" x14ac:dyDescent="0.25">
      <c r="A9" s="74" t="s">
        <v>199</v>
      </c>
      <c r="B9" s="324" t="s">
        <v>189</v>
      </c>
      <c r="C9" s="276" t="s">
        <v>189</v>
      </c>
      <c r="D9" s="276" t="s">
        <v>189</v>
      </c>
      <c r="E9" s="276" t="s">
        <v>189</v>
      </c>
      <c r="F9" s="276">
        <v>1</v>
      </c>
      <c r="G9" s="276">
        <v>14</v>
      </c>
      <c r="H9" s="276">
        <v>10</v>
      </c>
      <c r="I9" s="276">
        <v>16</v>
      </c>
      <c r="J9" s="276">
        <v>23</v>
      </c>
      <c r="K9" s="276">
        <v>7</v>
      </c>
      <c r="L9" s="276" t="s">
        <v>189</v>
      </c>
      <c r="M9" s="276" t="s">
        <v>189</v>
      </c>
      <c r="N9" s="299">
        <v>1</v>
      </c>
      <c r="O9" s="290">
        <v>72</v>
      </c>
    </row>
    <row r="10" spans="1:15" ht="15.75" x14ac:dyDescent="0.25">
      <c r="A10" s="74" t="s">
        <v>200</v>
      </c>
      <c r="B10" s="324" t="s">
        <v>189</v>
      </c>
      <c r="C10" s="276" t="s">
        <v>189</v>
      </c>
      <c r="D10" s="276" t="s">
        <v>189</v>
      </c>
      <c r="E10" s="276">
        <v>1</v>
      </c>
      <c r="F10" s="276">
        <v>4</v>
      </c>
      <c r="G10" s="276">
        <v>1</v>
      </c>
      <c r="H10" s="276">
        <v>1</v>
      </c>
      <c r="I10" s="276">
        <v>10</v>
      </c>
      <c r="J10" s="276">
        <v>9</v>
      </c>
      <c r="K10" s="276">
        <v>2</v>
      </c>
      <c r="L10" s="276">
        <v>2</v>
      </c>
      <c r="M10" s="276" t="s">
        <v>189</v>
      </c>
      <c r="N10" s="299" t="s">
        <v>189</v>
      </c>
      <c r="O10" s="290">
        <v>30</v>
      </c>
    </row>
    <row r="11" spans="1:15" ht="15.75" x14ac:dyDescent="0.25">
      <c r="A11" s="74" t="s">
        <v>201</v>
      </c>
      <c r="B11" s="324" t="s">
        <v>189</v>
      </c>
      <c r="C11" s="276" t="s">
        <v>189</v>
      </c>
      <c r="D11" s="276" t="s">
        <v>189</v>
      </c>
      <c r="E11" s="276" t="s">
        <v>189</v>
      </c>
      <c r="F11" s="276" t="s">
        <v>189</v>
      </c>
      <c r="G11" s="276">
        <v>1</v>
      </c>
      <c r="H11" s="276">
        <v>2</v>
      </c>
      <c r="I11" s="276">
        <v>4</v>
      </c>
      <c r="J11" s="276">
        <v>2</v>
      </c>
      <c r="K11" s="276">
        <v>4</v>
      </c>
      <c r="L11" s="276" t="s">
        <v>189</v>
      </c>
      <c r="M11" s="276" t="s">
        <v>189</v>
      </c>
      <c r="N11" s="299" t="s">
        <v>189</v>
      </c>
      <c r="O11" s="290">
        <v>13</v>
      </c>
    </row>
    <row r="12" spans="1:15" ht="15.75" x14ac:dyDescent="0.25">
      <c r="A12" s="74" t="s">
        <v>202</v>
      </c>
      <c r="B12" s="324" t="s">
        <v>189</v>
      </c>
      <c r="C12" s="276" t="s">
        <v>189</v>
      </c>
      <c r="D12" s="276" t="s">
        <v>189</v>
      </c>
      <c r="E12" s="276" t="s">
        <v>189</v>
      </c>
      <c r="F12" s="276" t="s">
        <v>189</v>
      </c>
      <c r="G12" s="276">
        <v>1</v>
      </c>
      <c r="H12" s="276" t="s">
        <v>189</v>
      </c>
      <c r="I12" s="276">
        <v>1</v>
      </c>
      <c r="J12" s="276">
        <v>1</v>
      </c>
      <c r="K12" s="276">
        <v>1</v>
      </c>
      <c r="L12" s="276" t="s">
        <v>189</v>
      </c>
      <c r="M12" s="276" t="s">
        <v>189</v>
      </c>
      <c r="N12" s="299" t="s">
        <v>189</v>
      </c>
      <c r="O12" s="290">
        <v>4</v>
      </c>
    </row>
    <row r="13" spans="1:15" ht="15.75" x14ac:dyDescent="0.25">
      <c r="A13" s="74" t="s">
        <v>203</v>
      </c>
      <c r="B13" s="324" t="s">
        <v>189</v>
      </c>
      <c r="C13" s="276" t="s">
        <v>189</v>
      </c>
      <c r="D13" s="276" t="s">
        <v>189</v>
      </c>
      <c r="E13" s="276" t="s">
        <v>189</v>
      </c>
      <c r="F13" s="276" t="s">
        <v>189</v>
      </c>
      <c r="G13" s="276">
        <v>4</v>
      </c>
      <c r="H13" s="276">
        <v>2</v>
      </c>
      <c r="I13" s="276">
        <v>2</v>
      </c>
      <c r="J13" s="276">
        <v>2</v>
      </c>
      <c r="K13" s="276" t="s">
        <v>189</v>
      </c>
      <c r="L13" s="276" t="s">
        <v>189</v>
      </c>
      <c r="M13" s="276" t="s">
        <v>189</v>
      </c>
      <c r="N13" s="299" t="s">
        <v>189</v>
      </c>
      <c r="O13" s="290">
        <v>10</v>
      </c>
    </row>
    <row r="14" spans="1:15" ht="15.75" x14ac:dyDescent="0.25">
      <c r="A14" s="74" t="s">
        <v>204</v>
      </c>
      <c r="B14" s="324" t="s">
        <v>189</v>
      </c>
      <c r="C14" s="276" t="s">
        <v>189</v>
      </c>
      <c r="D14" s="276" t="s">
        <v>189</v>
      </c>
      <c r="E14" s="276" t="s">
        <v>189</v>
      </c>
      <c r="F14" s="276" t="s">
        <v>189</v>
      </c>
      <c r="G14" s="276">
        <v>1</v>
      </c>
      <c r="H14" s="276">
        <v>2</v>
      </c>
      <c r="I14" s="276">
        <v>14</v>
      </c>
      <c r="J14" s="276">
        <v>10</v>
      </c>
      <c r="K14" s="276">
        <v>1</v>
      </c>
      <c r="L14" s="276">
        <v>1</v>
      </c>
      <c r="M14" s="276">
        <v>1</v>
      </c>
      <c r="N14" s="299" t="s">
        <v>189</v>
      </c>
      <c r="O14" s="290">
        <v>30</v>
      </c>
    </row>
    <row r="15" spans="1:15" ht="15.75" x14ac:dyDescent="0.25">
      <c r="A15" s="74" t="s">
        <v>205</v>
      </c>
      <c r="B15" s="324" t="s">
        <v>189</v>
      </c>
      <c r="C15" s="276" t="s">
        <v>189</v>
      </c>
      <c r="D15" s="276" t="s">
        <v>189</v>
      </c>
      <c r="E15" s="276" t="s">
        <v>189</v>
      </c>
      <c r="F15" s="276">
        <v>2</v>
      </c>
      <c r="G15" s="276">
        <v>22</v>
      </c>
      <c r="H15" s="276">
        <v>19</v>
      </c>
      <c r="I15" s="276">
        <v>9</v>
      </c>
      <c r="J15" s="276">
        <v>8</v>
      </c>
      <c r="K15" s="276">
        <v>8</v>
      </c>
      <c r="L15" s="276" t="s">
        <v>189</v>
      </c>
      <c r="M15" s="276">
        <v>1</v>
      </c>
      <c r="N15" s="299" t="s">
        <v>189</v>
      </c>
      <c r="O15" s="290">
        <v>69</v>
      </c>
    </row>
    <row r="16" spans="1:15" ht="15.75" x14ac:dyDescent="0.25">
      <c r="A16" s="74" t="s">
        <v>206</v>
      </c>
      <c r="B16" s="324" t="s">
        <v>189</v>
      </c>
      <c r="C16" s="276" t="s">
        <v>189</v>
      </c>
      <c r="D16" s="276" t="s">
        <v>189</v>
      </c>
      <c r="E16" s="276" t="s">
        <v>189</v>
      </c>
      <c r="F16" s="276">
        <v>1</v>
      </c>
      <c r="G16" s="276">
        <v>1</v>
      </c>
      <c r="H16" s="276">
        <v>2</v>
      </c>
      <c r="I16" s="276">
        <v>5</v>
      </c>
      <c r="J16" s="276" t="s">
        <v>189</v>
      </c>
      <c r="K16" s="276">
        <v>1</v>
      </c>
      <c r="L16" s="276">
        <v>1</v>
      </c>
      <c r="M16" s="276" t="s">
        <v>189</v>
      </c>
      <c r="N16" s="299" t="s">
        <v>189</v>
      </c>
      <c r="O16" s="290">
        <v>11</v>
      </c>
    </row>
    <row r="17" spans="1:15" ht="15.75" x14ac:dyDescent="0.25">
      <c r="A17" s="74" t="s">
        <v>207</v>
      </c>
      <c r="B17" s="324" t="s">
        <v>189</v>
      </c>
      <c r="C17" s="276" t="s">
        <v>189</v>
      </c>
      <c r="D17" s="276" t="s">
        <v>189</v>
      </c>
      <c r="E17" s="276" t="s">
        <v>189</v>
      </c>
      <c r="F17" s="276" t="s">
        <v>189</v>
      </c>
      <c r="G17" s="276">
        <v>1</v>
      </c>
      <c r="H17" s="276">
        <v>3</v>
      </c>
      <c r="I17" s="276">
        <v>10</v>
      </c>
      <c r="J17" s="276">
        <v>8</v>
      </c>
      <c r="K17" s="276">
        <v>7</v>
      </c>
      <c r="L17" s="276">
        <v>2</v>
      </c>
      <c r="M17" s="276">
        <v>1</v>
      </c>
      <c r="N17" s="299">
        <v>1</v>
      </c>
      <c r="O17" s="290">
        <v>33</v>
      </c>
    </row>
    <row r="18" spans="1:15" ht="15.75" x14ac:dyDescent="0.25">
      <c r="A18" s="74" t="s">
        <v>208</v>
      </c>
      <c r="B18" s="324" t="s">
        <v>189</v>
      </c>
      <c r="C18" s="276" t="s">
        <v>189</v>
      </c>
      <c r="D18" s="276" t="s">
        <v>189</v>
      </c>
      <c r="E18" s="276" t="s">
        <v>189</v>
      </c>
      <c r="F18" s="276" t="s">
        <v>189</v>
      </c>
      <c r="G18" s="276">
        <v>8</v>
      </c>
      <c r="H18" s="276">
        <v>6</v>
      </c>
      <c r="I18" s="276">
        <v>6</v>
      </c>
      <c r="J18" s="276">
        <v>3</v>
      </c>
      <c r="K18" s="276">
        <v>3</v>
      </c>
      <c r="L18" s="276" t="s">
        <v>189</v>
      </c>
      <c r="M18" s="276" t="s">
        <v>189</v>
      </c>
      <c r="N18" s="299" t="s">
        <v>189</v>
      </c>
      <c r="O18" s="290">
        <v>26</v>
      </c>
    </row>
    <row r="19" spans="1:15" ht="15.75" x14ac:dyDescent="0.25">
      <c r="A19" s="74" t="s">
        <v>209</v>
      </c>
      <c r="B19" s="324" t="s">
        <v>189</v>
      </c>
      <c r="C19" s="276" t="s">
        <v>189</v>
      </c>
      <c r="D19" s="276" t="s">
        <v>189</v>
      </c>
      <c r="E19" s="276" t="s">
        <v>189</v>
      </c>
      <c r="F19" s="276">
        <v>1</v>
      </c>
      <c r="G19" s="276" t="s">
        <v>189</v>
      </c>
      <c r="H19" s="276">
        <v>6</v>
      </c>
      <c r="I19" s="276">
        <v>18</v>
      </c>
      <c r="J19" s="276">
        <v>19</v>
      </c>
      <c r="K19" s="276">
        <v>4</v>
      </c>
      <c r="L19" s="276">
        <v>1</v>
      </c>
      <c r="M19" s="276">
        <v>1</v>
      </c>
      <c r="N19" s="299" t="s">
        <v>189</v>
      </c>
      <c r="O19" s="290">
        <v>50</v>
      </c>
    </row>
    <row r="20" spans="1:15" ht="15.75" x14ac:dyDescent="0.25">
      <c r="A20" s="74" t="s">
        <v>210</v>
      </c>
      <c r="B20" s="324" t="s">
        <v>189</v>
      </c>
      <c r="C20" s="276" t="s">
        <v>189</v>
      </c>
      <c r="D20" s="276" t="s">
        <v>189</v>
      </c>
      <c r="E20" s="276" t="s">
        <v>189</v>
      </c>
      <c r="F20" s="276" t="s">
        <v>189</v>
      </c>
      <c r="G20" s="276" t="s">
        <v>189</v>
      </c>
      <c r="H20" s="276">
        <v>1</v>
      </c>
      <c r="I20" s="276">
        <v>3</v>
      </c>
      <c r="J20" s="276">
        <v>2</v>
      </c>
      <c r="K20" s="276">
        <v>3</v>
      </c>
      <c r="L20" s="276" t="s">
        <v>189</v>
      </c>
      <c r="M20" s="276">
        <v>1</v>
      </c>
      <c r="N20" s="299" t="s">
        <v>189</v>
      </c>
      <c r="O20" s="290">
        <v>10</v>
      </c>
    </row>
    <row r="21" spans="1:15" ht="15.75" x14ac:dyDescent="0.25">
      <c r="A21" s="74" t="s">
        <v>211</v>
      </c>
      <c r="B21" s="324" t="s">
        <v>189</v>
      </c>
      <c r="C21" s="276" t="s">
        <v>189</v>
      </c>
      <c r="D21" s="276" t="s">
        <v>189</v>
      </c>
      <c r="E21" s="276" t="s">
        <v>189</v>
      </c>
      <c r="F21" s="276" t="s">
        <v>189</v>
      </c>
      <c r="G21" s="276" t="s">
        <v>189</v>
      </c>
      <c r="H21" s="276">
        <v>4</v>
      </c>
      <c r="I21" s="276">
        <v>1</v>
      </c>
      <c r="J21" s="276">
        <v>1</v>
      </c>
      <c r="K21" s="276">
        <v>1</v>
      </c>
      <c r="L21" s="276" t="s">
        <v>189</v>
      </c>
      <c r="M21" s="276">
        <v>1</v>
      </c>
      <c r="N21" s="299" t="s">
        <v>189</v>
      </c>
      <c r="O21" s="290">
        <v>8</v>
      </c>
    </row>
    <row r="22" spans="1:15" ht="15.75" x14ac:dyDescent="0.25">
      <c r="A22" s="74" t="s">
        <v>213</v>
      </c>
      <c r="B22" s="324" t="s">
        <v>189</v>
      </c>
      <c r="C22" s="276" t="s">
        <v>189</v>
      </c>
      <c r="D22" s="276" t="s">
        <v>189</v>
      </c>
      <c r="E22" s="276">
        <v>3</v>
      </c>
      <c r="F22" s="276">
        <v>10</v>
      </c>
      <c r="G22" s="276">
        <v>17</v>
      </c>
      <c r="H22" s="276">
        <v>36</v>
      </c>
      <c r="I22" s="276">
        <v>64</v>
      </c>
      <c r="J22" s="276">
        <v>60</v>
      </c>
      <c r="K22" s="276">
        <v>20</v>
      </c>
      <c r="L22" s="276">
        <v>5</v>
      </c>
      <c r="M22" s="276">
        <v>2</v>
      </c>
      <c r="N22" s="299">
        <v>1</v>
      </c>
      <c r="O22" s="290">
        <v>218</v>
      </c>
    </row>
    <row r="23" spans="1:15" ht="15.75" x14ac:dyDescent="0.25">
      <c r="A23" s="74" t="s">
        <v>214</v>
      </c>
      <c r="B23" s="324" t="s">
        <v>189</v>
      </c>
      <c r="C23" s="276">
        <v>2</v>
      </c>
      <c r="D23" s="276" t="s">
        <v>189</v>
      </c>
      <c r="E23" s="276" t="s">
        <v>189</v>
      </c>
      <c r="F23" s="276">
        <v>8</v>
      </c>
      <c r="G23" s="276">
        <v>2</v>
      </c>
      <c r="H23" s="276">
        <v>13</v>
      </c>
      <c r="I23" s="276">
        <v>25</v>
      </c>
      <c r="J23" s="276">
        <v>30</v>
      </c>
      <c r="K23" s="276">
        <v>18</v>
      </c>
      <c r="L23" s="276">
        <v>2</v>
      </c>
      <c r="M23" s="276" t="s">
        <v>189</v>
      </c>
      <c r="N23" s="299" t="s">
        <v>189</v>
      </c>
      <c r="O23" s="290">
        <v>100</v>
      </c>
    </row>
    <row r="24" spans="1:15" ht="15.75" x14ac:dyDescent="0.25">
      <c r="A24" s="74" t="s">
        <v>215</v>
      </c>
      <c r="B24" s="324" t="s">
        <v>189</v>
      </c>
      <c r="C24" s="276" t="s">
        <v>189</v>
      </c>
      <c r="D24" s="276" t="s">
        <v>189</v>
      </c>
      <c r="E24" s="276" t="s">
        <v>189</v>
      </c>
      <c r="F24" s="276">
        <v>1</v>
      </c>
      <c r="G24" s="276">
        <v>5</v>
      </c>
      <c r="H24" s="276">
        <v>6</v>
      </c>
      <c r="I24" s="276">
        <v>6</v>
      </c>
      <c r="J24" s="276">
        <v>5</v>
      </c>
      <c r="K24" s="276">
        <v>2</v>
      </c>
      <c r="L24" s="276">
        <v>1</v>
      </c>
      <c r="M24" s="276" t="s">
        <v>189</v>
      </c>
      <c r="N24" s="299" t="s">
        <v>189</v>
      </c>
      <c r="O24" s="290">
        <v>26</v>
      </c>
    </row>
    <row r="25" spans="1:15" ht="15.75" x14ac:dyDescent="0.25">
      <c r="A25" s="74" t="s">
        <v>216</v>
      </c>
      <c r="B25" s="324" t="s">
        <v>189</v>
      </c>
      <c r="C25" s="276" t="s">
        <v>189</v>
      </c>
      <c r="D25" s="276" t="s">
        <v>189</v>
      </c>
      <c r="E25" s="276" t="s">
        <v>189</v>
      </c>
      <c r="F25" s="276" t="s">
        <v>189</v>
      </c>
      <c r="G25" s="276">
        <v>1</v>
      </c>
      <c r="H25" s="276" t="s">
        <v>189</v>
      </c>
      <c r="I25" s="276" t="s">
        <v>189</v>
      </c>
      <c r="J25" s="276">
        <v>4</v>
      </c>
      <c r="K25" s="276">
        <v>1</v>
      </c>
      <c r="L25" s="276" t="s">
        <v>189</v>
      </c>
      <c r="M25" s="276" t="s">
        <v>189</v>
      </c>
      <c r="N25" s="299" t="s">
        <v>189</v>
      </c>
      <c r="O25" s="290">
        <v>6</v>
      </c>
    </row>
    <row r="26" spans="1:15" ht="15.75" x14ac:dyDescent="0.25">
      <c r="A26" s="74" t="s">
        <v>217</v>
      </c>
      <c r="B26" s="324" t="s">
        <v>189</v>
      </c>
      <c r="C26" s="276" t="s">
        <v>189</v>
      </c>
      <c r="D26" s="276" t="s">
        <v>189</v>
      </c>
      <c r="E26" s="276">
        <v>2</v>
      </c>
      <c r="F26" s="276">
        <v>2</v>
      </c>
      <c r="G26" s="276">
        <v>4</v>
      </c>
      <c r="H26" s="276">
        <v>3</v>
      </c>
      <c r="I26" s="276">
        <v>10</v>
      </c>
      <c r="J26" s="276">
        <v>3</v>
      </c>
      <c r="K26" s="276">
        <v>1</v>
      </c>
      <c r="L26" s="276">
        <v>2</v>
      </c>
      <c r="M26" s="276" t="s">
        <v>189</v>
      </c>
      <c r="N26" s="299" t="s">
        <v>189</v>
      </c>
      <c r="O26" s="290">
        <v>27</v>
      </c>
    </row>
    <row r="27" spans="1:15" ht="15.75" x14ac:dyDescent="0.25">
      <c r="A27" s="74" t="s">
        <v>218</v>
      </c>
      <c r="B27" s="324" t="s">
        <v>189</v>
      </c>
      <c r="C27" s="276">
        <v>1</v>
      </c>
      <c r="D27" s="276" t="s">
        <v>189</v>
      </c>
      <c r="E27" s="276" t="s">
        <v>189</v>
      </c>
      <c r="F27" s="276" t="s">
        <v>189</v>
      </c>
      <c r="G27" s="276">
        <v>1</v>
      </c>
      <c r="H27" s="276">
        <v>2</v>
      </c>
      <c r="I27" s="276">
        <v>5</v>
      </c>
      <c r="J27" s="276">
        <v>7</v>
      </c>
      <c r="K27" s="276">
        <v>6</v>
      </c>
      <c r="L27" s="276">
        <v>1</v>
      </c>
      <c r="M27" s="276">
        <v>2</v>
      </c>
      <c r="N27" s="299" t="s">
        <v>189</v>
      </c>
      <c r="O27" s="290">
        <v>25</v>
      </c>
    </row>
    <row r="28" spans="1:15" ht="15.75" x14ac:dyDescent="0.25">
      <c r="A28" s="74" t="s">
        <v>219</v>
      </c>
      <c r="B28" s="324">
        <v>41</v>
      </c>
      <c r="C28" s="276">
        <v>19</v>
      </c>
      <c r="D28" s="276">
        <v>2</v>
      </c>
      <c r="E28" s="276">
        <v>30</v>
      </c>
      <c r="F28" s="276">
        <v>95</v>
      </c>
      <c r="G28" s="276">
        <v>132</v>
      </c>
      <c r="H28" s="276">
        <v>241</v>
      </c>
      <c r="I28" s="276">
        <v>440</v>
      </c>
      <c r="J28" s="276">
        <v>254</v>
      </c>
      <c r="K28" s="276">
        <v>118</v>
      </c>
      <c r="L28" s="276">
        <v>6</v>
      </c>
      <c r="M28" s="276">
        <v>6</v>
      </c>
      <c r="N28" s="299" t="s">
        <v>189</v>
      </c>
      <c r="O28" s="290">
        <v>1384</v>
      </c>
    </row>
    <row r="29" spans="1:15" ht="15.75" x14ac:dyDescent="0.25">
      <c r="A29" s="74" t="s">
        <v>220</v>
      </c>
      <c r="B29" s="324">
        <v>5</v>
      </c>
      <c r="C29" s="276">
        <v>1</v>
      </c>
      <c r="D29" s="276" t="s">
        <v>189</v>
      </c>
      <c r="E29" s="276" t="s">
        <v>189</v>
      </c>
      <c r="F29" s="276" t="s">
        <v>189</v>
      </c>
      <c r="G29" s="276" t="s">
        <v>189</v>
      </c>
      <c r="H29" s="276">
        <v>4</v>
      </c>
      <c r="I29" s="276">
        <v>12</v>
      </c>
      <c r="J29" s="276">
        <v>7</v>
      </c>
      <c r="K29" s="276">
        <v>4</v>
      </c>
      <c r="L29" s="276">
        <v>2</v>
      </c>
      <c r="M29" s="276" t="s">
        <v>189</v>
      </c>
      <c r="N29" s="299" t="s">
        <v>189</v>
      </c>
      <c r="O29" s="290">
        <v>35</v>
      </c>
    </row>
    <row r="30" spans="1:15" ht="15.75" x14ac:dyDescent="0.25">
      <c r="A30" s="74" t="s">
        <v>221</v>
      </c>
      <c r="B30" s="324" t="s">
        <v>189</v>
      </c>
      <c r="C30" s="276" t="s">
        <v>189</v>
      </c>
      <c r="D30" s="276" t="s">
        <v>189</v>
      </c>
      <c r="E30" s="276" t="s">
        <v>189</v>
      </c>
      <c r="F30" s="276">
        <v>9</v>
      </c>
      <c r="G30" s="276">
        <v>15</v>
      </c>
      <c r="H30" s="276">
        <v>11</v>
      </c>
      <c r="I30" s="276">
        <v>9</v>
      </c>
      <c r="J30" s="276">
        <v>6</v>
      </c>
      <c r="K30" s="276">
        <v>2</v>
      </c>
      <c r="L30" s="276" t="s">
        <v>189</v>
      </c>
      <c r="M30" s="276" t="s">
        <v>189</v>
      </c>
      <c r="N30" s="299" t="s">
        <v>189</v>
      </c>
      <c r="O30" s="290">
        <v>52</v>
      </c>
    </row>
    <row r="31" spans="1:15" ht="15.75" x14ac:dyDescent="0.25">
      <c r="A31" s="74" t="s">
        <v>9</v>
      </c>
      <c r="B31" s="324">
        <v>1</v>
      </c>
      <c r="C31" s="276" t="s">
        <v>189</v>
      </c>
      <c r="D31" s="276" t="s">
        <v>189</v>
      </c>
      <c r="E31" s="276" t="s">
        <v>189</v>
      </c>
      <c r="F31" s="276">
        <v>3</v>
      </c>
      <c r="G31" s="276">
        <v>9</v>
      </c>
      <c r="H31" s="276">
        <v>10</v>
      </c>
      <c r="I31" s="276">
        <v>20</v>
      </c>
      <c r="J31" s="276">
        <v>28</v>
      </c>
      <c r="K31" s="276">
        <v>12</v>
      </c>
      <c r="L31" s="276">
        <v>3</v>
      </c>
      <c r="M31" s="276">
        <v>2</v>
      </c>
      <c r="N31" s="299" t="s">
        <v>189</v>
      </c>
      <c r="O31" s="290">
        <v>88</v>
      </c>
    </row>
    <row r="32" spans="1:15" ht="15.75" x14ac:dyDescent="0.25">
      <c r="A32" s="74" t="s">
        <v>222</v>
      </c>
      <c r="B32" s="324" t="s">
        <v>189</v>
      </c>
      <c r="C32" s="276" t="s">
        <v>189</v>
      </c>
      <c r="D32" s="276" t="s">
        <v>189</v>
      </c>
      <c r="E32" s="276">
        <v>1</v>
      </c>
      <c r="F32" s="276" t="s">
        <v>189</v>
      </c>
      <c r="G32" s="276" t="s">
        <v>189</v>
      </c>
      <c r="H32" s="276">
        <v>2</v>
      </c>
      <c r="I32" s="276">
        <v>2</v>
      </c>
      <c r="J32" s="276">
        <v>3</v>
      </c>
      <c r="K32" s="276" t="s">
        <v>189</v>
      </c>
      <c r="L32" s="276">
        <v>1</v>
      </c>
      <c r="M32" s="276" t="s">
        <v>189</v>
      </c>
      <c r="N32" s="299" t="s">
        <v>189</v>
      </c>
      <c r="O32" s="290">
        <v>9</v>
      </c>
    </row>
    <row r="33" spans="1:15" ht="15.75" x14ac:dyDescent="0.25">
      <c r="A33" s="74" t="s">
        <v>223</v>
      </c>
      <c r="B33" s="324" t="s">
        <v>189</v>
      </c>
      <c r="C33" s="276" t="s">
        <v>189</v>
      </c>
      <c r="D33" s="276" t="s">
        <v>189</v>
      </c>
      <c r="E33" s="276" t="s">
        <v>189</v>
      </c>
      <c r="F33" s="276" t="s">
        <v>189</v>
      </c>
      <c r="G33" s="276" t="s">
        <v>189</v>
      </c>
      <c r="H33" s="276">
        <v>3</v>
      </c>
      <c r="I33" s="276">
        <v>4</v>
      </c>
      <c r="J33" s="276">
        <v>7</v>
      </c>
      <c r="K33" s="276">
        <v>1</v>
      </c>
      <c r="L33" s="276" t="s">
        <v>189</v>
      </c>
      <c r="M33" s="276" t="s">
        <v>189</v>
      </c>
      <c r="N33" s="299" t="s">
        <v>189</v>
      </c>
      <c r="O33" s="290">
        <v>15</v>
      </c>
    </row>
    <row r="34" spans="1:15" ht="15.75" x14ac:dyDescent="0.25">
      <c r="A34" s="74" t="s">
        <v>224</v>
      </c>
      <c r="B34" s="324">
        <v>4</v>
      </c>
      <c r="C34" s="276">
        <v>1</v>
      </c>
      <c r="D34" s="276" t="s">
        <v>189</v>
      </c>
      <c r="E34" s="276">
        <v>1</v>
      </c>
      <c r="F34" s="276">
        <v>13</v>
      </c>
      <c r="G34" s="276">
        <v>22</v>
      </c>
      <c r="H34" s="276">
        <v>34</v>
      </c>
      <c r="I34" s="276">
        <v>45</v>
      </c>
      <c r="J34" s="276">
        <v>56</v>
      </c>
      <c r="K34" s="276">
        <v>14</v>
      </c>
      <c r="L34" s="276">
        <v>6</v>
      </c>
      <c r="M34" s="276">
        <v>3</v>
      </c>
      <c r="N34" s="299" t="s">
        <v>189</v>
      </c>
      <c r="O34" s="290">
        <v>199</v>
      </c>
    </row>
    <row r="35" spans="1:15" ht="15.75" x14ac:dyDescent="0.25">
      <c r="A35" s="74" t="s">
        <v>225</v>
      </c>
      <c r="B35" s="324" t="s">
        <v>189</v>
      </c>
      <c r="C35" s="276" t="s">
        <v>189</v>
      </c>
      <c r="D35" s="276" t="s">
        <v>189</v>
      </c>
      <c r="E35" s="276" t="s">
        <v>189</v>
      </c>
      <c r="F35" s="276" t="s">
        <v>189</v>
      </c>
      <c r="G35" s="276" t="s">
        <v>189</v>
      </c>
      <c r="H35" s="276" t="s">
        <v>189</v>
      </c>
      <c r="I35" s="276">
        <v>1</v>
      </c>
      <c r="J35" s="276">
        <v>2</v>
      </c>
      <c r="K35" s="276" t="s">
        <v>189</v>
      </c>
      <c r="L35" s="276" t="s">
        <v>189</v>
      </c>
      <c r="M35" s="276" t="s">
        <v>189</v>
      </c>
      <c r="N35" s="299" t="s">
        <v>189</v>
      </c>
      <c r="O35" s="290">
        <v>3</v>
      </c>
    </row>
    <row r="36" spans="1:15" ht="15.75" x14ac:dyDescent="0.25">
      <c r="A36" s="74" t="s">
        <v>226</v>
      </c>
      <c r="B36" s="324" t="s">
        <v>189</v>
      </c>
      <c r="C36" s="276" t="s">
        <v>189</v>
      </c>
      <c r="D36" s="276" t="s">
        <v>189</v>
      </c>
      <c r="E36" s="276" t="s">
        <v>189</v>
      </c>
      <c r="F36" s="276" t="s">
        <v>189</v>
      </c>
      <c r="G36" s="276">
        <v>2</v>
      </c>
      <c r="H36" s="276">
        <v>2</v>
      </c>
      <c r="I36" s="276">
        <v>5</v>
      </c>
      <c r="J36" s="276">
        <v>11</v>
      </c>
      <c r="K36" s="276">
        <v>2</v>
      </c>
      <c r="L36" s="276" t="s">
        <v>189</v>
      </c>
      <c r="M36" s="276" t="s">
        <v>189</v>
      </c>
      <c r="N36" s="299" t="s">
        <v>189</v>
      </c>
      <c r="O36" s="290">
        <v>22</v>
      </c>
    </row>
    <row r="37" spans="1:15" ht="15.75" x14ac:dyDescent="0.25">
      <c r="A37" s="74" t="s">
        <v>227</v>
      </c>
      <c r="B37" s="324" t="s">
        <v>189</v>
      </c>
      <c r="C37" s="276" t="s">
        <v>189</v>
      </c>
      <c r="D37" s="276" t="s">
        <v>189</v>
      </c>
      <c r="E37" s="276" t="s">
        <v>189</v>
      </c>
      <c r="F37" s="276">
        <v>2</v>
      </c>
      <c r="G37" s="276">
        <v>2</v>
      </c>
      <c r="H37" s="276">
        <v>9</v>
      </c>
      <c r="I37" s="276">
        <v>15</v>
      </c>
      <c r="J37" s="276">
        <v>10</v>
      </c>
      <c r="K37" s="276">
        <v>1</v>
      </c>
      <c r="L37" s="276" t="s">
        <v>189</v>
      </c>
      <c r="M37" s="276" t="s">
        <v>189</v>
      </c>
      <c r="N37" s="299" t="s">
        <v>189</v>
      </c>
      <c r="O37" s="290">
        <v>39</v>
      </c>
    </row>
    <row r="38" spans="1:15" ht="15.75" x14ac:dyDescent="0.25">
      <c r="A38" s="74" t="s">
        <v>228</v>
      </c>
      <c r="B38" s="324" t="s">
        <v>189</v>
      </c>
      <c r="C38" s="276" t="s">
        <v>189</v>
      </c>
      <c r="D38" s="276" t="s">
        <v>189</v>
      </c>
      <c r="E38" s="276">
        <v>1</v>
      </c>
      <c r="F38" s="276">
        <v>1</v>
      </c>
      <c r="G38" s="276">
        <v>12</v>
      </c>
      <c r="H38" s="276">
        <v>19</v>
      </c>
      <c r="I38" s="276">
        <v>2</v>
      </c>
      <c r="J38" s="276">
        <v>5</v>
      </c>
      <c r="K38" s="276">
        <v>2</v>
      </c>
      <c r="L38" s="276" t="s">
        <v>189</v>
      </c>
      <c r="M38" s="276" t="s">
        <v>189</v>
      </c>
      <c r="N38" s="299" t="s">
        <v>189</v>
      </c>
      <c r="O38" s="290">
        <v>42</v>
      </c>
    </row>
    <row r="39" spans="1:15" ht="15.75" x14ac:dyDescent="0.25">
      <c r="A39" s="74" t="s">
        <v>229</v>
      </c>
      <c r="B39" s="324" t="s">
        <v>189</v>
      </c>
      <c r="C39" s="276" t="s">
        <v>189</v>
      </c>
      <c r="D39" s="276" t="s">
        <v>189</v>
      </c>
      <c r="E39" s="276" t="s">
        <v>189</v>
      </c>
      <c r="F39" s="276">
        <v>7</v>
      </c>
      <c r="G39" s="276">
        <v>12</v>
      </c>
      <c r="H39" s="276">
        <v>14</v>
      </c>
      <c r="I39" s="276">
        <v>14</v>
      </c>
      <c r="J39" s="276">
        <v>7</v>
      </c>
      <c r="K39" s="276">
        <v>1</v>
      </c>
      <c r="L39" s="276">
        <v>1</v>
      </c>
      <c r="M39" s="276">
        <v>1</v>
      </c>
      <c r="N39" s="299" t="s">
        <v>189</v>
      </c>
      <c r="O39" s="290">
        <v>57</v>
      </c>
    </row>
    <row r="40" spans="1:15" ht="15.75" x14ac:dyDescent="0.25">
      <c r="A40" s="74" t="s">
        <v>230</v>
      </c>
      <c r="B40" s="324" t="s">
        <v>189</v>
      </c>
      <c r="C40" s="276" t="s">
        <v>189</v>
      </c>
      <c r="D40" s="276" t="s">
        <v>189</v>
      </c>
      <c r="E40" s="276" t="s">
        <v>189</v>
      </c>
      <c r="F40" s="276" t="s">
        <v>189</v>
      </c>
      <c r="G40" s="276" t="s">
        <v>189</v>
      </c>
      <c r="H40" s="276" t="s">
        <v>189</v>
      </c>
      <c r="I40" s="276">
        <v>2</v>
      </c>
      <c r="J40" s="276">
        <v>3</v>
      </c>
      <c r="K40" s="276">
        <v>2</v>
      </c>
      <c r="L40" s="276" t="s">
        <v>189</v>
      </c>
      <c r="M40" s="276">
        <v>1</v>
      </c>
      <c r="N40" s="299" t="s">
        <v>189</v>
      </c>
      <c r="O40" s="290">
        <v>8</v>
      </c>
    </row>
    <row r="41" spans="1:15" ht="15.75" x14ac:dyDescent="0.25">
      <c r="A41" s="74" t="s">
        <v>231</v>
      </c>
      <c r="B41" s="324">
        <v>6</v>
      </c>
      <c r="C41" s="276">
        <v>2</v>
      </c>
      <c r="D41" s="276">
        <v>2</v>
      </c>
      <c r="E41" s="276">
        <v>5</v>
      </c>
      <c r="F41" s="276">
        <v>7</v>
      </c>
      <c r="G41" s="276">
        <v>15</v>
      </c>
      <c r="H41" s="276">
        <v>18</v>
      </c>
      <c r="I41" s="276">
        <v>27</v>
      </c>
      <c r="J41" s="276">
        <v>14</v>
      </c>
      <c r="K41" s="276">
        <v>11</v>
      </c>
      <c r="L41" s="276">
        <v>3</v>
      </c>
      <c r="M41" s="276" t="s">
        <v>189</v>
      </c>
      <c r="N41" s="299" t="s">
        <v>189</v>
      </c>
      <c r="O41" s="290">
        <v>110</v>
      </c>
    </row>
    <row r="42" spans="1:15" ht="15.75" x14ac:dyDescent="0.25">
      <c r="A42" s="74" t="s">
        <v>232</v>
      </c>
      <c r="B42" s="324" t="s">
        <v>189</v>
      </c>
      <c r="C42" s="276" t="s">
        <v>189</v>
      </c>
      <c r="D42" s="276">
        <v>1</v>
      </c>
      <c r="E42" s="276">
        <v>4</v>
      </c>
      <c r="F42" s="276">
        <v>4</v>
      </c>
      <c r="G42" s="276">
        <v>12</v>
      </c>
      <c r="H42" s="276">
        <v>15</v>
      </c>
      <c r="I42" s="276">
        <v>17</v>
      </c>
      <c r="J42" s="276">
        <v>8</v>
      </c>
      <c r="K42" s="276">
        <v>4</v>
      </c>
      <c r="L42" s="276">
        <v>1</v>
      </c>
      <c r="M42" s="276" t="s">
        <v>189</v>
      </c>
      <c r="N42" s="299" t="s">
        <v>189</v>
      </c>
      <c r="O42" s="290">
        <v>66</v>
      </c>
    </row>
    <row r="43" spans="1:15" ht="15.75" x14ac:dyDescent="0.25">
      <c r="A43" s="74" t="s">
        <v>233</v>
      </c>
      <c r="B43" s="324" t="s">
        <v>189</v>
      </c>
      <c r="C43" s="276" t="s">
        <v>189</v>
      </c>
      <c r="D43" s="276" t="s">
        <v>189</v>
      </c>
      <c r="E43" s="276" t="s">
        <v>189</v>
      </c>
      <c r="F43" s="276" t="s">
        <v>189</v>
      </c>
      <c r="G43" s="276">
        <v>2</v>
      </c>
      <c r="H43" s="276" t="s">
        <v>189</v>
      </c>
      <c r="I43" s="276">
        <v>5</v>
      </c>
      <c r="J43" s="276">
        <v>5</v>
      </c>
      <c r="K43" s="276">
        <v>2</v>
      </c>
      <c r="L43" s="276" t="s">
        <v>189</v>
      </c>
      <c r="M43" s="276" t="s">
        <v>189</v>
      </c>
      <c r="N43" s="299" t="s">
        <v>189</v>
      </c>
      <c r="O43" s="290">
        <v>14</v>
      </c>
    </row>
    <row r="44" spans="1:15" ht="15.75" x14ac:dyDescent="0.25">
      <c r="A44" s="74" t="s">
        <v>234</v>
      </c>
      <c r="B44" s="324" t="s">
        <v>189</v>
      </c>
      <c r="C44" s="276" t="s">
        <v>189</v>
      </c>
      <c r="D44" s="276" t="s">
        <v>189</v>
      </c>
      <c r="E44" s="276" t="s">
        <v>189</v>
      </c>
      <c r="F44" s="276">
        <v>1</v>
      </c>
      <c r="G44" s="276">
        <v>4</v>
      </c>
      <c r="H44" s="276">
        <v>4</v>
      </c>
      <c r="I44" s="276">
        <v>6</v>
      </c>
      <c r="J44" s="276">
        <v>2</v>
      </c>
      <c r="K44" s="276">
        <v>4</v>
      </c>
      <c r="L44" s="276" t="s">
        <v>189</v>
      </c>
      <c r="M44" s="276" t="s">
        <v>189</v>
      </c>
      <c r="N44" s="299" t="s">
        <v>189</v>
      </c>
      <c r="O44" s="290">
        <v>21</v>
      </c>
    </row>
    <row r="45" spans="1:15" ht="15.75" x14ac:dyDescent="0.25">
      <c r="A45" s="74" t="s">
        <v>235</v>
      </c>
      <c r="B45" s="324" t="s">
        <v>189</v>
      </c>
      <c r="C45" s="276" t="s">
        <v>189</v>
      </c>
      <c r="D45" s="276" t="s">
        <v>189</v>
      </c>
      <c r="E45" s="276" t="s">
        <v>189</v>
      </c>
      <c r="F45" s="276" t="s">
        <v>189</v>
      </c>
      <c r="G45" s="276" t="s">
        <v>189</v>
      </c>
      <c r="H45" s="276">
        <v>1</v>
      </c>
      <c r="I45" s="276" t="s">
        <v>189</v>
      </c>
      <c r="J45" s="276" t="s">
        <v>189</v>
      </c>
      <c r="K45" s="276" t="s">
        <v>189</v>
      </c>
      <c r="L45" s="276" t="s">
        <v>189</v>
      </c>
      <c r="M45" s="276" t="s">
        <v>189</v>
      </c>
      <c r="N45" s="299" t="s">
        <v>189</v>
      </c>
      <c r="O45" s="290">
        <v>1</v>
      </c>
    </row>
    <row r="46" spans="1:15" ht="15.75" x14ac:dyDescent="0.25">
      <c r="A46" s="74" t="s">
        <v>237</v>
      </c>
      <c r="B46" s="324" t="s">
        <v>189</v>
      </c>
      <c r="C46" s="276">
        <v>2</v>
      </c>
      <c r="D46" s="276">
        <v>1</v>
      </c>
      <c r="E46" s="276" t="s">
        <v>189</v>
      </c>
      <c r="F46" s="276">
        <v>4</v>
      </c>
      <c r="G46" s="276">
        <v>13</v>
      </c>
      <c r="H46" s="276">
        <v>37</v>
      </c>
      <c r="I46" s="276">
        <v>33</v>
      </c>
      <c r="J46" s="276">
        <v>67</v>
      </c>
      <c r="K46" s="276">
        <v>39</v>
      </c>
      <c r="L46" s="276">
        <v>18</v>
      </c>
      <c r="M46" s="276">
        <v>3</v>
      </c>
      <c r="N46" s="299" t="s">
        <v>189</v>
      </c>
      <c r="O46" s="290">
        <v>217</v>
      </c>
    </row>
    <row r="47" spans="1:15" ht="15.75" x14ac:dyDescent="0.25">
      <c r="A47" s="74" t="s">
        <v>238</v>
      </c>
      <c r="B47" s="324" t="s">
        <v>189</v>
      </c>
      <c r="C47" s="276" t="s">
        <v>189</v>
      </c>
      <c r="D47" s="276" t="s">
        <v>189</v>
      </c>
      <c r="E47" s="276" t="s">
        <v>189</v>
      </c>
      <c r="F47" s="276" t="s">
        <v>189</v>
      </c>
      <c r="G47" s="276" t="s">
        <v>189</v>
      </c>
      <c r="H47" s="276">
        <v>1</v>
      </c>
      <c r="I47" s="276" t="s">
        <v>189</v>
      </c>
      <c r="J47" s="276">
        <v>1</v>
      </c>
      <c r="K47" s="276">
        <v>1</v>
      </c>
      <c r="L47" s="276">
        <v>1</v>
      </c>
      <c r="M47" s="276" t="s">
        <v>189</v>
      </c>
      <c r="N47" s="299" t="s">
        <v>189</v>
      </c>
      <c r="O47" s="290">
        <v>4</v>
      </c>
    </row>
    <row r="48" spans="1:15" ht="15.75" x14ac:dyDescent="0.25">
      <c r="A48" s="74" t="s">
        <v>239</v>
      </c>
      <c r="B48" s="324" t="s">
        <v>189</v>
      </c>
      <c r="C48" s="276" t="s">
        <v>189</v>
      </c>
      <c r="D48" s="276" t="s">
        <v>189</v>
      </c>
      <c r="E48" s="276" t="s">
        <v>189</v>
      </c>
      <c r="F48" s="276">
        <v>1</v>
      </c>
      <c r="G48" s="276">
        <v>6</v>
      </c>
      <c r="H48" s="276">
        <v>5</v>
      </c>
      <c r="I48" s="276">
        <v>23</v>
      </c>
      <c r="J48" s="276">
        <v>28</v>
      </c>
      <c r="K48" s="276">
        <v>21</v>
      </c>
      <c r="L48" s="276">
        <v>5</v>
      </c>
      <c r="M48" s="276">
        <v>2</v>
      </c>
      <c r="N48" s="299" t="s">
        <v>189</v>
      </c>
      <c r="O48" s="290">
        <v>91</v>
      </c>
    </row>
    <row r="49" spans="1:15" ht="15.75" x14ac:dyDescent="0.25">
      <c r="A49" s="74" t="s">
        <v>240</v>
      </c>
      <c r="B49" s="324">
        <v>1</v>
      </c>
      <c r="C49" s="276">
        <v>7</v>
      </c>
      <c r="D49" s="276" t="s">
        <v>189</v>
      </c>
      <c r="E49" s="276">
        <v>2</v>
      </c>
      <c r="F49" s="276">
        <v>2</v>
      </c>
      <c r="G49" s="276">
        <v>14</v>
      </c>
      <c r="H49" s="276">
        <v>56</v>
      </c>
      <c r="I49" s="276">
        <v>97</v>
      </c>
      <c r="J49" s="276">
        <v>86</v>
      </c>
      <c r="K49" s="276">
        <v>36</v>
      </c>
      <c r="L49" s="276">
        <v>10</v>
      </c>
      <c r="M49" s="276">
        <v>3</v>
      </c>
      <c r="N49" s="299">
        <v>2</v>
      </c>
      <c r="O49" s="290">
        <v>316</v>
      </c>
    </row>
    <row r="50" spans="1:15" ht="15.75" x14ac:dyDescent="0.25">
      <c r="A50" s="74" t="s">
        <v>241</v>
      </c>
      <c r="B50" s="324" t="s">
        <v>189</v>
      </c>
      <c r="C50" s="276" t="s">
        <v>189</v>
      </c>
      <c r="D50" s="276" t="s">
        <v>189</v>
      </c>
      <c r="E50" s="276" t="s">
        <v>189</v>
      </c>
      <c r="F50" s="276">
        <v>1</v>
      </c>
      <c r="G50" s="276">
        <v>3</v>
      </c>
      <c r="H50" s="276">
        <v>11</v>
      </c>
      <c r="I50" s="276">
        <v>49</v>
      </c>
      <c r="J50" s="276">
        <v>14</v>
      </c>
      <c r="K50" s="276">
        <v>4</v>
      </c>
      <c r="L50" s="276">
        <v>2</v>
      </c>
      <c r="M50" s="276" t="s">
        <v>189</v>
      </c>
      <c r="N50" s="299" t="s">
        <v>189</v>
      </c>
      <c r="O50" s="290">
        <v>84</v>
      </c>
    </row>
    <row r="51" spans="1:15" ht="15.75" x14ac:dyDescent="0.25">
      <c r="A51" s="74" t="s">
        <v>242</v>
      </c>
      <c r="B51" s="324" t="s">
        <v>189</v>
      </c>
      <c r="C51" s="276" t="s">
        <v>189</v>
      </c>
      <c r="D51" s="276" t="s">
        <v>189</v>
      </c>
      <c r="E51" s="276" t="s">
        <v>189</v>
      </c>
      <c r="F51" s="276" t="s">
        <v>189</v>
      </c>
      <c r="G51" s="276" t="s">
        <v>189</v>
      </c>
      <c r="H51" s="276" t="s">
        <v>189</v>
      </c>
      <c r="I51" s="276">
        <v>3</v>
      </c>
      <c r="J51" s="276">
        <v>7</v>
      </c>
      <c r="K51" s="276">
        <v>3</v>
      </c>
      <c r="L51" s="276" t="s">
        <v>189</v>
      </c>
      <c r="M51" s="276" t="s">
        <v>189</v>
      </c>
      <c r="N51" s="299" t="s">
        <v>189</v>
      </c>
      <c r="O51" s="290">
        <v>13</v>
      </c>
    </row>
    <row r="52" spans="1:15" ht="15.75" x14ac:dyDescent="0.25">
      <c r="A52" s="74" t="s">
        <v>243</v>
      </c>
      <c r="B52" s="324" t="s">
        <v>189</v>
      </c>
      <c r="C52" s="276" t="s">
        <v>189</v>
      </c>
      <c r="D52" s="276" t="s">
        <v>189</v>
      </c>
      <c r="E52" s="276">
        <v>1</v>
      </c>
      <c r="F52" s="276" t="s">
        <v>189</v>
      </c>
      <c r="G52" s="276">
        <v>4</v>
      </c>
      <c r="H52" s="276">
        <v>4</v>
      </c>
      <c r="I52" s="276">
        <v>14</v>
      </c>
      <c r="J52" s="276">
        <v>15</v>
      </c>
      <c r="K52" s="276">
        <v>3</v>
      </c>
      <c r="L52" s="276" t="s">
        <v>189</v>
      </c>
      <c r="M52" s="276" t="s">
        <v>189</v>
      </c>
      <c r="N52" s="299" t="s">
        <v>189</v>
      </c>
      <c r="O52" s="290">
        <v>41</v>
      </c>
    </row>
    <row r="53" spans="1:15" ht="15.75" x14ac:dyDescent="0.25">
      <c r="A53" s="74" t="s">
        <v>244</v>
      </c>
      <c r="B53" s="324" t="s">
        <v>189</v>
      </c>
      <c r="C53" s="276" t="s">
        <v>189</v>
      </c>
      <c r="D53" s="276" t="s">
        <v>189</v>
      </c>
      <c r="E53" s="276" t="s">
        <v>189</v>
      </c>
      <c r="F53" s="276">
        <v>1</v>
      </c>
      <c r="G53" s="276" t="s">
        <v>189</v>
      </c>
      <c r="H53" s="276">
        <v>3</v>
      </c>
      <c r="I53" s="276">
        <v>9</v>
      </c>
      <c r="J53" s="276">
        <v>10</v>
      </c>
      <c r="K53" s="276">
        <v>3</v>
      </c>
      <c r="L53" s="276" t="s">
        <v>189</v>
      </c>
      <c r="M53" s="276">
        <v>1</v>
      </c>
      <c r="N53" s="299" t="s">
        <v>189</v>
      </c>
      <c r="O53" s="290">
        <v>27</v>
      </c>
    </row>
    <row r="54" spans="1:15" ht="15.75" x14ac:dyDescent="0.25">
      <c r="A54" s="74" t="s">
        <v>245</v>
      </c>
      <c r="B54" s="324" t="s">
        <v>189</v>
      </c>
      <c r="C54" s="276" t="s">
        <v>189</v>
      </c>
      <c r="D54" s="276" t="s">
        <v>189</v>
      </c>
      <c r="E54" s="276" t="s">
        <v>189</v>
      </c>
      <c r="F54" s="276">
        <v>1</v>
      </c>
      <c r="G54" s="276" t="s">
        <v>189</v>
      </c>
      <c r="H54" s="276">
        <v>3</v>
      </c>
      <c r="I54" s="276">
        <v>1</v>
      </c>
      <c r="J54" s="276">
        <v>4</v>
      </c>
      <c r="K54" s="276">
        <v>1</v>
      </c>
      <c r="L54" s="276" t="s">
        <v>189</v>
      </c>
      <c r="M54" s="276" t="s">
        <v>189</v>
      </c>
      <c r="N54" s="299" t="s">
        <v>189</v>
      </c>
      <c r="O54" s="290">
        <v>10</v>
      </c>
    </row>
    <row r="55" spans="1:15" ht="15.75" x14ac:dyDescent="0.25">
      <c r="A55" s="74" t="s">
        <v>246</v>
      </c>
      <c r="B55" s="324" t="s">
        <v>189</v>
      </c>
      <c r="C55" s="276" t="s">
        <v>189</v>
      </c>
      <c r="D55" s="276" t="s">
        <v>189</v>
      </c>
      <c r="E55" s="276" t="s">
        <v>189</v>
      </c>
      <c r="F55" s="276" t="s">
        <v>189</v>
      </c>
      <c r="G55" s="276" t="s">
        <v>189</v>
      </c>
      <c r="H55" s="276">
        <v>2</v>
      </c>
      <c r="I55" s="276">
        <v>7</v>
      </c>
      <c r="J55" s="276">
        <v>1</v>
      </c>
      <c r="K55" s="276" t="s">
        <v>189</v>
      </c>
      <c r="L55" s="276" t="s">
        <v>189</v>
      </c>
      <c r="M55" s="276" t="s">
        <v>189</v>
      </c>
      <c r="N55" s="299" t="s">
        <v>189</v>
      </c>
      <c r="O55" s="290">
        <v>10</v>
      </c>
    </row>
    <row r="56" spans="1:15" ht="15.75" x14ac:dyDescent="0.25">
      <c r="A56" s="74" t="s">
        <v>247</v>
      </c>
      <c r="B56" s="324" t="s">
        <v>189</v>
      </c>
      <c r="C56" s="276" t="s">
        <v>189</v>
      </c>
      <c r="D56" s="276" t="s">
        <v>189</v>
      </c>
      <c r="E56" s="276" t="s">
        <v>189</v>
      </c>
      <c r="F56" s="276" t="s">
        <v>189</v>
      </c>
      <c r="G56" s="276" t="s">
        <v>189</v>
      </c>
      <c r="H56" s="276" t="s">
        <v>189</v>
      </c>
      <c r="I56" s="276">
        <v>1</v>
      </c>
      <c r="J56" s="276" t="s">
        <v>189</v>
      </c>
      <c r="K56" s="276" t="s">
        <v>189</v>
      </c>
      <c r="L56" s="276" t="s">
        <v>189</v>
      </c>
      <c r="M56" s="276" t="s">
        <v>189</v>
      </c>
      <c r="N56" s="299" t="s">
        <v>189</v>
      </c>
      <c r="O56" s="290">
        <v>1</v>
      </c>
    </row>
    <row r="57" spans="1:15" ht="15.75" x14ac:dyDescent="0.25">
      <c r="A57" s="74" t="s">
        <v>248</v>
      </c>
      <c r="B57" s="324" t="s">
        <v>189</v>
      </c>
      <c r="C57" s="276" t="s">
        <v>189</v>
      </c>
      <c r="D57" s="276" t="s">
        <v>189</v>
      </c>
      <c r="E57" s="276" t="s">
        <v>189</v>
      </c>
      <c r="F57" s="276" t="s">
        <v>189</v>
      </c>
      <c r="G57" s="276">
        <v>1</v>
      </c>
      <c r="H57" s="276">
        <v>3</v>
      </c>
      <c r="I57" s="276">
        <v>1</v>
      </c>
      <c r="J57" s="276" t="s">
        <v>189</v>
      </c>
      <c r="K57" s="276" t="s">
        <v>189</v>
      </c>
      <c r="L57" s="276" t="s">
        <v>189</v>
      </c>
      <c r="M57" s="276" t="s">
        <v>189</v>
      </c>
      <c r="N57" s="299" t="s">
        <v>189</v>
      </c>
      <c r="O57" s="290">
        <v>5</v>
      </c>
    </row>
    <row r="58" spans="1:15" ht="15.75" x14ac:dyDescent="0.25">
      <c r="A58" s="74" t="s">
        <v>249</v>
      </c>
      <c r="B58" s="324" t="s">
        <v>189</v>
      </c>
      <c r="C58" s="276" t="s">
        <v>189</v>
      </c>
      <c r="D58" s="276" t="s">
        <v>189</v>
      </c>
      <c r="E58" s="276" t="s">
        <v>189</v>
      </c>
      <c r="F58" s="276" t="s">
        <v>189</v>
      </c>
      <c r="G58" s="276" t="s">
        <v>189</v>
      </c>
      <c r="H58" s="276">
        <v>2</v>
      </c>
      <c r="I58" s="276">
        <v>4</v>
      </c>
      <c r="J58" s="276">
        <v>6</v>
      </c>
      <c r="K58" s="276">
        <v>2</v>
      </c>
      <c r="L58" s="276">
        <v>1</v>
      </c>
      <c r="M58" s="276" t="s">
        <v>189</v>
      </c>
      <c r="N58" s="299" t="s">
        <v>189</v>
      </c>
      <c r="O58" s="290">
        <v>15</v>
      </c>
    </row>
    <row r="59" spans="1:15" ht="15.75" x14ac:dyDescent="0.25">
      <c r="A59" s="74" t="s">
        <v>250</v>
      </c>
      <c r="B59" s="324" t="s">
        <v>189</v>
      </c>
      <c r="C59" s="276" t="s">
        <v>189</v>
      </c>
      <c r="D59" s="276" t="s">
        <v>189</v>
      </c>
      <c r="E59" s="276" t="s">
        <v>189</v>
      </c>
      <c r="F59" s="276" t="s">
        <v>189</v>
      </c>
      <c r="G59" s="276" t="s">
        <v>189</v>
      </c>
      <c r="H59" s="276" t="s">
        <v>189</v>
      </c>
      <c r="I59" s="276">
        <v>1</v>
      </c>
      <c r="J59" s="276">
        <v>1</v>
      </c>
      <c r="K59" s="276" t="s">
        <v>189</v>
      </c>
      <c r="L59" s="276" t="s">
        <v>189</v>
      </c>
      <c r="M59" s="276" t="s">
        <v>189</v>
      </c>
      <c r="N59" s="299" t="s">
        <v>189</v>
      </c>
      <c r="O59" s="290">
        <v>2</v>
      </c>
    </row>
    <row r="60" spans="1:15" ht="15.75" x14ac:dyDescent="0.25">
      <c r="A60" s="74" t="s">
        <v>251</v>
      </c>
      <c r="B60" s="324" t="s">
        <v>189</v>
      </c>
      <c r="C60" s="276" t="s">
        <v>189</v>
      </c>
      <c r="D60" s="276" t="s">
        <v>189</v>
      </c>
      <c r="E60" s="276" t="s">
        <v>189</v>
      </c>
      <c r="F60" s="276" t="s">
        <v>189</v>
      </c>
      <c r="G60" s="276">
        <v>1</v>
      </c>
      <c r="H60" s="276" t="s">
        <v>189</v>
      </c>
      <c r="I60" s="276" t="s">
        <v>189</v>
      </c>
      <c r="J60" s="276" t="s">
        <v>189</v>
      </c>
      <c r="K60" s="276" t="s">
        <v>189</v>
      </c>
      <c r="L60" s="276" t="s">
        <v>189</v>
      </c>
      <c r="M60" s="276" t="s">
        <v>189</v>
      </c>
      <c r="N60" s="299" t="s">
        <v>189</v>
      </c>
      <c r="O60" s="290">
        <v>1</v>
      </c>
    </row>
    <row r="61" spans="1:15" ht="15.75" x14ac:dyDescent="0.25">
      <c r="A61" s="74" t="s">
        <v>252</v>
      </c>
      <c r="B61" s="324" t="s">
        <v>189</v>
      </c>
      <c r="C61" s="276" t="s">
        <v>189</v>
      </c>
      <c r="D61" s="276" t="s">
        <v>189</v>
      </c>
      <c r="E61" s="276" t="s">
        <v>189</v>
      </c>
      <c r="F61" s="276" t="s">
        <v>189</v>
      </c>
      <c r="G61" s="276" t="s">
        <v>189</v>
      </c>
      <c r="H61" s="276" t="s">
        <v>189</v>
      </c>
      <c r="I61" s="276">
        <v>1</v>
      </c>
      <c r="J61" s="276">
        <v>3</v>
      </c>
      <c r="K61" s="276" t="s">
        <v>189</v>
      </c>
      <c r="L61" s="276" t="s">
        <v>189</v>
      </c>
      <c r="M61" s="276" t="s">
        <v>189</v>
      </c>
      <c r="N61" s="299" t="s">
        <v>189</v>
      </c>
      <c r="O61" s="290">
        <v>4</v>
      </c>
    </row>
    <row r="62" spans="1:15" ht="15.75" x14ac:dyDescent="0.25">
      <c r="A62" s="74" t="s">
        <v>253</v>
      </c>
      <c r="B62" s="324" t="s">
        <v>189</v>
      </c>
      <c r="C62" s="276" t="s">
        <v>189</v>
      </c>
      <c r="D62" s="276" t="s">
        <v>189</v>
      </c>
      <c r="E62" s="276" t="s">
        <v>189</v>
      </c>
      <c r="F62" s="276" t="s">
        <v>189</v>
      </c>
      <c r="G62" s="276" t="s">
        <v>189</v>
      </c>
      <c r="H62" s="276" t="s">
        <v>189</v>
      </c>
      <c r="I62" s="276">
        <v>2</v>
      </c>
      <c r="J62" s="276" t="s">
        <v>189</v>
      </c>
      <c r="K62" s="276">
        <v>1</v>
      </c>
      <c r="L62" s="276" t="s">
        <v>189</v>
      </c>
      <c r="M62" s="276" t="s">
        <v>189</v>
      </c>
      <c r="N62" s="299" t="s">
        <v>189</v>
      </c>
      <c r="O62" s="290">
        <v>3</v>
      </c>
    </row>
    <row r="63" spans="1:15" ht="15.75" x14ac:dyDescent="0.25">
      <c r="A63" s="74" t="s">
        <v>254</v>
      </c>
      <c r="B63" s="324" t="s">
        <v>189</v>
      </c>
      <c r="C63" s="276" t="s">
        <v>189</v>
      </c>
      <c r="D63" s="276" t="s">
        <v>189</v>
      </c>
      <c r="E63" s="276" t="s">
        <v>189</v>
      </c>
      <c r="F63" s="276" t="s">
        <v>189</v>
      </c>
      <c r="G63" s="276">
        <v>1</v>
      </c>
      <c r="H63" s="276" t="s">
        <v>189</v>
      </c>
      <c r="I63" s="276" t="s">
        <v>189</v>
      </c>
      <c r="J63" s="276">
        <v>3</v>
      </c>
      <c r="K63" s="276" t="s">
        <v>189</v>
      </c>
      <c r="L63" s="276">
        <v>1</v>
      </c>
      <c r="M63" s="276" t="s">
        <v>189</v>
      </c>
      <c r="N63" s="299">
        <v>1</v>
      </c>
      <c r="O63" s="290">
        <v>6</v>
      </c>
    </row>
    <row r="64" spans="1:15" ht="15.75" x14ac:dyDescent="0.25">
      <c r="A64" s="74" t="s">
        <v>255</v>
      </c>
      <c r="B64" s="324">
        <v>36</v>
      </c>
      <c r="C64" s="276">
        <v>4</v>
      </c>
      <c r="D64" s="276" t="s">
        <v>189</v>
      </c>
      <c r="E64" s="276">
        <v>14</v>
      </c>
      <c r="F64" s="276">
        <v>130</v>
      </c>
      <c r="G64" s="276">
        <v>102</v>
      </c>
      <c r="H64" s="276">
        <v>120</v>
      </c>
      <c r="I64" s="276">
        <v>150</v>
      </c>
      <c r="J64" s="276">
        <v>92</v>
      </c>
      <c r="K64" s="276">
        <v>34</v>
      </c>
      <c r="L64" s="276">
        <v>7</v>
      </c>
      <c r="M64" s="276">
        <v>5</v>
      </c>
      <c r="N64" s="299">
        <v>2</v>
      </c>
      <c r="O64" s="290">
        <v>696</v>
      </c>
    </row>
    <row r="65" spans="1:15" ht="15.75" x14ac:dyDescent="0.25">
      <c r="A65" s="74" t="s">
        <v>256</v>
      </c>
      <c r="B65" s="324" t="s">
        <v>189</v>
      </c>
      <c r="C65" s="276" t="s">
        <v>189</v>
      </c>
      <c r="D65" s="276" t="s">
        <v>189</v>
      </c>
      <c r="E65" s="276" t="s">
        <v>189</v>
      </c>
      <c r="F65" s="276" t="s">
        <v>189</v>
      </c>
      <c r="G65" s="276">
        <v>6</v>
      </c>
      <c r="H65" s="276">
        <v>7</v>
      </c>
      <c r="I65" s="276">
        <v>14</v>
      </c>
      <c r="J65" s="276">
        <v>6</v>
      </c>
      <c r="K65" s="276">
        <v>2</v>
      </c>
      <c r="L65" s="276" t="s">
        <v>189</v>
      </c>
      <c r="M65" s="276">
        <v>1</v>
      </c>
      <c r="N65" s="299" t="s">
        <v>189</v>
      </c>
      <c r="O65" s="290">
        <v>36</v>
      </c>
    </row>
    <row r="66" spans="1:15" ht="15.75" x14ac:dyDescent="0.25">
      <c r="A66" s="74" t="s">
        <v>257</v>
      </c>
      <c r="B66" s="324" t="s">
        <v>189</v>
      </c>
      <c r="C66" s="276" t="s">
        <v>189</v>
      </c>
      <c r="D66" s="276" t="s">
        <v>189</v>
      </c>
      <c r="E66" s="276" t="s">
        <v>189</v>
      </c>
      <c r="F66" s="276">
        <v>4</v>
      </c>
      <c r="G66" s="276">
        <v>16</v>
      </c>
      <c r="H66" s="276">
        <v>32</v>
      </c>
      <c r="I66" s="276">
        <v>83</v>
      </c>
      <c r="J66" s="276">
        <v>76</v>
      </c>
      <c r="K66" s="276">
        <v>32</v>
      </c>
      <c r="L66" s="276">
        <v>3</v>
      </c>
      <c r="M66" s="276" t="s">
        <v>189</v>
      </c>
      <c r="N66" s="299" t="s">
        <v>189</v>
      </c>
      <c r="O66" s="290">
        <v>246</v>
      </c>
    </row>
    <row r="67" spans="1:15" ht="15.75" customHeight="1" x14ac:dyDescent="0.25">
      <c r="A67" s="74" t="s">
        <v>258</v>
      </c>
      <c r="B67" s="324" t="s">
        <v>189</v>
      </c>
      <c r="C67" s="276" t="s">
        <v>189</v>
      </c>
      <c r="D67" s="276" t="s">
        <v>189</v>
      </c>
      <c r="E67" s="276" t="s">
        <v>189</v>
      </c>
      <c r="F67" s="276" t="s">
        <v>189</v>
      </c>
      <c r="G67" s="276">
        <v>3</v>
      </c>
      <c r="H67" s="276">
        <v>2</v>
      </c>
      <c r="I67" s="276">
        <v>1</v>
      </c>
      <c r="J67" s="276">
        <v>6</v>
      </c>
      <c r="K67" s="276">
        <v>4</v>
      </c>
      <c r="L67" s="276" t="s">
        <v>189</v>
      </c>
      <c r="M67" s="276" t="s">
        <v>189</v>
      </c>
      <c r="N67" s="299" t="s">
        <v>189</v>
      </c>
      <c r="O67" s="290">
        <v>16</v>
      </c>
    </row>
    <row r="68" spans="1:15" ht="15.75" customHeight="1" x14ac:dyDescent="0.25">
      <c r="A68" s="74" t="s">
        <v>259</v>
      </c>
      <c r="B68" s="324" t="s">
        <v>189</v>
      </c>
      <c r="C68" s="276">
        <v>1</v>
      </c>
      <c r="D68" s="276" t="s">
        <v>189</v>
      </c>
      <c r="E68" s="276">
        <v>1</v>
      </c>
      <c r="F68" s="276">
        <v>1</v>
      </c>
      <c r="G68" s="276">
        <v>10</v>
      </c>
      <c r="H68" s="276">
        <v>30</v>
      </c>
      <c r="I68" s="276">
        <v>24</v>
      </c>
      <c r="J68" s="276">
        <v>37</v>
      </c>
      <c r="K68" s="276">
        <v>10</v>
      </c>
      <c r="L68" s="276">
        <v>4</v>
      </c>
      <c r="M68" s="276">
        <v>1</v>
      </c>
      <c r="N68" s="299" t="s">
        <v>189</v>
      </c>
      <c r="O68" s="290">
        <v>119</v>
      </c>
    </row>
    <row r="69" spans="1:15" ht="15.75" x14ac:dyDescent="0.25">
      <c r="A69" s="74" t="s">
        <v>260</v>
      </c>
      <c r="B69" s="324" t="s">
        <v>189</v>
      </c>
      <c r="C69" s="276" t="s">
        <v>189</v>
      </c>
      <c r="D69" s="276">
        <v>3</v>
      </c>
      <c r="E69" s="276" t="s">
        <v>189</v>
      </c>
      <c r="F69" s="276" t="s">
        <v>189</v>
      </c>
      <c r="G69" s="276">
        <v>1</v>
      </c>
      <c r="H69" s="276">
        <v>4</v>
      </c>
      <c r="I69" s="276">
        <v>9</v>
      </c>
      <c r="J69" s="276">
        <v>14</v>
      </c>
      <c r="K69" s="276">
        <v>3</v>
      </c>
      <c r="L69" s="276">
        <v>3</v>
      </c>
      <c r="M69" s="276">
        <v>1</v>
      </c>
      <c r="N69" s="299" t="s">
        <v>189</v>
      </c>
      <c r="O69" s="290">
        <v>38</v>
      </c>
    </row>
    <row r="70" spans="1:15" ht="15.75" x14ac:dyDescent="0.25">
      <c r="A70" s="74" t="s">
        <v>261</v>
      </c>
      <c r="B70" s="324" t="s">
        <v>189</v>
      </c>
      <c r="C70" s="276" t="s">
        <v>189</v>
      </c>
      <c r="D70" s="276" t="s">
        <v>189</v>
      </c>
      <c r="E70" s="276" t="s">
        <v>189</v>
      </c>
      <c r="F70" s="276" t="s">
        <v>189</v>
      </c>
      <c r="G70" s="276">
        <v>1</v>
      </c>
      <c r="H70" s="276">
        <v>3</v>
      </c>
      <c r="I70" s="276">
        <v>3</v>
      </c>
      <c r="J70" s="276">
        <v>1</v>
      </c>
      <c r="K70" s="276">
        <v>1</v>
      </c>
      <c r="L70" s="276" t="s">
        <v>189</v>
      </c>
      <c r="M70" s="276" t="s">
        <v>189</v>
      </c>
      <c r="N70" s="299" t="s">
        <v>189</v>
      </c>
      <c r="O70" s="290">
        <v>9</v>
      </c>
    </row>
    <row r="71" spans="1:15" ht="15.75" x14ac:dyDescent="0.25">
      <c r="A71" s="74" t="s">
        <v>262</v>
      </c>
      <c r="B71" s="324" t="s">
        <v>189</v>
      </c>
      <c r="C71" s="276" t="s">
        <v>189</v>
      </c>
      <c r="D71" s="276" t="s">
        <v>189</v>
      </c>
      <c r="E71" s="276" t="s">
        <v>189</v>
      </c>
      <c r="F71" s="276" t="s">
        <v>189</v>
      </c>
      <c r="G71" s="276" t="s">
        <v>189</v>
      </c>
      <c r="H71" s="276">
        <v>2</v>
      </c>
      <c r="I71" s="276">
        <v>2</v>
      </c>
      <c r="J71" s="276">
        <v>2</v>
      </c>
      <c r="K71" s="276">
        <v>4</v>
      </c>
      <c r="L71" s="276" t="s">
        <v>189</v>
      </c>
      <c r="M71" s="276" t="s">
        <v>189</v>
      </c>
      <c r="N71" s="299" t="s">
        <v>189</v>
      </c>
      <c r="O71" s="290">
        <v>10</v>
      </c>
    </row>
    <row r="72" spans="1:15" ht="15.75" x14ac:dyDescent="0.25">
      <c r="A72" s="74" t="s">
        <v>263</v>
      </c>
      <c r="B72" s="324" t="s">
        <v>189</v>
      </c>
      <c r="C72" s="276" t="s">
        <v>189</v>
      </c>
      <c r="D72" s="276" t="s">
        <v>189</v>
      </c>
      <c r="E72" s="276" t="s">
        <v>189</v>
      </c>
      <c r="F72" s="276" t="s">
        <v>189</v>
      </c>
      <c r="G72" s="276" t="s">
        <v>189</v>
      </c>
      <c r="H72" s="276" t="s">
        <v>189</v>
      </c>
      <c r="I72" s="276">
        <v>1</v>
      </c>
      <c r="J72" s="276">
        <v>1</v>
      </c>
      <c r="K72" s="276">
        <v>1</v>
      </c>
      <c r="L72" s="276" t="s">
        <v>189</v>
      </c>
      <c r="M72" s="276" t="s">
        <v>189</v>
      </c>
      <c r="N72" s="299" t="s">
        <v>189</v>
      </c>
      <c r="O72" s="290">
        <v>3</v>
      </c>
    </row>
    <row r="73" spans="1:15" ht="15.75" x14ac:dyDescent="0.25">
      <c r="A73" s="74" t="s">
        <v>264</v>
      </c>
      <c r="B73" s="324" t="s">
        <v>189</v>
      </c>
      <c r="C73" s="276" t="s">
        <v>189</v>
      </c>
      <c r="D73" s="276" t="s">
        <v>189</v>
      </c>
      <c r="E73" s="276">
        <v>2</v>
      </c>
      <c r="F73" s="276">
        <v>4</v>
      </c>
      <c r="G73" s="276">
        <v>6</v>
      </c>
      <c r="H73" s="276">
        <v>6</v>
      </c>
      <c r="I73" s="276">
        <v>2</v>
      </c>
      <c r="J73" s="276" t="s">
        <v>189</v>
      </c>
      <c r="K73" s="276">
        <v>1</v>
      </c>
      <c r="L73" s="276">
        <v>3</v>
      </c>
      <c r="M73" s="276" t="s">
        <v>189</v>
      </c>
      <c r="N73" s="299" t="s">
        <v>189</v>
      </c>
      <c r="O73" s="290">
        <v>24</v>
      </c>
    </row>
    <row r="74" spans="1:15" ht="15.75" x14ac:dyDescent="0.25">
      <c r="A74" s="74" t="s">
        <v>265</v>
      </c>
      <c r="B74" s="324" t="s">
        <v>189</v>
      </c>
      <c r="C74" s="276" t="s">
        <v>189</v>
      </c>
      <c r="D74" s="276" t="s">
        <v>189</v>
      </c>
      <c r="E74" s="276">
        <v>1</v>
      </c>
      <c r="F74" s="276" t="s">
        <v>189</v>
      </c>
      <c r="G74" s="276" t="s">
        <v>189</v>
      </c>
      <c r="H74" s="276" t="s">
        <v>189</v>
      </c>
      <c r="I74" s="276" t="s">
        <v>189</v>
      </c>
      <c r="J74" s="276">
        <v>2</v>
      </c>
      <c r="K74" s="276">
        <v>2</v>
      </c>
      <c r="L74" s="276" t="s">
        <v>189</v>
      </c>
      <c r="M74" s="276" t="s">
        <v>189</v>
      </c>
      <c r="N74" s="299" t="s">
        <v>189</v>
      </c>
      <c r="O74" s="290">
        <v>5</v>
      </c>
    </row>
    <row r="75" spans="1:15" ht="15.75" x14ac:dyDescent="0.25">
      <c r="A75" s="74" t="s">
        <v>266</v>
      </c>
      <c r="B75" s="324" t="s">
        <v>189</v>
      </c>
      <c r="C75" s="276" t="s">
        <v>189</v>
      </c>
      <c r="D75" s="276" t="s">
        <v>189</v>
      </c>
      <c r="E75" s="276" t="s">
        <v>189</v>
      </c>
      <c r="F75" s="276" t="s">
        <v>189</v>
      </c>
      <c r="G75" s="276">
        <v>3</v>
      </c>
      <c r="H75" s="276">
        <v>2</v>
      </c>
      <c r="I75" s="276">
        <v>6</v>
      </c>
      <c r="J75" s="276">
        <v>4</v>
      </c>
      <c r="K75" s="276">
        <v>2</v>
      </c>
      <c r="L75" s="276" t="s">
        <v>189</v>
      </c>
      <c r="M75" s="276" t="s">
        <v>189</v>
      </c>
      <c r="N75" s="299" t="s">
        <v>189</v>
      </c>
      <c r="O75" s="290">
        <v>17</v>
      </c>
    </row>
    <row r="76" spans="1:15" ht="15.75" x14ac:dyDescent="0.25">
      <c r="A76" s="74" t="s">
        <v>267</v>
      </c>
      <c r="B76" s="324" t="s">
        <v>189</v>
      </c>
      <c r="C76" s="276" t="s">
        <v>189</v>
      </c>
      <c r="D76" s="276" t="s">
        <v>189</v>
      </c>
      <c r="E76" s="276">
        <v>2</v>
      </c>
      <c r="F76" s="276">
        <v>4</v>
      </c>
      <c r="G76" s="276">
        <v>7</v>
      </c>
      <c r="H76" s="276">
        <v>7</v>
      </c>
      <c r="I76" s="276">
        <v>5</v>
      </c>
      <c r="J76" s="276">
        <v>9</v>
      </c>
      <c r="K76" s="276">
        <v>6</v>
      </c>
      <c r="L76" s="276" t="s">
        <v>189</v>
      </c>
      <c r="M76" s="276" t="s">
        <v>189</v>
      </c>
      <c r="N76" s="299" t="s">
        <v>189</v>
      </c>
      <c r="O76" s="290">
        <v>40</v>
      </c>
    </row>
    <row r="77" spans="1:15" ht="15.75" x14ac:dyDescent="0.25">
      <c r="A77" s="74" t="s">
        <v>268</v>
      </c>
      <c r="B77" s="324" t="s">
        <v>189</v>
      </c>
      <c r="C77" s="276" t="s">
        <v>189</v>
      </c>
      <c r="D77" s="276" t="s">
        <v>189</v>
      </c>
      <c r="E77" s="276">
        <v>3</v>
      </c>
      <c r="F77" s="276">
        <v>1</v>
      </c>
      <c r="G77" s="276">
        <v>1</v>
      </c>
      <c r="H77" s="276">
        <v>1</v>
      </c>
      <c r="I77" s="276">
        <v>5</v>
      </c>
      <c r="J77" s="276">
        <v>2</v>
      </c>
      <c r="K77" s="276">
        <v>2</v>
      </c>
      <c r="L77" s="276">
        <v>2</v>
      </c>
      <c r="M77" s="276" t="s">
        <v>189</v>
      </c>
      <c r="N77" s="299" t="s">
        <v>189</v>
      </c>
      <c r="O77" s="290">
        <v>17</v>
      </c>
    </row>
    <row r="78" spans="1:15" ht="15.75" x14ac:dyDescent="0.25">
      <c r="A78" s="74" t="s">
        <v>269</v>
      </c>
      <c r="B78" s="324" t="s">
        <v>189</v>
      </c>
      <c r="C78" s="276" t="s">
        <v>189</v>
      </c>
      <c r="D78" s="276" t="s">
        <v>189</v>
      </c>
      <c r="E78" s="276">
        <v>1</v>
      </c>
      <c r="F78" s="276" t="s">
        <v>189</v>
      </c>
      <c r="G78" s="276" t="s">
        <v>189</v>
      </c>
      <c r="H78" s="276">
        <v>2</v>
      </c>
      <c r="I78" s="276">
        <v>2</v>
      </c>
      <c r="J78" s="276">
        <v>3</v>
      </c>
      <c r="K78" s="276" t="s">
        <v>189</v>
      </c>
      <c r="L78" s="276" t="s">
        <v>189</v>
      </c>
      <c r="M78" s="276" t="s">
        <v>189</v>
      </c>
      <c r="N78" s="299" t="s">
        <v>189</v>
      </c>
      <c r="O78" s="290">
        <v>8</v>
      </c>
    </row>
    <row r="79" spans="1:15" ht="15.75" x14ac:dyDescent="0.25">
      <c r="A79" s="74" t="s">
        <v>270</v>
      </c>
      <c r="B79" s="324" t="s">
        <v>189</v>
      </c>
      <c r="C79" s="276" t="s">
        <v>189</v>
      </c>
      <c r="D79" s="276" t="s">
        <v>189</v>
      </c>
      <c r="E79" s="276" t="s">
        <v>189</v>
      </c>
      <c r="F79" s="276">
        <v>1</v>
      </c>
      <c r="G79" s="276" t="s">
        <v>189</v>
      </c>
      <c r="H79" s="276">
        <v>3</v>
      </c>
      <c r="I79" s="276">
        <v>2</v>
      </c>
      <c r="J79" s="276" t="s">
        <v>189</v>
      </c>
      <c r="K79" s="276" t="s">
        <v>189</v>
      </c>
      <c r="L79" s="276" t="s">
        <v>189</v>
      </c>
      <c r="M79" s="276" t="s">
        <v>189</v>
      </c>
      <c r="N79" s="299" t="s">
        <v>189</v>
      </c>
      <c r="O79" s="290">
        <v>6</v>
      </c>
    </row>
    <row r="80" spans="1:15" ht="15.75" x14ac:dyDescent="0.25">
      <c r="A80" s="74" t="s">
        <v>272</v>
      </c>
      <c r="B80" s="324" t="s">
        <v>189</v>
      </c>
      <c r="C80" s="276">
        <v>1</v>
      </c>
      <c r="D80" s="276" t="s">
        <v>189</v>
      </c>
      <c r="E80" s="276" t="s">
        <v>189</v>
      </c>
      <c r="F80" s="276">
        <v>1</v>
      </c>
      <c r="G80" s="276">
        <v>9</v>
      </c>
      <c r="H80" s="276">
        <v>8</v>
      </c>
      <c r="I80" s="276">
        <v>20</v>
      </c>
      <c r="J80" s="276">
        <v>20</v>
      </c>
      <c r="K80" s="276">
        <v>8</v>
      </c>
      <c r="L80" s="276">
        <v>1</v>
      </c>
      <c r="M80" s="276">
        <v>1</v>
      </c>
      <c r="N80" s="299" t="s">
        <v>189</v>
      </c>
      <c r="O80" s="290">
        <v>69</v>
      </c>
    </row>
    <row r="81" spans="1:15" ht="15.75" x14ac:dyDescent="0.25">
      <c r="A81" s="74" t="s">
        <v>273</v>
      </c>
      <c r="B81" s="324" t="s">
        <v>189</v>
      </c>
      <c r="C81" s="276" t="s">
        <v>189</v>
      </c>
      <c r="D81" s="276" t="s">
        <v>189</v>
      </c>
      <c r="E81" s="276">
        <v>23</v>
      </c>
      <c r="F81" s="276">
        <v>5</v>
      </c>
      <c r="G81" s="276">
        <v>3</v>
      </c>
      <c r="H81" s="276">
        <v>8</v>
      </c>
      <c r="I81" s="276" t="s">
        <v>189</v>
      </c>
      <c r="J81" s="276">
        <v>1</v>
      </c>
      <c r="K81" s="276">
        <v>1</v>
      </c>
      <c r="L81" s="276" t="s">
        <v>189</v>
      </c>
      <c r="M81" s="276" t="s">
        <v>189</v>
      </c>
      <c r="N81" s="299" t="s">
        <v>189</v>
      </c>
      <c r="O81" s="290">
        <v>41</v>
      </c>
    </row>
    <row r="82" spans="1:15" ht="15.75" x14ac:dyDescent="0.25">
      <c r="A82" s="74" t="s">
        <v>274</v>
      </c>
      <c r="B82" s="324" t="s">
        <v>189</v>
      </c>
      <c r="C82" s="276" t="s">
        <v>189</v>
      </c>
      <c r="D82" s="276" t="s">
        <v>189</v>
      </c>
      <c r="E82" s="276" t="s">
        <v>189</v>
      </c>
      <c r="F82" s="276">
        <v>1</v>
      </c>
      <c r="G82" s="276">
        <v>4</v>
      </c>
      <c r="H82" s="276">
        <v>2</v>
      </c>
      <c r="I82" s="276">
        <v>5</v>
      </c>
      <c r="J82" s="276">
        <v>10</v>
      </c>
      <c r="K82" s="276" t="s">
        <v>189</v>
      </c>
      <c r="L82" s="276" t="s">
        <v>189</v>
      </c>
      <c r="M82" s="276" t="s">
        <v>189</v>
      </c>
      <c r="N82" s="299" t="s">
        <v>189</v>
      </c>
      <c r="O82" s="290">
        <v>22</v>
      </c>
    </row>
    <row r="83" spans="1:15" ht="15.75" x14ac:dyDescent="0.25">
      <c r="A83" s="74" t="s">
        <v>275</v>
      </c>
      <c r="B83" s="324" t="s">
        <v>189</v>
      </c>
      <c r="C83" s="276">
        <v>5</v>
      </c>
      <c r="D83" s="276" t="s">
        <v>189</v>
      </c>
      <c r="E83" s="276" t="s">
        <v>189</v>
      </c>
      <c r="F83" s="276">
        <v>1</v>
      </c>
      <c r="G83" s="276">
        <v>4</v>
      </c>
      <c r="H83" s="276">
        <v>3</v>
      </c>
      <c r="I83" s="276">
        <v>8</v>
      </c>
      <c r="J83" s="276">
        <v>9</v>
      </c>
      <c r="K83" s="276">
        <v>2</v>
      </c>
      <c r="L83" s="276">
        <v>3</v>
      </c>
      <c r="M83" s="276">
        <v>1</v>
      </c>
      <c r="N83" s="299" t="s">
        <v>189</v>
      </c>
      <c r="O83" s="290">
        <v>36</v>
      </c>
    </row>
    <row r="84" spans="1:15" ht="15.75" x14ac:dyDescent="0.25">
      <c r="A84" s="74" t="s">
        <v>276</v>
      </c>
      <c r="B84" s="324" t="s">
        <v>189</v>
      </c>
      <c r="C84" s="276" t="s">
        <v>189</v>
      </c>
      <c r="D84" s="276" t="s">
        <v>189</v>
      </c>
      <c r="E84" s="276">
        <v>1</v>
      </c>
      <c r="F84" s="276">
        <v>1</v>
      </c>
      <c r="G84" s="276">
        <v>1</v>
      </c>
      <c r="H84" s="276">
        <v>4</v>
      </c>
      <c r="I84" s="276">
        <v>4</v>
      </c>
      <c r="J84" s="276">
        <v>9</v>
      </c>
      <c r="K84" s="276">
        <v>3</v>
      </c>
      <c r="L84" s="276">
        <v>1</v>
      </c>
      <c r="M84" s="276" t="s">
        <v>189</v>
      </c>
      <c r="N84" s="299">
        <v>1</v>
      </c>
      <c r="O84" s="290">
        <v>25</v>
      </c>
    </row>
    <row r="85" spans="1:15" ht="15.75" x14ac:dyDescent="0.25">
      <c r="A85" s="74" t="s">
        <v>277</v>
      </c>
      <c r="B85" s="324" t="s">
        <v>189</v>
      </c>
      <c r="C85" s="276">
        <v>1</v>
      </c>
      <c r="D85" s="276">
        <v>1</v>
      </c>
      <c r="E85" s="276" t="s">
        <v>189</v>
      </c>
      <c r="F85" s="276">
        <v>1</v>
      </c>
      <c r="G85" s="276">
        <v>9</v>
      </c>
      <c r="H85" s="276">
        <v>13</v>
      </c>
      <c r="I85" s="276">
        <v>25</v>
      </c>
      <c r="J85" s="276">
        <v>39</v>
      </c>
      <c r="K85" s="276">
        <v>15</v>
      </c>
      <c r="L85" s="276">
        <v>6</v>
      </c>
      <c r="M85" s="276">
        <v>1</v>
      </c>
      <c r="N85" s="299" t="s">
        <v>189</v>
      </c>
      <c r="O85" s="290">
        <v>111</v>
      </c>
    </row>
    <row r="86" spans="1:15" ht="15.75" x14ac:dyDescent="0.25">
      <c r="A86" s="74" t="s">
        <v>278</v>
      </c>
      <c r="B86" s="324" t="s">
        <v>189</v>
      </c>
      <c r="C86" s="276" t="s">
        <v>189</v>
      </c>
      <c r="D86" s="276" t="s">
        <v>189</v>
      </c>
      <c r="E86" s="276" t="s">
        <v>189</v>
      </c>
      <c r="F86" s="276" t="s">
        <v>189</v>
      </c>
      <c r="G86" s="276">
        <v>2</v>
      </c>
      <c r="H86" s="276">
        <v>2</v>
      </c>
      <c r="I86" s="276">
        <v>4</v>
      </c>
      <c r="J86" s="276">
        <v>9</v>
      </c>
      <c r="K86" s="276">
        <v>4</v>
      </c>
      <c r="L86" s="276">
        <v>1</v>
      </c>
      <c r="M86" s="276" t="s">
        <v>189</v>
      </c>
      <c r="N86" s="299">
        <v>1</v>
      </c>
      <c r="O86" s="290">
        <v>23</v>
      </c>
    </row>
    <row r="87" spans="1:15" ht="15.75" x14ac:dyDescent="0.25">
      <c r="A87" s="74" t="s">
        <v>279</v>
      </c>
      <c r="B87" s="324" t="s">
        <v>189</v>
      </c>
      <c r="C87" s="276" t="s">
        <v>189</v>
      </c>
      <c r="D87" s="276" t="s">
        <v>189</v>
      </c>
      <c r="E87" s="276">
        <v>1</v>
      </c>
      <c r="F87" s="276" t="s">
        <v>189</v>
      </c>
      <c r="G87" s="276" t="s">
        <v>189</v>
      </c>
      <c r="H87" s="276">
        <v>1</v>
      </c>
      <c r="I87" s="276">
        <v>1</v>
      </c>
      <c r="J87" s="276" t="s">
        <v>189</v>
      </c>
      <c r="K87" s="276">
        <v>1</v>
      </c>
      <c r="L87" s="276" t="s">
        <v>189</v>
      </c>
      <c r="M87" s="276" t="s">
        <v>189</v>
      </c>
      <c r="N87" s="299" t="s">
        <v>189</v>
      </c>
      <c r="O87" s="290">
        <v>4</v>
      </c>
    </row>
    <row r="88" spans="1:15" ht="15.75" x14ac:dyDescent="0.25">
      <c r="A88" s="74" t="s">
        <v>280</v>
      </c>
      <c r="B88" s="324" t="s">
        <v>189</v>
      </c>
      <c r="C88" s="276" t="s">
        <v>189</v>
      </c>
      <c r="D88" s="276" t="s">
        <v>189</v>
      </c>
      <c r="E88" s="276" t="s">
        <v>189</v>
      </c>
      <c r="F88" s="276" t="s">
        <v>189</v>
      </c>
      <c r="G88" s="276">
        <v>1</v>
      </c>
      <c r="H88" s="276">
        <v>1</v>
      </c>
      <c r="I88" s="276">
        <v>3</v>
      </c>
      <c r="J88" s="276" t="s">
        <v>189</v>
      </c>
      <c r="K88" s="276">
        <v>1</v>
      </c>
      <c r="L88" s="276" t="s">
        <v>189</v>
      </c>
      <c r="M88" s="276" t="s">
        <v>189</v>
      </c>
      <c r="N88" s="299" t="s">
        <v>189</v>
      </c>
      <c r="O88" s="290">
        <v>6</v>
      </c>
    </row>
    <row r="89" spans="1:15" ht="15.75" x14ac:dyDescent="0.25">
      <c r="A89" s="74" t="s">
        <v>281</v>
      </c>
      <c r="B89" s="324" t="s">
        <v>189</v>
      </c>
      <c r="C89" s="276">
        <v>2</v>
      </c>
      <c r="D89" s="276" t="s">
        <v>189</v>
      </c>
      <c r="E89" s="276" t="s">
        <v>189</v>
      </c>
      <c r="F89" s="276">
        <v>5</v>
      </c>
      <c r="G89" s="276">
        <v>17</v>
      </c>
      <c r="H89" s="276">
        <v>35</v>
      </c>
      <c r="I89" s="276">
        <v>40</v>
      </c>
      <c r="J89" s="276">
        <v>22</v>
      </c>
      <c r="K89" s="276">
        <v>18</v>
      </c>
      <c r="L89" s="276">
        <v>6</v>
      </c>
      <c r="M89" s="276" t="s">
        <v>189</v>
      </c>
      <c r="N89" s="299" t="s">
        <v>189</v>
      </c>
      <c r="O89" s="290">
        <v>145</v>
      </c>
    </row>
    <row r="90" spans="1:15" ht="15.75" x14ac:dyDescent="0.25">
      <c r="A90" s="74" t="s">
        <v>282</v>
      </c>
      <c r="B90" s="324" t="s">
        <v>189</v>
      </c>
      <c r="C90" s="276" t="s">
        <v>189</v>
      </c>
      <c r="D90" s="276" t="s">
        <v>189</v>
      </c>
      <c r="E90" s="276" t="s">
        <v>189</v>
      </c>
      <c r="F90" s="276">
        <v>1</v>
      </c>
      <c r="G90" s="276" t="s">
        <v>189</v>
      </c>
      <c r="H90" s="276">
        <v>2</v>
      </c>
      <c r="I90" s="276">
        <v>1</v>
      </c>
      <c r="J90" s="276">
        <v>3</v>
      </c>
      <c r="K90" s="276">
        <v>1</v>
      </c>
      <c r="L90" s="276">
        <v>1</v>
      </c>
      <c r="M90" s="276" t="s">
        <v>189</v>
      </c>
      <c r="N90" s="299" t="s">
        <v>189</v>
      </c>
      <c r="O90" s="290">
        <v>9</v>
      </c>
    </row>
    <row r="91" spans="1:15" ht="15.75" x14ac:dyDescent="0.25">
      <c r="A91" s="74" t="s">
        <v>284</v>
      </c>
      <c r="B91" s="324" t="s">
        <v>189</v>
      </c>
      <c r="C91" s="276" t="s">
        <v>189</v>
      </c>
      <c r="D91" s="276" t="s">
        <v>189</v>
      </c>
      <c r="E91" s="276" t="s">
        <v>189</v>
      </c>
      <c r="F91" s="276">
        <v>49</v>
      </c>
      <c r="G91" s="276">
        <v>113</v>
      </c>
      <c r="H91" s="276">
        <v>93</v>
      </c>
      <c r="I91" s="276">
        <v>92</v>
      </c>
      <c r="J91" s="276">
        <v>23</v>
      </c>
      <c r="K91" s="276">
        <v>18</v>
      </c>
      <c r="L91" s="276">
        <v>9</v>
      </c>
      <c r="M91" s="276">
        <v>2</v>
      </c>
      <c r="N91" s="299">
        <v>1</v>
      </c>
      <c r="O91" s="290">
        <v>400</v>
      </c>
    </row>
    <row r="92" spans="1:15" ht="15.75" x14ac:dyDescent="0.25">
      <c r="A92" s="74" t="s">
        <v>285</v>
      </c>
      <c r="B92" s="324" t="s">
        <v>189</v>
      </c>
      <c r="C92" s="276" t="s">
        <v>189</v>
      </c>
      <c r="D92" s="276" t="s">
        <v>189</v>
      </c>
      <c r="E92" s="276" t="s">
        <v>189</v>
      </c>
      <c r="F92" s="276">
        <v>1</v>
      </c>
      <c r="G92" s="276">
        <v>6</v>
      </c>
      <c r="H92" s="276">
        <v>12</v>
      </c>
      <c r="I92" s="276">
        <v>24</v>
      </c>
      <c r="J92" s="276">
        <v>16</v>
      </c>
      <c r="K92" s="276">
        <v>7</v>
      </c>
      <c r="L92" s="276" t="s">
        <v>189</v>
      </c>
      <c r="M92" s="276" t="s">
        <v>189</v>
      </c>
      <c r="N92" s="299" t="s">
        <v>189</v>
      </c>
      <c r="O92" s="290">
        <v>66</v>
      </c>
    </row>
    <row r="93" spans="1:15" ht="15.75" x14ac:dyDescent="0.25">
      <c r="A93" s="74" t="s">
        <v>286</v>
      </c>
      <c r="B93" s="324">
        <v>62</v>
      </c>
      <c r="C93" s="276">
        <v>1</v>
      </c>
      <c r="D93" s="276">
        <v>1</v>
      </c>
      <c r="E93" s="276">
        <v>5</v>
      </c>
      <c r="F93" s="276">
        <v>1196</v>
      </c>
      <c r="G93" s="276">
        <v>1664</v>
      </c>
      <c r="H93" s="276">
        <v>165</v>
      </c>
      <c r="I93" s="276">
        <v>281</v>
      </c>
      <c r="J93" s="276">
        <v>137</v>
      </c>
      <c r="K93" s="276">
        <v>53</v>
      </c>
      <c r="L93" s="276">
        <v>8</v>
      </c>
      <c r="M93" s="276">
        <v>2</v>
      </c>
      <c r="N93" s="299">
        <v>2</v>
      </c>
      <c r="O93" s="290">
        <v>3577</v>
      </c>
    </row>
    <row r="94" spans="1:15" ht="15.75" x14ac:dyDescent="0.25">
      <c r="A94" s="74" t="s">
        <v>287</v>
      </c>
      <c r="B94" s="324" t="s">
        <v>189</v>
      </c>
      <c r="C94" s="276">
        <v>7</v>
      </c>
      <c r="D94" s="276">
        <v>1</v>
      </c>
      <c r="E94" s="276">
        <v>4</v>
      </c>
      <c r="F94" s="276">
        <v>7</v>
      </c>
      <c r="G94" s="276">
        <v>5</v>
      </c>
      <c r="H94" s="276">
        <v>15</v>
      </c>
      <c r="I94" s="276">
        <v>36</v>
      </c>
      <c r="J94" s="276">
        <v>39</v>
      </c>
      <c r="K94" s="276">
        <v>13</v>
      </c>
      <c r="L94" s="276">
        <v>8</v>
      </c>
      <c r="M94" s="276">
        <v>4</v>
      </c>
      <c r="N94" s="299">
        <v>1</v>
      </c>
      <c r="O94" s="290">
        <v>140</v>
      </c>
    </row>
    <row r="95" spans="1:15" ht="15.75" x14ac:dyDescent="0.25">
      <c r="A95" s="74" t="s">
        <v>288</v>
      </c>
      <c r="B95" s="324" t="s">
        <v>189</v>
      </c>
      <c r="C95" s="276">
        <v>7</v>
      </c>
      <c r="D95" s="276" t="s">
        <v>189</v>
      </c>
      <c r="E95" s="276">
        <v>3</v>
      </c>
      <c r="F95" s="276">
        <v>4</v>
      </c>
      <c r="G95" s="276">
        <v>33</v>
      </c>
      <c r="H95" s="276">
        <v>31</v>
      </c>
      <c r="I95" s="276">
        <v>33</v>
      </c>
      <c r="J95" s="276">
        <v>29</v>
      </c>
      <c r="K95" s="276">
        <v>8</v>
      </c>
      <c r="L95" s="276">
        <v>3</v>
      </c>
      <c r="M95" s="276" t="s">
        <v>189</v>
      </c>
      <c r="N95" s="299">
        <v>2</v>
      </c>
      <c r="O95" s="290">
        <v>153</v>
      </c>
    </row>
    <row r="96" spans="1:15" ht="15.75" x14ac:dyDescent="0.25">
      <c r="A96" s="74" t="s">
        <v>289</v>
      </c>
      <c r="B96" s="324" t="s">
        <v>189</v>
      </c>
      <c r="C96" s="276" t="s">
        <v>189</v>
      </c>
      <c r="D96" s="276" t="s">
        <v>189</v>
      </c>
      <c r="E96" s="276" t="s">
        <v>189</v>
      </c>
      <c r="F96" s="276" t="s">
        <v>189</v>
      </c>
      <c r="G96" s="276">
        <v>13</v>
      </c>
      <c r="H96" s="276">
        <v>13</v>
      </c>
      <c r="I96" s="276">
        <v>20</v>
      </c>
      <c r="J96" s="276">
        <v>26</v>
      </c>
      <c r="K96" s="276">
        <v>8</v>
      </c>
      <c r="L96" s="276">
        <v>1</v>
      </c>
      <c r="M96" s="276">
        <v>1</v>
      </c>
      <c r="N96" s="299" t="s">
        <v>189</v>
      </c>
      <c r="O96" s="290">
        <v>82</v>
      </c>
    </row>
    <row r="97" spans="1:15" ht="15.75" x14ac:dyDescent="0.25">
      <c r="A97" s="74" t="s">
        <v>290</v>
      </c>
      <c r="B97" s="324">
        <v>10</v>
      </c>
      <c r="C97" s="276">
        <v>19</v>
      </c>
      <c r="D97" s="276">
        <v>11</v>
      </c>
      <c r="E97" s="276">
        <v>75</v>
      </c>
      <c r="F97" s="276">
        <v>166</v>
      </c>
      <c r="G97" s="276">
        <v>171</v>
      </c>
      <c r="H97" s="276">
        <v>115</v>
      </c>
      <c r="I97" s="276">
        <v>200</v>
      </c>
      <c r="J97" s="276">
        <v>151</v>
      </c>
      <c r="K97" s="276">
        <v>70</v>
      </c>
      <c r="L97" s="276">
        <v>16</v>
      </c>
      <c r="M97" s="276">
        <v>4</v>
      </c>
      <c r="N97" s="299" t="s">
        <v>189</v>
      </c>
      <c r="O97" s="290">
        <v>1008</v>
      </c>
    </row>
    <row r="98" spans="1:15" ht="15.75" x14ac:dyDescent="0.25">
      <c r="A98" s="74" t="s">
        <v>292</v>
      </c>
      <c r="B98" s="324" t="s">
        <v>189</v>
      </c>
      <c r="C98" s="276" t="s">
        <v>189</v>
      </c>
      <c r="D98" s="276" t="s">
        <v>189</v>
      </c>
      <c r="E98" s="276" t="s">
        <v>189</v>
      </c>
      <c r="F98" s="276" t="s">
        <v>189</v>
      </c>
      <c r="G98" s="276" t="s">
        <v>189</v>
      </c>
      <c r="H98" s="276">
        <v>2</v>
      </c>
      <c r="I98" s="276">
        <v>1</v>
      </c>
      <c r="J98" s="276">
        <v>4</v>
      </c>
      <c r="K98" s="276">
        <v>6</v>
      </c>
      <c r="L98" s="276">
        <v>3</v>
      </c>
      <c r="M98" s="276" t="s">
        <v>189</v>
      </c>
      <c r="N98" s="299" t="s">
        <v>189</v>
      </c>
      <c r="O98" s="290">
        <v>16</v>
      </c>
    </row>
    <row r="99" spans="1:15" ht="15.75" x14ac:dyDescent="0.25">
      <c r="A99" s="74" t="s">
        <v>293</v>
      </c>
      <c r="B99" s="324" t="s">
        <v>189</v>
      </c>
      <c r="C99" s="276" t="s">
        <v>189</v>
      </c>
      <c r="D99" s="276" t="s">
        <v>189</v>
      </c>
      <c r="E99" s="276">
        <v>3</v>
      </c>
      <c r="F99" s="276">
        <v>47</v>
      </c>
      <c r="G99" s="276">
        <v>28</v>
      </c>
      <c r="H99" s="276">
        <v>63</v>
      </c>
      <c r="I99" s="276">
        <v>36</v>
      </c>
      <c r="J99" s="276">
        <v>23</v>
      </c>
      <c r="K99" s="276">
        <v>13</v>
      </c>
      <c r="L99" s="276">
        <v>3</v>
      </c>
      <c r="M99" s="276">
        <v>1</v>
      </c>
      <c r="N99" s="299" t="s">
        <v>189</v>
      </c>
      <c r="O99" s="290">
        <v>217</v>
      </c>
    </row>
    <row r="100" spans="1:15" ht="15.75" x14ac:dyDescent="0.25">
      <c r="A100" s="74" t="s">
        <v>294</v>
      </c>
      <c r="B100" s="324" t="s">
        <v>189</v>
      </c>
      <c r="C100" s="276" t="s">
        <v>189</v>
      </c>
      <c r="D100" s="276" t="s">
        <v>189</v>
      </c>
      <c r="E100" s="276" t="s">
        <v>189</v>
      </c>
      <c r="F100" s="276">
        <v>6</v>
      </c>
      <c r="G100" s="276">
        <v>4</v>
      </c>
      <c r="H100" s="276">
        <v>6</v>
      </c>
      <c r="I100" s="276">
        <v>9</v>
      </c>
      <c r="J100" s="276">
        <v>2</v>
      </c>
      <c r="K100" s="276" t="s">
        <v>189</v>
      </c>
      <c r="L100" s="276" t="s">
        <v>189</v>
      </c>
      <c r="M100" s="276" t="s">
        <v>189</v>
      </c>
      <c r="N100" s="299" t="s">
        <v>189</v>
      </c>
      <c r="O100" s="290">
        <v>27</v>
      </c>
    </row>
    <row r="101" spans="1:15" ht="15.75" x14ac:dyDescent="0.25">
      <c r="A101" s="74" t="s">
        <v>295</v>
      </c>
      <c r="B101" s="324" t="s">
        <v>189</v>
      </c>
      <c r="C101" s="276" t="s">
        <v>189</v>
      </c>
      <c r="D101" s="276" t="s">
        <v>189</v>
      </c>
      <c r="E101" s="276" t="s">
        <v>189</v>
      </c>
      <c r="F101" s="276">
        <v>7</v>
      </c>
      <c r="G101" s="276">
        <v>18</v>
      </c>
      <c r="H101" s="276">
        <v>2</v>
      </c>
      <c r="I101" s="276">
        <v>5</v>
      </c>
      <c r="J101" s="276">
        <v>5</v>
      </c>
      <c r="K101" s="276">
        <v>9</v>
      </c>
      <c r="L101" s="276">
        <v>1</v>
      </c>
      <c r="M101" s="276" t="s">
        <v>189</v>
      </c>
      <c r="N101" s="299" t="s">
        <v>189</v>
      </c>
      <c r="O101" s="290">
        <v>47</v>
      </c>
    </row>
    <row r="102" spans="1:15" ht="15.75" x14ac:dyDescent="0.25">
      <c r="A102" s="74" t="s">
        <v>296</v>
      </c>
      <c r="B102" s="324" t="s">
        <v>189</v>
      </c>
      <c r="C102" s="276" t="s">
        <v>189</v>
      </c>
      <c r="D102" s="276" t="s">
        <v>189</v>
      </c>
      <c r="E102" s="276" t="s">
        <v>189</v>
      </c>
      <c r="F102" s="276" t="s">
        <v>189</v>
      </c>
      <c r="G102" s="276" t="s">
        <v>189</v>
      </c>
      <c r="H102" s="276" t="s">
        <v>189</v>
      </c>
      <c r="I102" s="276" t="s">
        <v>189</v>
      </c>
      <c r="J102" s="276" t="s">
        <v>189</v>
      </c>
      <c r="K102" s="276">
        <v>1</v>
      </c>
      <c r="L102" s="276" t="s">
        <v>189</v>
      </c>
      <c r="M102" s="276">
        <v>1</v>
      </c>
      <c r="N102" s="299" t="s">
        <v>189</v>
      </c>
      <c r="O102" s="290">
        <v>2</v>
      </c>
    </row>
    <row r="103" spans="1:15" ht="16.5" thickBot="1" x14ac:dyDescent="0.3">
      <c r="A103" s="78" t="s">
        <v>193</v>
      </c>
      <c r="B103" s="325">
        <v>166</v>
      </c>
      <c r="C103" s="284">
        <v>85</v>
      </c>
      <c r="D103" s="284">
        <v>23</v>
      </c>
      <c r="E103" s="284">
        <v>192</v>
      </c>
      <c r="F103" s="284">
        <v>1836</v>
      </c>
      <c r="G103" s="284">
        <v>2761</v>
      </c>
      <c r="H103" s="284">
        <v>1520</v>
      </c>
      <c r="I103" s="284">
        <v>2347</v>
      </c>
      <c r="J103" s="284">
        <v>1787</v>
      </c>
      <c r="K103" s="284">
        <v>796</v>
      </c>
      <c r="L103" s="284">
        <v>187</v>
      </c>
      <c r="M103" s="284">
        <v>63</v>
      </c>
      <c r="N103" s="300">
        <v>19</v>
      </c>
      <c r="O103" s="294">
        <v>11782</v>
      </c>
    </row>
    <row r="105" spans="1:15" x14ac:dyDescent="0.25">
      <c r="A105" s="59" t="s">
        <v>194</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5.7109375" customWidth="1"/>
    <col min="2" max="15" width="9.7109375" customWidth="1"/>
  </cols>
  <sheetData>
    <row r="1" spans="1:15" x14ac:dyDescent="0.25">
      <c r="A1" s="24" t="s">
        <v>177</v>
      </c>
      <c r="I1" s="23" t="s">
        <v>87</v>
      </c>
    </row>
    <row r="2" spans="1:15" x14ac:dyDescent="0.25">
      <c r="A2" s="2"/>
    </row>
    <row r="3" spans="1:15" ht="15.75" thickBot="1" x14ac:dyDescent="0.3">
      <c r="A3" s="409" t="s">
        <v>186</v>
      </c>
      <c r="B3" s="377"/>
      <c r="C3" s="377"/>
      <c r="D3" s="377"/>
      <c r="E3" s="377"/>
      <c r="F3" s="377"/>
      <c r="G3" s="377"/>
      <c r="H3" s="377"/>
      <c r="I3" s="377"/>
      <c r="J3" s="377"/>
      <c r="K3" s="377"/>
      <c r="L3" s="377"/>
      <c r="M3" s="377"/>
      <c r="N3" s="377"/>
      <c r="O3" s="377"/>
    </row>
    <row r="4" spans="1:15" ht="14.65" customHeight="1" thickBot="1" x14ac:dyDescent="0.3">
      <c r="A4" s="402" t="s">
        <v>539</v>
      </c>
      <c r="B4" s="398" t="s">
        <v>0</v>
      </c>
      <c r="C4" s="398"/>
      <c r="D4" s="398"/>
      <c r="E4" s="398"/>
      <c r="F4" s="398"/>
      <c r="G4" s="398"/>
      <c r="H4" s="398"/>
      <c r="I4" s="398"/>
      <c r="J4" s="398"/>
      <c r="K4" s="398"/>
      <c r="L4" s="398"/>
      <c r="M4" s="398"/>
      <c r="N4" s="398"/>
      <c r="O4" s="400" t="s">
        <v>193</v>
      </c>
    </row>
    <row r="5" spans="1:15" ht="16.149999999999999" customHeight="1" thickBot="1" x14ac:dyDescent="0.3">
      <c r="A5" s="412"/>
      <c r="B5" s="65" t="s">
        <v>300</v>
      </c>
      <c r="C5" s="66" t="s">
        <v>301</v>
      </c>
      <c r="D5" s="66" t="s">
        <v>302</v>
      </c>
      <c r="E5" s="66" t="s">
        <v>303</v>
      </c>
      <c r="F5" s="66" t="s">
        <v>304</v>
      </c>
      <c r="G5" s="66" t="s">
        <v>305</v>
      </c>
      <c r="H5" s="66" t="s">
        <v>306</v>
      </c>
      <c r="I5" s="66" t="s">
        <v>307</v>
      </c>
      <c r="J5" s="66" t="s">
        <v>308</v>
      </c>
      <c r="K5" s="66" t="s">
        <v>309</v>
      </c>
      <c r="L5" s="66" t="s">
        <v>310</v>
      </c>
      <c r="M5" s="66" t="s">
        <v>311</v>
      </c>
      <c r="N5" s="67" t="s">
        <v>312</v>
      </c>
      <c r="O5" s="479"/>
    </row>
    <row r="6" spans="1:15" ht="15.75" x14ac:dyDescent="0.25">
      <c r="A6" s="120" t="s">
        <v>540</v>
      </c>
      <c r="B6" s="265">
        <v>61</v>
      </c>
      <c r="C6" s="278">
        <v>44</v>
      </c>
      <c r="D6" s="278">
        <v>7</v>
      </c>
      <c r="E6" s="278">
        <v>25</v>
      </c>
      <c r="F6" s="278">
        <v>345</v>
      </c>
      <c r="G6" s="278">
        <v>394</v>
      </c>
      <c r="H6" s="278">
        <v>97</v>
      </c>
      <c r="I6" s="278">
        <v>104</v>
      </c>
      <c r="J6" s="278">
        <v>64</v>
      </c>
      <c r="K6" s="278">
        <v>18</v>
      </c>
      <c r="L6" s="278">
        <v>2</v>
      </c>
      <c r="M6" s="278" t="s">
        <v>189</v>
      </c>
      <c r="N6" s="266" t="s">
        <v>189</v>
      </c>
      <c r="O6" s="327">
        <v>1161</v>
      </c>
    </row>
    <row r="7" spans="1:15" ht="15.75" x14ac:dyDescent="0.25">
      <c r="A7" s="74" t="s">
        <v>541</v>
      </c>
      <c r="B7" s="269">
        <v>25</v>
      </c>
      <c r="C7" s="276">
        <v>14</v>
      </c>
      <c r="D7" s="276" t="s">
        <v>189</v>
      </c>
      <c r="E7" s="276">
        <v>12</v>
      </c>
      <c r="F7" s="276">
        <v>64</v>
      </c>
      <c r="G7" s="276">
        <v>125</v>
      </c>
      <c r="H7" s="276">
        <v>86</v>
      </c>
      <c r="I7" s="276">
        <v>98</v>
      </c>
      <c r="J7" s="276">
        <v>54</v>
      </c>
      <c r="K7" s="276">
        <v>10</v>
      </c>
      <c r="L7" s="276">
        <v>2</v>
      </c>
      <c r="M7" s="276" t="s">
        <v>189</v>
      </c>
      <c r="N7" s="270" t="s">
        <v>189</v>
      </c>
      <c r="O7" s="290">
        <v>490</v>
      </c>
    </row>
    <row r="8" spans="1:15" ht="15.75" x14ac:dyDescent="0.25">
      <c r="A8" s="74" t="s">
        <v>542</v>
      </c>
      <c r="B8" s="269">
        <v>7</v>
      </c>
      <c r="C8" s="276">
        <v>3</v>
      </c>
      <c r="D8" s="276" t="s">
        <v>189</v>
      </c>
      <c r="E8" s="276">
        <v>5</v>
      </c>
      <c r="F8" s="276">
        <v>46</v>
      </c>
      <c r="G8" s="276">
        <v>74</v>
      </c>
      <c r="H8" s="276">
        <v>81</v>
      </c>
      <c r="I8" s="276">
        <v>94</v>
      </c>
      <c r="J8" s="276">
        <v>49</v>
      </c>
      <c r="K8" s="276">
        <v>13</v>
      </c>
      <c r="L8" s="276">
        <v>2</v>
      </c>
      <c r="M8" s="276" t="s">
        <v>189</v>
      </c>
      <c r="N8" s="270" t="s">
        <v>189</v>
      </c>
      <c r="O8" s="290">
        <v>374</v>
      </c>
    </row>
    <row r="9" spans="1:15" ht="15.75" x14ac:dyDescent="0.25">
      <c r="A9" s="74" t="s">
        <v>543</v>
      </c>
      <c r="B9" s="269">
        <v>2</v>
      </c>
      <c r="C9" s="276" t="s">
        <v>189</v>
      </c>
      <c r="D9" s="276">
        <v>1</v>
      </c>
      <c r="E9" s="276">
        <v>6</v>
      </c>
      <c r="F9" s="276">
        <v>34</v>
      </c>
      <c r="G9" s="276">
        <v>68</v>
      </c>
      <c r="H9" s="276">
        <v>79</v>
      </c>
      <c r="I9" s="276">
        <v>96</v>
      </c>
      <c r="J9" s="276">
        <v>68</v>
      </c>
      <c r="K9" s="276">
        <v>17</v>
      </c>
      <c r="L9" s="276">
        <v>4</v>
      </c>
      <c r="M9" s="276">
        <v>4</v>
      </c>
      <c r="N9" s="270" t="s">
        <v>189</v>
      </c>
      <c r="O9" s="290">
        <v>379</v>
      </c>
    </row>
    <row r="10" spans="1:15" ht="15.75" x14ac:dyDescent="0.25">
      <c r="A10" s="74" t="s">
        <v>544</v>
      </c>
      <c r="B10" s="269" t="s">
        <v>189</v>
      </c>
      <c r="C10" s="276">
        <v>1</v>
      </c>
      <c r="D10" s="276" t="s">
        <v>189</v>
      </c>
      <c r="E10" s="276">
        <v>3</v>
      </c>
      <c r="F10" s="276">
        <v>25</v>
      </c>
      <c r="G10" s="276">
        <v>63</v>
      </c>
      <c r="H10" s="276">
        <v>52</v>
      </c>
      <c r="I10" s="276">
        <v>144</v>
      </c>
      <c r="J10" s="276">
        <v>128</v>
      </c>
      <c r="K10" s="276">
        <v>39</v>
      </c>
      <c r="L10" s="276">
        <v>8</v>
      </c>
      <c r="M10" s="276">
        <v>5</v>
      </c>
      <c r="N10" s="270">
        <v>2</v>
      </c>
      <c r="O10" s="290">
        <v>470</v>
      </c>
    </row>
    <row r="11" spans="1:15" ht="15.75" x14ac:dyDescent="0.25">
      <c r="A11" s="74" t="s">
        <v>545</v>
      </c>
      <c r="B11" s="269" t="s">
        <v>189</v>
      </c>
      <c r="C11" s="276" t="s">
        <v>189</v>
      </c>
      <c r="D11" s="276">
        <v>1</v>
      </c>
      <c r="E11" s="276">
        <v>2</v>
      </c>
      <c r="F11" s="276">
        <v>24</v>
      </c>
      <c r="G11" s="276">
        <v>37</v>
      </c>
      <c r="H11" s="276">
        <v>40</v>
      </c>
      <c r="I11" s="276">
        <v>93</v>
      </c>
      <c r="J11" s="276">
        <v>130</v>
      </c>
      <c r="K11" s="276">
        <v>45</v>
      </c>
      <c r="L11" s="276">
        <v>5</v>
      </c>
      <c r="M11" s="276">
        <v>6</v>
      </c>
      <c r="N11" s="270" t="s">
        <v>189</v>
      </c>
      <c r="O11" s="290">
        <v>383</v>
      </c>
    </row>
    <row r="12" spans="1:15" ht="15.75" x14ac:dyDescent="0.25">
      <c r="A12" s="74" t="s">
        <v>546</v>
      </c>
      <c r="B12" s="269" t="s">
        <v>189</v>
      </c>
      <c r="C12" s="276" t="s">
        <v>189</v>
      </c>
      <c r="D12" s="276">
        <v>1</v>
      </c>
      <c r="E12" s="276">
        <v>4</v>
      </c>
      <c r="F12" s="276">
        <v>33</v>
      </c>
      <c r="G12" s="276">
        <v>49</v>
      </c>
      <c r="H12" s="276">
        <v>59</v>
      </c>
      <c r="I12" s="276">
        <v>108</v>
      </c>
      <c r="J12" s="276">
        <v>126</v>
      </c>
      <c r="K12" s="276">
        <v>67</v>
      </c>
      <c r="L12" s="276">
        <v>16</v>
      </c>
      <c r="M12" s="276">
        <v>1</v>
      </c>
      <c r="N12" s="270" t="s">
        <v>189</v>
      </c>
      <c r="O12" s="290">
        <v>464</v>
      </c>
    </row>
    <row r="13" spans="1:15" ht="15.75" x14ac:dyDescent="0.25">
      <c r="A13" s="74" t="s">
        <v>547</v>
      </c>
      <c r="B13" s="269" t="s">
        <v>189</v>
      </c>
      <c r="C13" s="276" t="s">
        <v>189</v>
      </c>
      <c r="D13" s="276" t="s">
        <v>189</v>
      </c>
      <c r="E13" s="276">
        <v>7</v>
      </c>
      <c r="F13" s="276">
        <v>28</v>
      </c>
      <c r="G13" s="276">
        <v>72</v>
      </c>
      <c r="H13" s="276">
        <v>64</v>
      </c>
      <c r="I13" s="276">
        <v>149</v>
      </c>
      <c r="J13" s="276">
        <v>132</v>
      </c>
      <c r="K13" s="276">
        <v>81</v>
      </c>
      <c r="L13" s="276">
        <v>27</v>
      </c>
      <c r="M13" s="276">
        <v>7</v>
      </c>
      <c r="N13" s="270">
        <v>1</v>
      </c>
      <c r="O13" s="290">
        <v>568</v>
      </c>
    </row>
    <row r="14" spans="1:15" ht="15.75" x14ac:dyDescent="0.25">
      <c r="A14" s="74" t="s">
        <v>704</v>
      </c>
      <c r="B14" s="269" t="s">
        <v>189</v>
      </c>
      <c r="C14" s="276" t="s">
        <v>189</v>
      </c>
      <c r="D14" s="276" t="s">
        <v>189</v>
      </c>
      <c r="E14" s="276">
        <v>5</v>
      </c>
      <c r="F14" s="276">
        <v>13</v>
      </c>
      <c r="G14" s="276">
        <v>47</v>
      </c>
      <c r="H14" s="276">
        <v>51</v>
      </c>
      <c r="I14" s="276">
        <v>85</v>
      </c>
      <c r="J14" s="276">
        <v>108</v>
      </c>
      <c r="K14" s="276">
        <v>76</v>
      </c>
      <c r="L14" s="276">
        <v>17</v>
      </c>
      <c r="M14" s="276">
        <v>10</v>
      </c>
      <c r="N14" s="270">
        <v>2</v>
      </c>
      <c r="O14" s="290">
        <v>414</v>
      </c>
    </row>
    <row r="15" spans="1:15" ht="15.75" x14ac:dyDescent="0.25">
      <c r="A15" s="74" t="s">
        <v>705</v>
      </c>
      <c r="B15" s="269" t="s">
        <v>189</v>
      </c>
      <c r="C15" s="276" t="s">
        <v>189</v>
      </c>
      <c r="D15" s="276" t="s">
        <v>189</v>
      </c>
      <c r="E15" s="276">
        <v>1</v>
      </c>
      <c r="F15" s="276">
        <v>4</v>
      </c>
      <c r="G15" s="276">
        <v>12</v>
      </c>
      <c r="H15" s="276">
        <v>12</v>
      </c>
      <c r="I15" s="276">
        <v>17</v>
      </c>
      <c r="J15" s="276">
        <v>18</v>
      </c>
      <c r="K15" s="276">
        <v>14</v>
      </c>
      <c r="L15" s="276">
        <v>4</v>
      </c>
      <c r="M15" s="276" t="s">
        <v>189</v>
      </c>
      <c r="N15" s="270" t="s">
        <v>189</v>
      </c>
      <c r="O15" s="290">
        <v>82</v>
      </c>
    </row>
    <row r="16" spans="1:15" ht="16.5" thickBot="1" x14ac:dyDescent="0.3">
      <c r="A16" s="78" t="s">
        <v>429</v>
      </c>
      <c r="B16" s="273">
        <v>95</v>
      </c>
      <c r="C16" s="284">
        <v>62</v>
      </c>
      <c r="D16" s="284">
        <v>10</v>
      </c>
      <c r="E16" s="284">
        <v>70</v>
      </c>
      <c r="F16" s="284">
        <v>616</v>
      </c>
      <c r="G16" s="284">
        <v>941</v>
      </c>
      <c r="H16" s="284">
        <v>621</v>
      </c>
      <c r="I16" s="284">
        <v>988</v>
      </c>
      <c r="J16" s="284">
        <v>877</v>
      </c>
      <c r="K16" s="284">
        <v>380</v>
      </c>
      <c r="L16" s="284">
        <v>87</v>
      </c>
      <c r="M16" s="284">
        <v>33</v>
      </c>
      <c r="N16" s="274">
        <v>5</v>
      </c>
      <c r="O16" s="294">
        <v>4785</v>
      </c>
    </row>
    <row r="18" spans="1:15" ht="15.75" thickBot="1" x14ac:dyDescent="0.3">
      <c r="A18" s="409" t="s">
        <v>187</v>
      </c>
      <c r="B18" s="377"/>
      <c r="C18" s="377"/>
      <c r="D18" s="377"/>
      <c r="E18" s="377"/>
      <c r="F18" s="377"/>
      <c r="G18" s="377"/>
      <c r="H18" s="377"/>
      <c r="I18" s="377"/>
      <c r="J18" s="377"/>
      <c r="K18" s="377"/>
      <c r="L18" s="377"/>
      <c r="M18" s="377"/>
      <c r="N18" s="377"/>
      <c r="O18" s="377"/>
    </row>
    <row r="19" spans="1:15" ht="14.65" customHeight="1" thickBot="1" x14ac:dyDescent="0.3">
      <c r="A19" s="402" t="s">
        <v>539</v>
      </c>
      <c r="B19" s="398" t="s">
        <v>0</v>
      </c>
      <c r="C19" s="398"/>
      <c r="D19" s="398"/>
      <c r="E19" s="398"/>
      <c r="F19" s="398"/>
      <c r="G19" s="398"/>
      <c r="H19" s="398"/>
      <c r="I19" s="398"/>
      <c r="J19" s="398"/>
      <c r="K19" s="398"/>
      <c r="L19" s="398"/>
      <c r="M19" s="398"/>
      <c r="N19" s="398"/>
      <c r="O19" s="400" t="s">
        <v>193</v>
      </c>
    </row>
    <row r="20" spans="1:15" ht="16.149999999999999" customHeight="1" thickBot="1" x14ac:dyDescent="0.3">
      <c r="A20" s="412"/>
      <c r="B20" s="65" t="s">
        <v>300</v>
      </c>
      <c r="C20" s="66" t="s">
        <v>301</v>
      </c>
      <c r="D20" s="66" t="s">
        <v>302</v>
      </c>
      <c r="E20" s="66" t="s">
        <v>303</v>
      </c>
      <c r="F20" s="66" t="s">
        <v>304</v>
      </c>
      <c r="G20" s="66" t="s">
        <v>305</v>
      </c>
      <c r="H20" s="66" t="s">
        <v>306</v>
      </c>
      <c r="I20" s="66" t="s">
        <v>307</v>
      </c>
      <c r="J20" s="66" t="s">
        <v>308</v>
      </c>
      <c r="K20" s="66" t="s">
        <v>309</v>
      </c>
      <c r="L20" s="66" t="s">
        <v>310</v>
      </c>
      <c r="M20" s="66" t="s">
        <v>311</v>
      </c>
      <c r="N20" s="67" t="s">
        <v>312</v>
      </c>
      <c r="O20" s="479"/>
    </row>
    <row r="21" spans="1:15" ht="15.75" x14ac:dyDescent="0.25">
      <c r="A21" s="120" t="s">
        <v>540</v>
      </c>
      <c r="B21" s="265">
        <v>53</v>
      </c>
      <c r="C21" s="278">
        <v>17</v>
      </c>
      <c r="D21" s="278">
        <v>12</v>
      </c>
      <c r="E21" s="278">
        <v>32</v>
      </c>
      <c r="F21" s="278">
        <v>680</v>
      </c>
      <c r="G21" s="278">
        <v>670</v>
      </c>
      <c r="H21" s="278">
        <v>116</v>
      </c>
      <c r="I21" s="278">
        <v>148</v>
      </c>
      <c r="J21" s="278">
        <v>45</v>
      </c>
      <c r="K21" s="278">
        <v>14</v>
      </c>
      <c r="L21" s="278" t="s">
        <v>189</v>
      </c>
      <c r="M21" s="278">
        <v>1</v>
      </c>
      <c r="N21" s="266" t="s">
        <v>189</v>
      </c>
      <c r="O21" s="327">
        <v>1788</v>
      </c>
    </row>
    <row r="22" spans="1:15" ht="15.75" x14ac:dyDescent="0.25">
      <c r="A22" s="74" t="s">
        <v>541</v>
      </c>
      <c r="B22" s="269">
        <v>10</v>
      </c>
      <c r="C22" s="276">
        <v>2</v>
      </c>
      <c r="D22" s="276" t="s">
        <v>189</v>
      </c>
      <c r="E22" s="276">
        <v>23</v>
      </c>
      <c r="F22" s="276">
        <v>160</v>
      </c>
      <c r="G22" s="276">
        <v>221</v>
      </c>
      <c r="H22" s="276">
        <v>120</v>
      </c>
      <c r="I22" s="276">
        <v>145</v>
      </c>
      <c r="J22" s="276">
        <v>54</v>
      </c>
      <c r="K22" s="276">
        <v>16</v>
      </c>
      <c r="L22" s="276">
        <v>3</v>
      </c>
      <c r="M22" s="276" t="s">
        <v>189</v>
      </c>
      <c r="N22" s="270" t="s">
        <v>189</v>
      </c>
      <c r="O22" s="290">
        <v>754</v>
      </c>
    </row>
    <row r="23" spans="1:15" ht="15.75" x14ac:dyDescent="0.25">
      <c r="A23" s="74" t="s">
        <v>542</v>
      </c>
      <c r="B23" s="269">
        <v>5</v>
      </c>
      <c r="C23" s="276">
        <v>2</v>
      </c>
      <c r="D23" s="276" t="s">
        <v>189</v>
      </c>
      <c r="E23" s="276">
        <v>5</v>
      </c>
      <c r="F23" s="276">
        <v>48</v>
      </c>
      <c r="G23" s="276">
        <v>106</v>
      </c>
      <c r="H23" s="276">
        <v>105</v>
      </c>
      <c r="I23" s="276">
        <v>119</v>
      </c>
      <c r="J23" s="276">
        <v>59</v>
      </c>
      <c r="K23" s="276">
        <v>18</v>
      </c>
      <c r="L23" s="276">
        <v>1</v>
      </c>
      <c r="M23" s="276">
        <v>1</v>
      </c>
      <c r="N23" s="270" t="s">
        <v>189</v>
      </c>
      <c r="O23" s="290">
        <v>469</v>
      </c>
    </row>
    <row r="24" spans="1:15" ht="15.75" x14ac:dyDescent="0.25">
      <c r="A24" s="74" t="s">
        <v>543</v>
      </c>
      <c r="B24" s="269">
        <v>1</v>
      </c>
      <c r="C24" s="276" t="s">
        <v>189</v>
      </c>
      <c r="D24" s="276">
        <v>1</v>
      </c>
      <c r="E24" s="276">
        <v>11</v>
      </c>
      <c r="F24" s="276">
        <v>57</v>
      </c>
      <c r="G24" s="276">
        <v>115</v>
      </c>
      <c r="H24" s="276">
        <v>90</v>
      </c>
      <c r="I24" s="276">
        <v>141</v>
      </c>
      <c r="J24" s="276">
        <v>75</v>
      </c>
      <c r="K24" s="276">
        <v>23</v>
      </c>
      <c r="L24" s="276">
        <v>4</v>
      </c>
      <c r="M24" s="276">
        <v>1</v>
      </c>
      <c r="N24" s="270" t="s">
        <v>189</v>
      </c>
      <c r="O24" s="290">
        <v>519</v>
      </c>
    </row>
    <row r="25" spans="1:15" ht="15.75" x14ac:dyDescent="0.25">
      <c r="A25" s="74" t="s">
        <v>544</v>
      </c>
      <c r="B25" s="269">
        <v>1</v>
      </c>
      <c r="C25" s="276" t="s">
        <v>189</v>
      </c>
      <c r="D25" s="276" t="s">
        <v>189</v>
      </c>
      <c r="E25" s="276">
        <v>10</v>
      </c>
      <c r="F25" s="276">
        <v>60</v>
      </c>
      <c r="G25" s="276">
        <v>131</v>
      </c>
      <c r="H25" s="276">
        <v>105</v>
      </c>
      <c r="I25" s="276">
        <v>176</v>
      </c>
      <c r="J25" s="276">
        <v>158</v>
      </c>
      <c r="K25" s="276">
        <v>41</v>
      </c>
      <c r="L25" s="276">
        <v>7</v>
      </c>
      <c r="M25" s="276">
        <v>3</v>
      </c>
      <c r="N25" s="270" t="s">
        <v>189</v>
      </c>
      <c r="O25" s="290">
        <v>692</v>
      </c>
    </row>
    <row r="26" spans="1:15" ht="15.75" x14ac:dyDescent="0.25">
      <c r="A26" s="74" t="s">
        <v>545</v>
      </c>
      <c r="B26" s="269" t="s">
        <v>189</v>
      </c>
      <c r="C26" s="276" t="s">
        <v>189</v>
      </c>
      <c r="D26" s="276" t="s">
        <v>189</v>
      </c>
      <c r="E26" s="276">
        <v>10</v>
      </c>
      <c r="F26" s="276">
        <v>34</v>
      </c>
      <c r="G26" s="276">
        <v>73</v>
      </c>
      <c r="H26" s="276">
        <v>62</v>
      </c>
      <c r="I26" s="276">
        <v>117</v>
      </c>
      <c r="J26" s="276">
        <v>123</v>
      </c>
      <c r="K26" s="276">
        <v>67</v>
      </c>
      <c r="L26" s="276">
        <v>11</v>
      </c>
      <c r="M26" s="276">
        <v>2</v>
      </c>
      <c r="N26" s="270">
        <v>1</v>
      </c>
      <c r="O26" s="290">
        <v>500</v>
      </c>
    </row>
    <row r="27" spans="1:15" ht="15.75" x14ac:dyDescent="0.25">
      <c r="A27" s="74" t="s">
        <v>546</v>
      </c>
      <c r="B27" s="269" t="s">
        <v>189</v>
      </c>
      <c r="C27" s="276" t="s">
        <v>189</v>
      </c>
      <c r="D27" s="276" t="s">
        <v>189</v>
      </c>
      <c r="E27" s="276">
        <v>12</v>
      </c>
      <c r="F27" s="276">
        <v>69</v>
      </c>
      <c r="G27" s="276">
        <v>176</v>
      </c>
      <c r="H27" s="276">
        <v>89</v>
      </c>
      <c r="I27" s="276">
        <v>181</v>
      </c>
      <c r="J27" s="276">
        <v>136</v>
      </c>
      <c r="K27" s="276">
        <v>73</v>
      </c>
      <c r="L27" s="276">
        <v>9</v>
      </c>
      <c r="M27" s="276">
        <v>3</v>
      </c>
      <c r="N27" s="270">
        <v>2</v>
      </c>
      <c r="O27" s="290">
        <v>750</v>
      </c>
    </row>
    <row r="28" spans="1:15" ht="15.75" x14ac:dyDescent="0.25">
      <c r="A28" s="74" t="s">
        <v>547</v>
      </c>
      <c r="B28" s="269" t="s">
        <v>189</v>
      </c>
      <c r="C28" s="276" t="s">
        <v>189</v>
      </c>
      <c r="D28" s="276" t="s">
        <v>189</v>
      </c>
      <c r="E28" s="276">
        <v>9</v>
      </c>
      <c r="F28" s="276">
        <v>46</v>
      </c>
      <c r="G28" s="276">
        <v>169</v>
      </c>
      <c r="H28" s="276">
        <v>119</v>
      </c>
      <c r="I28" s="276">
        <v>203</v>
      </c>
      <c r="J28" s="276">
        <v>141</v>
      </c>
      <c r="K28" s="276">
        <v>102</v>
      </c>
      <c r="L28" s="276">
        <v>38</v>
      </c>
      <c r="M28" s="276">
        <v>12</v>
      </c>
      <c r="N28" s="270">
        <v>6</v>
      </c>
      <c r="O28" s="290">
        <v>845</v>
      </c>
    </row>
    <row r="29" spans="1:15" ht="15.75" x14ac:dyDescent="0.25">
      <c r="A29" s="74" t="s">
        <v>704</v>
      </c>
      <c r="B29" s="269" t="s">
        <v>189</v>
      </c>
      <c r="C29" s="276" t="s">
        <v>189</v>
      </c>
      <c r="D29" s="276" t="s">
        <v>189</v>
      </c>
      <c r="E29" s="276">
        <v>8</v>
      </c>
      <c r="F29" s="276">
        <v>24</v>
      </c>
      <c r="G29" s="276">
        <v>103</v>
      </c>
      <c r="H29" s="276">
        <v>65</v>
      </c>
      <c r="I29" s="276">
        <v>97</v>
      </c>
      <c r="J29" s="276">
        <v>94</v>
      </c>
      <c r="K29" s="276">
        <v>55</v>
      </c>
      <c r="L29" s="276">
        <v>21</v>
      </c>
      <c r="M29" s="276">
        <v>6</v>
      </c>
      <c r="N29" s="270">
        <v>5</v>
      </c>
      <c r="O29" s="290">
        <v>478</v>
      </c>
    </row>
    <row r="30" spans="1:15" ht="15.75" x14ac:dyDescent="0.25">
      <c r="A30" s="74" t="s">
        <v>705</v>
      </c>
      <c r="B30" s="269" t="s">
        <v>189</v>
      </c>
      <c r="C30" s="276" t="s">
        <v>189</v>
      </c>
      <c r="D30" s="276" t="s">
        <v>189</v>
      </c>
      <c r="E30" s="276">
        <v>2</v>
      </c>
      <c r="F30" s="276">
        <v>10</v>
      </c>
      <c r="G30" s="276">
        <v>23</v>
      </c>
      <c r="H30" s="276">
        <v>22</v>
      </c>
      <c r="I30" s="276">
        <v>25</v>
      </c>
      <c r="J30" s="276">
        <v>22</v>
      </c>
      <c r="K30" s="276">
        <v>7</v>
      </c>
      <c r="L30" s="276">
        <v>2</v>
      </c>
      <c r="M30" s="276">
        <v>1</v>
      </c>
      <c r="N30" s="270" t="s">
        <v>189</v>
      </c>
      <c r="O30" s="290">
        <v>114</v>
      </c>
    </row>
    <row r="31" spans="1:15" ht="16.5" thickBot="1" x14ac:dyDescent="0.3">
      <c r="A31" s="78" t="s">
        <v>430</v>
      </c>
      <c r="B31" s="273">
        <v>70</v>
      </c>
      <c r="C31" s="284">
        <v>21</v>
      </c>
      <c r="D31" s="284">
        <v>13</v>
      </c>
      <c r="E31" s="284">
        <v>122</v>
      </c>
      <c r="F31" s="284">
        <v>1188</v>
      </c>
      <c r="G31" s="284">
        <v>1787</v>
      </c>
      <c r="H31" s="284">
        <v>893</v>
      </c>
      <c r="I31" s="284">
        <v>1352</v>
      </c>
      <c r="J31" s="284">
        <v>907</v>
      </c>
      <c r="K31" s="284">
        <v>416</v>
      </c>
      <c r="L31" s="284">
        <v>96</v>
      </c>
      <c r="M31" s="284">
        <v>30</v>
      </c>
      <c r="N31" s="274">
        <v>14</v>
      </c>
      <c r="O31" s="294">
        <v>6909</v>
      </c>
    </row>
    <row r="33" spans="1:15" ht="15.75" thickBot="1" x14ac:dyDescent="0.3">
      <c r="A33" s="409" t="s">
        <v>193</v>
      </c>
      <c r="B33" s="377"/>
      <c r="C33" s="377"/>
      <c r="D33" s="377"/>
      <c r="E33" s="377"/>
      <c r="F33" s="377"/>
      <c r="G33" s="377"/>
      <c r="H33" s="377"/>
      <c r="I33" s="377"/>
      <c r="J33" s="377"/>
      <c r="K33" s="377"/>
      <c r="L33" s="377"/>
      <c r="M33" s="377"/>
      <c r="N33" s="377"/>
      <c r="O33" s="377"/>
    </row>
    <row r="34" spans="1:15" ht="14.65" customHeight="1" thickBot="1" x14ac:dyDescent="0.3">
      <c r="A34" s="402" t="s">
        <v>539</v>
      </c>
      <c r="B34" s="398" t="s">
        <v>0</v>
      </c>
      <c r="C34" s="398"/>
      <c r="D34" s="398"/>
      <c r="E34" s="398"/>
      <c r="F34" s="398"/>
      <c r="G34" s="398"/>
      <c r="H34" s="398"/>
      <c r="I34" s="398"/>
      <c r="J34" s="398"/>
      <c r="K34" s="398"/>
      <c r="L34" s="398"/>
      <c r="M34" s="398"/>
      <c r="N34" s="398"/>
      <c r="O34" s="400" t="s">
        <v>193</v>
      </c>
    </row>
    <row r="35" spans="1:15" ht="16.149999999999999" customHeight="1" thickBot="1" x14ac:dyDescent="0.3">
      <c r="A35" s="412"/>
      <c r="B35" s="65" t="s">
        <v>300</v>
      </c>
      <c r="C35" s="66" t="s">
        <v>301</v>
      </c>
      <c r="D35" s="66" t="s">
        <v>302</v>
      </c>
      <c r="E35" s="66" t="s">
        <v>303</v>
      </c>
      <c r="F35" s="66" t="s">
        <v>304</v>
      </c>
      <c r="G35" s="66" t="s">
        <v>305</v>
      </c>
      <c r="H35" s="66" t="s">
        <v>306</v>
      </c>
      <c r="I35" s="66" t="s">
        <v>307</v>
      </c>
      <c r="J35" s="66" t="s">
        <v>308</v>
      </c>
      <c r="K35" s="66" t="s">
        <v>309</v>
      </c>
      <c r="L35" s="66" t="s">
        <v>310</v>
      </c>
      <c r="M35" s="66" t="s">
        <v>311</v>
      </c>
      <c r="N35" s="67" t="s">
        <v>312</v>
      </c>
      <c r="O35" s="479"/>
    </row>
    <row r="36" spans="1:15" ht="15.75" x14ac:dyDescent="0.25">
      <c r="A36" s="120" t="s">
        <v>540</v>
      </c>
      <c r="B36" s="265">
        <v>114</v>
      </c>
      <c r="C36" s="278">
        <v>63</v>
      </c>
      <c r="D36" s="278">
        <v>19</v>
      </c>
      <c r="E36" s="278">
        <v>57</v>
      </c>
      <c r="F36" s="278">
        <v>1051</v>
      </c>
      <c r="G36" s="278">
        <v>1087</v>
      </c>
      <c r="H36" s="278">
        <v>216</v>
      </c>
      <c r="I36" s="278">
        <v>254</v>
      </c>
      <c r="J36" s="278">
        <v>110</v>
      </c>
      <c r="K36" s="278">
        <v>32</v>
      </c>
      <c r="L36" s="278">
        <v>2</v>
      </c>
      <c r="M36" s="278">
        <v>1</v>
      </c>
      <c r="N36" s="266" t="s">
        <v>189</v>
      </c>
      <c r="O36" s="327">
        <v>3006</v>
      </c>
    </row>
    <row r="37" spans="1:15" ht="15.75" x14ac:dyDescent="0.25">
      <c r="A37" s="74" t="s">
        <v>541</v>
      </c>
      <c r="B37" s="269">
        <v>36</v>
      </c>
      <c r="C37" s="276">
        <v>16</v>
      </c>
      <c r="D37" s="276" t="s">
        <v>189</v>
      </c>
      <c r="E37" s="276">
        <v>35</v>
      </c>
      <c r="F37" s="276">
        <v>227</v>
      </c>
      <c r="G37" s="276">
        <v>350</v>
      </c>
      <c r="H37" s="276">
        <v>208</v>
      </c>
      <c r="I37" s="276">
        <v>243</v>
      </c>
      <c r="J37" s="276">
        <v>108</v>
      </c>
      <c r="K37" s="276">
        <v>26</v>
      </c>
      <c r="L37" s="276">
        <v>5</v>
      </c>
      <c r="M37" s="276" t="s">
        <v>189</v>
      </c>
      <c r="N37" s="270" t="s">
        <v>189</v>
      </c>
      <c r="O37" s="290">
        <v>1254</v>
      </c>
    </row>
    <row r="38" spans="1:15" ht="15.75" x14ac:dyDescent="0.25">
      <c r="A38" s="74" t="s">
        <v>542</v>
      </c>
      <c r="B38" s="269">
        <v>12</v>
      </c>
      <c r="C38" s="276">
        <v>5</v>
      </c>
      <c r="D38" s="276" t="s">
        <v>189</v>
      </c>
      <c r="E38" s="276">
        <v>10</v>
      </c>
      <c r="F38" s="276">
        <v>96</v>
      </c>
      <c r="G38" s="276">
        <v>185</v>
      </c>
      <c r="H38" s="276">
        <v>187</v>
      </c>
      <c r="I38" s="276">
        <v>215</v>
      </c>
      <c r="J38" s="276">
        <v>109</v>
      </c>
      <c r="K38" s="276">
        <v>31</v>
      </c>
      <c r="L38" s="276">
        <v>3</v>
      </c>
      <c r="M38" s="276">
        <v>1</v>
      </c>
      <c r="N38" s="270" t="s">
        <v>189</v>
      </c>
      <c r="O38" s="290">
        <v>854</v>
      </c>
    </row>
    <row r="39" spans="1:15" ht="15.75" x14ac:dyDescent="0.25">
      <c r="A39" s="74" t="s">
        <v>543</v>
      </c>
      <c r="B39" s="269">
        <v>3</v>
      </c>
      <c r="C39" s="276" t="s">
        <v>189</v>
      </c>
      <c r="D39" s="276">
        <v>2</v>
      </c>
      <c r="E39" s="276">
        <v>17</v>
      </c>
      <c r="F39" s="276">
        <v>92</v>
      </c>
      <c r="G39" s="276">
        <v>184</v>
      </c>
      <c r="H39" s="276">
        <v>169</v>
      </c>
      <c r="I39" s="276">
        <v>237</v>
      </c>
      <c r="J39" s="276">
        <v>143</v>
      </c>
      <c r="K39" s="276">
        <v>40</v>
      </c>
      <c r="L39" s="276">
        <v>8</v>
      </c>
      <c r="M39" s="276">
        <v>5</v>
      </c>
      <c r="N39" s="270" t="s">
        <v>189</v>
      </c>
      <c r="O39" s="290">
        <v>900</v>
      </c>
    </row>
    <row r="40" spans="1:15" ht="15.75" x14ac:dyDescent="0.25">
      <c r="A40" s="74" t="s">
        <v>544</v>
      </c>
      <c r="B40" s="269">
        <v>1</v>
      </c>
      <c r="C40" s="276">
        <v>1</v>
      </c>
      <c r="D40" s="276" t="s">
        <v>189</v>
      </c>
      <c r="E40" s="276">
        <v>13</v>
      </c>
      <c r="F40" s="276">
        <v>85</v>
      </c>
      <c r="G40" s="276">
        <v>194</v>
      </c>
      <c r="H40" s="276">
        <v>157</v>
      </c>
      <c r="I40" s="276">
        <v>320</v>
      </c>
      <c r="J40" s="276">
        <v>287</v>
      </c>
      <c r="K40" s="276">
        <v>80</v>
      </c>
      <c r="L40" s="276">
        <v>15</v>
      </c>
      <c r="M40" s="276">
        <v>8</v>
      </c>
      <c r="N40" s="270">
        <v>2</v>
      </c>
      <c r="O40" s="290">
        <v>1163</v>
      </c>
    </row>
    <row r="41" spans="1:15" ht="15.75" x14ac:dyDescent="0.25">
      <c r="A41" s="74" t="s">
        <v>545</v>
      </c>
      <c r="B41" s="269" t="s">
        <v>189</v>
      </c>
      <c r="C41" s="276" t="s">
        <v>189</v>
      </c>
      <c r="D41" s="276">
        <v>1</v>
      </c>
      <c r="E41" s="276">
        <v>12</v>
      </c>
      <c r="F41" s="276">
        <v>58</v>
      </c>
      <c r="G41" s="276">
        <v>110</v>
      </c>
      <c r="H41" s="276">
        <v>102</v>
      </c>
      <c r="I41" s="276">
        <v>210</v>
      </c>
      <c r="J41" s="276">
        <v>253</v>
      </c>
      <c r="K41" s="276">
        <v>112</v>
      </c>
      <c r="L41" s="276">
        <v>17</v>
      </c>
      <c r="M41" s="276">
        <v>8</v>
      </c>
      <c r="N41" s="270">
        <v>1</v>
      </c>
      <c r="O41" s="290">
        <v>884</v>
      </c>
    </row>
    <row r="42" spans="1:15" ht="15.75" x14ac:dyDescent="0.25">
      <c r="A42" s="74" t="s">
        <v>546</v>
      </c>
      <c r="B42" s="269" t="s">
        <v>189</v>
      </c>
      <c r="C42" s="276" t="s">
        <v>189</v>
      </c>
      <c r="D42" s="276">
        <v>1</v>
      </c>
      <c r="E42" s="276">
        <v>16</v>
      </c>
      <c r="F42" s="276">
        <v>102</v>
      </c>
      <c r="G42" s="276">
        <v>225</v>
      </c>
      <c r="H42" s="276">
        <v>148</v>
      </c>
      <c r="I42" s="276">
        <v>291</v>
      </c>
      <c r="J42" s="276">
        <v>262</v>
      </c>
      <c r="K42" s="276">
        <v>140</v>
      </c>
      <c r="L42" s="276">
        <v>26</v>
      </c>
      <c r="M42" s="276">
        <v>4</v>
      </c>
      <c r="N42" s="270">
        <v>2</v>
      </c>
      <c r="O42" s="290">
        <v>1217</v>
      </c>
    </row>
    <row r="43" spans="1:15" ht="15.75" x14ac:dyDescent="0.25">
      <c r="A43" s="74" t="s">
        <v>547</v>
      </c>
      <c r="B43" s="269" t="s">
        <v>189</v>
      </c>
      <c r="C43" s="276" t="s">
        <v>189</v>
      </c>
      <c r="D43" s="276" t="s">
        <v>189</v>
      </c>
      <c r="E43" s="276">
        <v>16</v>
      </c>
      <c r="F43" s="276">
        <v>74</v>
      </c>
      <c r="G43" s="276">
        <v>241</v>
      </c>
      <c r="H43" s="276">
        <v>183</v>
      </c>
      <c r="I43" s="276">
        <v>353</v>
      </c>
      <c r="J43" s="276">
        <v>273</v>
      </c>
      <c r="K43" s="276">
        <v>183</v>
      </c>
      <c r="L43" s="276">
        <v>67</v>
      </c>
      <c r="M43" s="276">
        <v>19</v>
      </c>
      <c r="N43" s="270">
        <v>7</v>
      </c>
      <c r="O43" s="290">
        <v>1416</v>
      </c>
    </row>
    <row r="44" spans="1:15" ht="15.75" x14ac:dyDescent="0.25">
      <c r="A44" s="74" t="s">
        <v>704</v>
      </c>
      <c r="B44" s="269" t="s">
        <v>189</v>
      </c>
      <c r="C44" s="276" t="s">
        <v>189</v>
      </c>
      <c r="D44" s="276" t="s">
        <v>189</v>
      </c>
      <c r="E44" s="276">
        <v>13</v>
      </c>
      <c r="F44" s="276">
        <v>37</v>
      </c>
      <c r="G44" s="276">
        <v>150</v>
      </c>
      <c r="H44" s="276">
        <v>116</v>
      </c>
      <c r="I44" s="276">
        <v>182</v>
      </c>
      <c r="J44" s="276">
        <v>202</v>
      </c>
      <c r="K44" s="276">
        <v>131</v>
      </c>
      <c r="L44" s="276">
        <v>38</v>
      </c>
      <c r="M44" s="276">
        <v>16</v>
      </c>
      <c r="N44" s="270">
        <v>7</v>
      </c>
      <c r="O44" s="290">
        <v>892</v>
      </c>
    </row>
    <row r="45" spans="1:15" ht="15.75" x14ac:dyDescent="0.25">
      <c r="A45" s="74" t="s">
        <v>705</v>
      </c>
      <c r="B45" s="269" t="s">
        <v>189</v>
      </c>
      <c r="C45" s="276" t="s">
        <v>189</v>
      </c>
      <c r="D45" s="276" t="s">
        <v>189</v>
      </c>
      <c r="E45" s="276">
        <v>3</v>
      </c>
      <c r="F45" s="276">
        <v>14</v>
      </c>
      <c r="G45" s="276">
        <v>35</v>
      </c>
      <c r="H45" s="276">
        <v>34</v>
      </c>
      <c r="I45" s="276">
        <v>42</v>
      </c>
      <c r="J45" s="276">
        <v>40</v>
      </c>
      <c r="K45" s="276">
        <v>21</v>
      </c>
      <c r="L45" s="276">
        <v>6</v>
      </c>
      <c r="M45" s="276">
        <v>1</v>
      </c>
      <c r="N45" s="270" t="s">
        <v>189</v>
      </c>
      <c r="O45" s="290">
        <v>196</v>
      </c>
    </row>
    <row r="46" spans="1:15" ht="16.5" thickBot="1" x14ac:dyDescent="0.3">
      <c r="A46" s="78" t="s">
        <v>193</v>
      </c>
      <c r="B46" s="273">
        <v>166</v>
      </c>
      <c r="C46" s="284">
        <v>85</v>
      </c>
      <c r="D46" s="284">
        <v>23</v>
      </c>
      <c r="E46" s="284">
        <v>192</v>
      </c>
      <c r="F46" s="284">
        <v>1836</v>
      </c>
      <c r="G46" s="284">
        <v>2761</v>
      </c>
      <c r="H46" s="284">
        <v>1520</v>
      </c>
      <c r="I46" s="284">
        <v>2347</v>
      </c>
      <c r="J46" s="284">
        <v>1787</v>
      </c>
      <c r="K46" s="284">
        <v>796</v>
      </c>
      <c r="L46" s="284">
        <v>187</v>
      </c>
      <c r="M46" s="284">
        <v>63</v>
      </c>
      <c r="N46" s="274">
        <v>19</v>
      </c>
      <c r="O46" s="294">
        <v>11782</v>
      </c>
    </row>
    <row r="48" spans="1:15" x14ac:dyDescent="0.25">
      <c r="A48" s="59" t="s">
        <v>194</v>
      </c>
    </row>
  </sheetData>
  <mergeCells count="12">
    <mergeCell ref="A3:O3"/>
    <mergeCell ref="B19:N19"/>
    <mergeCell ref="O19:O20"/>
    <mergeCell ref="A18:O18"/>
    <mergeCell ref="A4:A5"/>
    <mergeCell ref="A19:A20"/>
    <mergeCell ref="B34:N34"/>
    <mergeCell ref="O34:O35"/>
    <mergeCell ref="A33:O33"/>
    <mergeCell ref="B4:N4"/>
    <mergeCell ref="O4:O5"/>
    <mergeCell ref="A34:A35"/>
  </mergeCells>
  <hyperlinks>
    <hyperlink ref="I1" location="'Table of Contents'!C2" display="Back to Table of Contents"/>
  </hyperlinks>
  <pageMargins left="0.75" right="0.75" top="1" bottom="1" header="0.5" footer="0.5"/>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25.7109375" customWidth="1"/>
    <col min="2" max="9" width="13.7109375" customWidth="1"/>
  </cols>
  <sheetData>
    <row r="1" spans="1:9" x14ac:dyDescent="0.25">
      <c r="A1" s="24" t="s">
        <v>178</v>
      </c>
      <c r="G1" s="23" t="s">
        <v>87</v>
      </c>
    </row>
    <row r="2" spans="1:9" x14ac:dyDescent="0.25">
      <c r="A2" s="2"/>
    </row>
    <row r="3" spans="1:9" ht="15.75" thickBot="1" x14ac:dyDescent="0.3">
      <c r="A3" s="409" t="s">
        <v>186</v>
      </c>
      <c r="B3" s="377"/>
      <c r="C3" s="377"/>
      <c r="D3" s="377"/>
      <c r="E3" s="377"/>
      <c r="F3" s="377"/>
      <c r="G3" s="377"/>
      <c r="H3" s="377"/>
      <c r="I3" s="377"/>
    </row>
    <row r="4" spans="1:9" x14ac:dyDescent="0.25">
      <c r="A4" s="480" t="s">
        <v>539</v>
      </c>
      <c r="B4" s="482" t="s">
        <v>6</v>
      </c>
      <c r="C4" s="483"/>
      <c r="D4" s="483"/>
      <c r="E4" s="483"/>
      <c r="F4" s="483"/>
      <c r="G4" s="483"/>
      <c r="H4" s="484"/>
      <c r="I4" s="463" t="s">
        <v>193</v>
      </c>
    </row>
    <row r="5" spans="1:9" ht="45.75" thickBot="1" x14ac:dyDescent="0.3">
      <c r="A5" s="481"/>
      <c r="B5" s="211" t="s">
        <v>675</v>
      </c>
      <c r="C5" s="212" t="s">
        <v>677</v>
      </c>
      <c r="D5" s="212" t="s">
        <v>676</v>
      </c>
      <c r="E5" s="212" t="s">
        <v>678</v>
      </c>
      <c r="F5" s="212" t="s">
        <v>681</v>
      </c>
      <c r="G5" s="212" t="s">
        <v>680</v>
      </c>
      <c r="H5" s="213" t="s">
        <v>679</v>
      </c>
      <c r="I5" s="485"/>
    </row>
    <row r="6" spans="1:9" ht="15.75" x14ac:dyDescent="0.25">
      <c r="A6" s="82" t="s">
        <v>540</v>
      </c>
      <c r="B6" s="265">
        <v>975</v>
      </c>
      <c r="C6" s="278">
        <v>135</v>
      </c>
      <c r="D6" s="278" t="s">
        <v>189</v>
      </c>
      <c r="E6" s="278" t="s">
        <v>189</v>
      </c>
      <c r="F6" s="278">
        <v>48</v>
      </c>
      <c r="G6" s="278" t="s">
        <v>189</v>
      </c>
      <c r="H6" s="266">
        <v>3</v>
      </c>
      <c r="I6" s="296">
        <v>1161</v>
      </c>
    </row>
    <row r="7" spans="1:9" ht="15.75" x14ac:dyDescent="0.25">
      <c r="A7" s="74" t="s">
        <v>541</v>
      </c>
      <c r="B7" s="269">
        <v>424</v>
      </c>
      <c r="C7" s="276">
        <v>43</v>
      </c>
      <c r="D7" s="276">
        <v>2</v>
      </c>
      <c r="E7" s="276">
        <v>1</v>
      </c>
      <c r="F7" s="276">
        <v>19</v>
      </c>
      <c r="G7" s="276" t="s">
        <v>189</v>
      </c>
      <c r="H7" s="270">
        <v>1</v>
      </c>
      <c r="I7" s="290">
        <v>490</v>
      </c>
    </row>
    <row r="8" spans="1:9" ht="15.75" x14ac:dyDescent="0.25">
      <c r="A8" s="74" t="s">
        <v>542</v>
      </c>
      <c r="B8" s="269">
        <v>322</v>
      </c>
      <c r="C8" s="276">
        <v>33</v>
      </c>
      <c r="D8" s="276">
        <v>1</v>
      </c>
      <c r="E8" s="276" t="s">
        <v>189</v>
      </c>
      <c r="F8" s="276">
        <v>15</v>
      </c>
      <c r="G8" s="276" t="s">
        <v>189</v>
      </c>
      <c r="H8" s="270">
        <v>3</v>
      </c>
      <c r="I8" s="290">
        <v>374</v>
      </c>
    </row>
    <row r="9" spans="1:9" ht="15.75" x14ac:dyDescent="0.25">
      <c r="A9" s="74" t="s">
        <v>543</v>
      </c>
      <c r="B9" s="269">
        <v>311</v>
      </c>
      <c r="C9" s="276">
        <v>42</v>
      </c>
      <c r="D9" s="276">
        <v>10</v>
      </c>
      <c r="E9" s="276">
        <v>2</v>
      </c>
      <c r="F9" s="276">
        <v>10</v>
      </c>
      <c r="G9" s="276" t="s">
        <v>189</v>
      </c>
      <c r="H9" s="270">
        <v>4</v>
      </c>
      <c r="I9" s="290">
        <v>379</v>
      </c>
    </row>
    <row r="10" spans="1:9" ht="15.75" x14ac:dyDescent="0.25">
      <c r="A10" s="74" t="s">
        <v>544</v>
      </c>
      <c r="B10" s="269">
        <v>346</v>
      </c>
      <c r="C10" s="276">
        <v>85</v>
      </c>
      <c r="D10" s="276">
        <v>15</v>
      </c>
      <c r="E10" s="276">
        <v>3</v>
      </c>
      <c r="F10" s="276">
        <v>13</v>
      </c>
      <c r="G10" s="276" t="s">
        <v>189</v>
      </c>
      <c r="H10" s="270">
        <v>8</v>
      </c>
      <c r="I10" s="290">
        <v>470</v>
      </c>
    </row>
    <row r="11" spans="1:9" ht="15.75" x14ac:dyDescent="0.25">
      <c r="A11" s="74" t="s">
        <v>545</v>
      </c>
      <c r="B11" s="269">
        <v>208</v>
      </c>
      <c r="C11" s="276">
        <v>132</v>
      </c>
      <c r="D11" s="276">
        <v>21</v>
      </c>
      <c r="E11" s="276">
        <v>8</v>
      </c>
      <c r="F11" s="276">
        <v>9</v>
      </c>
      <c r="G11" s="276" t="s">
        <v>189</v>
      </c>
      <c r="H11" s="270">
        <v>5</v>
      </c>
      <c r="I11" s="290">
        <v>383</v>
      </c>
    </row>
    <row r="12" spans="1:9" ht="15.75" x14ac:dyDescent="0.25">
      <c r="A12" s="74" t="s">
        <v>546</v>
      </c>
      <c r="B12" s="269">
        <v>147</v>
      </c>
      <c r="C12" s="276">
        <v>259</v>
      </c>
      <c r="D12" s="276">
        <v>25</v>
      </c>
      <c r="E12" s="276">
        <v>19</v>
      </c>
      <c r="F12" s="276">
        <v>11</v>
      </c>
      <c r="G12" s="276" t="s">
        <v>189</v>
      </c>
      <c r="H12" s="270">
        <v>3</v>
      </c>
      <c r="I12" s="290">
        <v>464</v>
      </c>
    </row>
    <row r="13" spans="1:9" ht="15.75" x14ac:dyDescent="0.25">
      <c r="A13" s="74" t="s">
        <v>547</v>
      </c>
      <c r="B13" s="269">
        <v>57</v>
      </c>
      <c r="C13" s="276">
        <v>417</v>
      </c>
      <c r="D13" s="276">
        <v>52</v>
      </c>
      <c r="E13" s="276">
        <v>27</v>
      </c>
      <c r="F13" s="276">
        <v>7</v>
      </c>
      <c r="G13" s="276" t="s">
        <v>189</v>
      </c>
      <c r="H13" s="270">
        <v>8</v>
      </c>
      <c r="I13" s="290">
        <v>568</v>
      </c>
    </row>
    <row r="14" spans="1:9" ht="15.75" x14ac:dyDescent="0.25">
      <c r="A14" s="74" t="s">
        <v>704</v>
      </c>
      <c r="B14" s="269">
        <v>47</v>
      </c>
      <c r="C14" s="276">
        <v>320</v>
      </c>
      <c r="D14" s="276">
        <v>29</v>
      </c>
      <c r="E14" s="276">
        <v>9</v>
      </c>
      <c r="F14" s="276">
        <v>1</v>
      </c>
      <c r="G14" s="276" t="s">
        <v>189</v>
      </c>
      <c r="H14" s="270">
        <v>8</v>
      </c>
      <c r="I14" s="290">
        <v>414</v>
      </c>
    </row>
    <row r="15" spans="1:9" ht="15.75" x14ac:dyDescent="0.25">
      <c r="A15" s="74" t="s">
        <v>705</v>
      </c>
      <c r="B15" s="269" t="s">
        <v>189</v>
      </c>
      <c r="C15" s="276">
        <v>77</v>
      </c>
      <c r="D15" s="276">
        <v>5</v>
      </c>
      <c r="E15" s="276" t="s">
        <v>189</v>
      </c>
      <c r="F15" s="276" t="s">
        <v>189</v>
      </c>
      <c r="G15" s="276" t="s">
        <v>189</v>
      </c>
      <c r="H15" s="270" t="s">
        <v>189</v>
      </c>
      <c r="I15" s="290">
        <v>82</v>
      </c>
    </row>
    <row r="16" spans="1:9" ht="16.5" thickBot="1" x14ac:dyDescent="0.3">
      <c r="A16" s="78" t="s">
        <v>429</v>
      </c>
      <c r="B16" s="273">
        <v>2837</v>
      </c>
      <c r="C16" s="284">
        <v>1543</v>
      </c>
      <c r="D16" s="284">
        <v>160</v>
      </c>
      <c r="E16" s="284">
        <v>69</v>
      </c>
      <c r="F16" s="284">
        <v>133</v>
      </c>
      <c r="G16" s="284" t="s">
        <v>189</v>
      </c>
      <c r="H16" s="274">
        <v>43</v>
      </c>
      <c r="I16" s="294">
        <v>4785</v>
      </c>
    </row>
    <row r="18" spans="1:9" ht="15.75" thickBot="1" x14ac:dyDescent="0.3">
      <c r="A18" s="409" t="s">
        <v>187</v>
      </c>
      <c r="B18" s="377"/>
      <c r="C18" s="377"/>
      <c r="D18" s="377"/>
      <c r="E18" s="377"/>
      <c r="F18" s="377"/>
      <c r="G18" s="377"/>
      <c r="H18" s="377"/>
      <c r="I18" s="377"/>
    </row>
    <row r="19" spans="1:9" x14ac:dyDescent="0.25">
      <c r="A19" s="480" t="s">
        <v>539</v>
      </c>
      <c r="B19" s="482" t="s">
        <v>6</v>
      </c>
      <c r="C19" s="483"/>
      <c r="D19" s="483"/>
      <c r="E19" s="483"/>
      <c r="F19" s="483"/>
      <c r="G19" s="483"/>
      <c r="H19" s="484"/>
      <c r="I19" s="463" t="s">
        <v>193</v>
      </c>
    </row>
    <row r="20" spans="1:9" ht="45.75" thickBot="1" x14ac:dyDescent="0.3">
      <c r="A20" s="481"/>
      <c r="B20" s="211" t="s">
        <v>675</v>
      </c>
      <c r="C20" s="212" t="s">
        <v>677</v>
      </c>
      <c r="D20" s="212" t="s">
        <v>676</v>
      </c>
      <c r="E20" s="212" t="s">
        <v>678</v>
      </c>
      <c r="F20" s="212" t="s">
        <v>681</v>
      </c>
      <c r="G20" s="212" t="s">
        <v>680</v>
      </c>
      <c r="H20" s="213" t="s">
        <v>679</v>
      </c>
      <c r="I20" s="485"/>
    </row>
    <row r="21" spans="1:9" ht="15.75" x14ac:dyDescent="0.25">
      <c r="A21" s="82" t="s">
        <v>540</v>
      </c>
      <c r="B21" s="265">
        <v>1498</v>
      </c>
      <c r="C21" s="278">
        <v>238</v>
      </c>
      <c r="D21" s="278" t="s">
        <v>189</v>
      </c>
      <c r="E21" s="278" t="s">
        <v>189</v>
      </c>
      <c r="F21" s="278">
        <v>48</v>
      </c>
      <c r="G21" s="278" t="s">
        <v>189</v>
      </c>
      <c r="H21" s="266">
        <v>4</v>
      </c>
      <c r="I21" s="296">
        <v>1788</v>
      </c>
    </row>
    <row r="22" spans="1:9" ht="15.75" x14ac:dyDescent="0.25">
      <c r="A22" s="74" t="s">
        <v>541</v>
      </c>
      <c r="B22" s="269">
        <v>656</v>
      </c>
      <c r="C22" s="276">
        <v>78</v>
      </c>
      <c r="D22" s="276">
        <v>2</v>
      </c>
      <c r="E22" s="276">
        <v>1</v>
      </c>
      <c r="F22" s="276">
        <v>15</v>
      </c>
      <c r="G22" s="276" t="s">
        <v>189</v>
      </c>
      <c r="H22" s="270">
        <v>2</v>
      </c>
      <c r="I22" s="290">
        <v>754</v>
      </c>
    </row>
    <row r="23" spans="1:9" ht="15.75" x14ac:dyDescent="0.25">
      <c r="A23" s="74" t="s">
        <v>542</v>
      </c>
      <c r="B23" s="269">
        <v>403</v>
      </c>
      <c r="C23" s="276">
        <v>42</v>
      </c>
      <c r="D23" s="276">
        <v>2</v>
      </c>
      <c r="E23" s="276" t="s">
        <v>189</v>
      </c>
      <c r="F23" s="276">
        <v>17</v>
      </c>
      <c r="G23" s="276" t="s">
        <v>189</v>
      </c>
      <c r="H23" s="270">
        <v>5</v>
      </c>
      <c r="I23" s="290">
        <v>469</v>
      </c>
    </row>
    <row r="24" spans="1:9" ht="15.75" x14ac:dyDescent="0.25">
      <c r="A24" s="74" t="s">
        <v>543</v>
      </c>
      <c r="B24" s="269">
        <v>442</v>
      </c>
      <c r="C24" s="276">
        <v>60</v>
      </c>
      <c r="D24" s="276">
        <v>9</v>
      </c>
      <c r="E24" s="276">
        <v>1</v>
      </c>
      <c r="F24" s="276">
        <v>6</v>
      </c>
      <c r="G24" s="276" t="s">
        <v>189</v>
      </c>
      <c r="H24" s="270">
        <v>1</v>
      </c>
      <c r="I24" s="290">
        <v>519</v>
      </c>
    </row>
    <row r="25" spans="1:9" ht="15.75" x14ac:dyDescent="0.25">
      <c r="A25" s="74" t="s">
        <v>544</v>
      </c>
      <c r="B25" s="269">
        <v>529</v>
      </c>
      <c r="C25" s="276">
        <v>124</v>
      </c>
      <c r="D25" s="276">
        <v>6</v>
      </c>
      <c r="E25" s="276">
        <v>14</v>
      </c>
      <c r="F25" s="276">
        <v>11</v>
      </c>
      <c r="G25" s="276" t="s">
        <v>189</v>
      </c>
      <c r="H25" s="270">
        <v>8</v>
      </c>
      <c r="I25" s="290">
        <v>692</v>
      </c>
    </row>
    <row r="26" spans="1:9" ht="15.75" x14ac:dyDescent="0.25">
      <c r="A26" s="74" t="s">
        <v>545</v>
      </c>
      <c r="B26" s="269">
        <v>300</v>
      </c>
      <c r="C26" s="276">
        <v>159</v>
      </c>
      <c r="D26" s="276">
        <v>17</v>
      </c>
      <c r="E26" s="276">
        <v>12</v>
      </c>
      <c r="F26" s="276">
        <v>9</v>
      </c>
      <c r="G26" s="276" t="s">
        <v>189</v>
      </c>
      <c r="H26" s="270">
        <v>3</v>
      </c>
      <c r="I26" s="290">
        <v>500</v>
      </c>
    </row>
    <row r="27" spans="1:9" ht="15.75" x14ac:dyDescent="0.25">
      <c r="A27" s="74" t="s">
        <v>546</v>
      </c>
      <c r="B27" s="269">
        <v>265</v>
      </c>
      <c r="C27" s="276">
        <v>369</v>
      </c>
      <c r="D27" s="276">
        <v>55</v>
      </c>
      <c r="E27" s="276">
        <v>43</v>
      </c>
      <c r="F27" s="276">
        <v>8</v>
      </c>
      <c r="G27" s="276" t="s">
        <v>189</v>
      </c>
      <c r="H27" s="270">
        <v>10</v>
      </c>
      <c r="I27" s="290">
        <v>750</v>
      </c>
    </row>
    <row r="28" spans="1:9" ht="15.75" x14ac:dyDescent="0.25">
      <c r="A28" s="74" t="s">
        <v>547</v>
      </c>
      <c r="B28" s="269">
        <v>132</v>
      </c>
      <c r="C28" s="276">
        <v>569</v>
      </c>
      <c r="D28" s="276">
        <v>66</v>
      </c>
      <c r="E28" s="276">
        <v>68</v>
      </c>
      <c r="F28" s="276">
        <v>4</v>
      </c>
      <c r="G28" s="276" t="s">
        <v>189</v>
      </c>
      <c r="H28" s="270">
        <v>6</v>
      </c>
      <c r="I28" s="290">
        <v>845</v>
      </c>
    </row>
    <row r="29" spans="1:9" ht="15.75" x14ac:dyDescent="0.25">
      <c r="A29" s="74" t="s">
        <v>704</v>
      </c>
      <c r="B29" s="269">
        <v>45</v>
      </c>
      <c r="C29" s="276">
        <v>378</v>
      </c>
      <c r="D29" s="276">
        <v>33</v>
      </c>
      <c r="E29" s="276">
        <v>19</v>
      </c>
      <c r="F29" s="276" t="s">
        <v>189</v>
      </c>
      <c r="G29" s="276" t="s">
        <v>189</v>
      </c>
      <c r="H29" s="270">
        <v>3</v>
      </c>
      <c r="I29" s="290">
        <v>478</v>
      </c>
    </row>
    <row r="30" spans="1:9" ht="15.75" x14ac:dyDescent="0.25">
      <c r="A30" s="74" t="s">
        <v>705</v>
      </c>
      <c r="B30" s="269" t="s">
        <v>189</v>
      </c>
      <c r="C30" s="276">
        <v>106</v>
      </c>
      <c r="D30" s="276">
        <v>5</v>
      </c>
      <c r="E30" s="276">
        <v>1</v>
      </c>
      <c r="F30" s="276" t="s">
        <v>189</v>
      </c>
      <c r="G30" s="276" t="s">
        <v>189</v>
      </c>
      <c r="H30" s="270">
        <v>2</v>
      </c>
      <c r="I30" s="290">
        <v>114</v>
      </c>
    </row>
    <row r="31" spans="1:9" ht="16.5" thickBot="1" x14ac:dyDescent="0.3">
      <c r="A31" s="78" t="s">
        <v>430</v>
      </c>
      <c r="B31" s="273">
        <v>4270</v>
      </c>
      <c r="C31" s="284">
        <v>2123</v>
      </c>
      <c r="D31" s="284">
        <v>195</v>
      </c>
      <c r="E31" s="284">
        <v>159</v>
      </c>
      <c r="F31" s="284">
        <v>118</v>
      </c>
      <c r="G31" s="284" t="s">
        <v>189</v>
      </c>
      <c r="H31" s="274">
        <v>44</v>
      </c>
      <c r="I31" s="294">
        <v>6909</v>
      </c>
    </row>
    <row r="33" spans="1:9" ht="15.75" thickBot="1" x14ac:dyDescent="0.3">
      <c r="A33" s="409" t="s">
        <v>193</v>
      </c>
      <c r="B33" s="377"/>
      <c r="C33" s="377"/>
      <c r="D33" s="377"/>
      <c r="E33" s="377"/>
      <c r="F33" s="377"/>
      <c r="G33" s="377"/>
      <c r="H33" s="377"/>
      <c r="I33" s="377"/>
    </row>
    <row r="34" spans="1:9" x14ac:dyDescent="0.25">
      <c r="A34" s="480" t="s">
        <v>539</v>
      </c>
      <c r="B34" s="482" t="s">
        <v>6</v>
      </c>
      <c r="C34" s="483"/>
      <c r="D34" s="483"/>
      <c r="E34" s="483"/>
      <c r="F34" s="483"/>
      <c r="G34" s="483"/>
      <c r="H34" s="484"/>
      <c r="I34" s="463" t="s">
        <v>193</v>
      </c>
    </row>
    <row r="35" spans="1:9" ht="45.75" thickBot="1" x14ac:dyDescent="0.3">
      <c r="A35" s="481"/>
      <c r="B35" s="211" t="s">
        <v>675</v>
      </c>
      <c r="C35" s="212" t="s">
        <v>677</v>
      </c>
      <c r="D35" s="212" t="s">
        <v>676</v>
      </c>
      <c r="E35" s="212" t="s">
        <v>678</v>
      </c>
      <c r="F35" s="212" t="s">
        <v>681</v>
      </c>
      <c r="G35" s="212" t="s">
        <v>680</v>
      </c>
      <c r="H35" s="213" t="s">
        <v>679</v>
      </c>
      <c r="I35" s="485"/>
    </row>
    <row r="36" spans="1:9" ht="15.75" x14ac:dyDescent="0.25">
      <c r="A36" s="82" t="s">
        <v>540</v>
      </c>
      <c r="B36" s="265">
        <v>2519</v>
      </c>
      <c r="C36" s="278">
        <v>381</v>
      </c>
      <c r="D36" s="278" t="s">
        <v>189</v>
      </c>
      <c r="E36" s="278" t="s">
        <v>189</v>
      </c>
      <c r="F36" s="278">
        <v>99</v>
      </c>
      <c r="G36" s="278" t="s">
        <v>189</v>
      </c>
      <c r="H36" s="266">
        <v>7</v>
      </c>
      <c r="I36" s="296">
        <v>3006</v>
      </c>
    </row>
    <row r="37" spans="1:9" ht="15.75" x14ac:dyDescent="0.25">
      <c r="A37" s="74" t="s">
        <v>541</v>
      </c>
      <c r="B37" s="269">
        <v>1086</v>
      </c>
      <c r="C37" s="276">
        <v>121</v>
      </c>
      <c r="D37" s="276">
        <v>4</v>
      </c>
      <c r="E37" s="276">
        <v>2</v>
      </c>
      <c r="F37" s="276">
        <v>38</v>
      </c>
      <c r="G37" s="276" t="s">
        <v>189</v>
      </c>
      <c r="H37" s="270">
        <v>3</v>
      </c>
      <c r="I37" s="290">
        <v>1254</v>
      </c>
    </row>
    <row r="38" spans="1:9" ht="15.75" x14ac:dyDescent="0.25">
      <c r="A38" s="74" t="s">
        <v>542</v>
      </c>
      <c r="B38" s="269">
        <v>734</v>
      </c>
      <c r="C38" s="276">
        <v>77</v>
      </c>
      <c r="D38" s="276">
        <v>3</v>
      </c>
      <c r="E38" s="276" t="s">
        <v>189</v>
      </c>
      <c r="F38" s="276">
        <v>32</v>
      </c>
      <c r="G38" s="276" t="s">
        <v>189</v>
      </c>
      <c r="H38" s="270">
        <v>8</v>
      </c>
      <c r="I38" s="290">
        <v>854</v>
      </c>
    </row>
    <row r="39" spans="1:9" ht="15.75" x14ac:dyDescent="0.25">
      <c r="A39" s="74" t="s">
        <v>543</v>
      </c>
      <c r="B39" s="269">
        <v>755</v>
      </c>
      <c r="C39" s="276">
        <v>102</v>
      </c>
      <c r="D39" s="276">
        <v>19</v>
      </c>
      <c r="E39" s="276">
        <v>3</v>
      </c>
      <c r="F39" s="276">
        <v>16</v>
      </c>
      <c r="G39" s="276" t="s">
        <v>189</v>
      </c>
      <c r="H39" s="270">
        <v>5</v>
      </c>
      <c r="I39" s="290">
        <v>900</v>
      </c>
    </row>
    <row r="40" spans="1:9" ht="15.75" x14ac:dyDescent="0.25">
      <c r="A40" s="74" t="s">
        <v>544</v>
      </c>
      <c r="B40" s="269">
        <v>876</v>
      </c>
      <c r="C40" s="276">
        <v>209</v>
      </c>
      <c r="D40" s="276">
        <v>21</v>
      </c>
      <c r="E40" s="276">
        <v>17</v>
      </c>
      <c r="F40" s="276">
        <v>24</v>
      </c>
      <c r="G40" s="276" t="s">
        <v>189</v>
      </c>
      <c r="H40" s="270">
        <v>16</v>
      </c>
      <c r="I40" s="290">
        <v>1163</v>
      </c>
    </row>
    <row r="41" spans="1:9" ht="15.75" x14ac:dyDescent="0.25">
      <c r="A41" s="74" t="s">
        <v>545</v>
      </c>
      <c r="B41" s="269">
        <v>509</v>
      </c>
      <c r="C41" s="276">
        <v>291</v>
      </c>
      <c r="D41" s="276">
        <v>38</v>
      </c>
      <c r="E41" s="276">
        <v>20</v>
      </c>
      <c r="F41" s="276">
        <v>18</v>
      </c>
      <c r="G41" s="276" t="s">
        <v>189</v>
      </c>
      <c r="H41" s="270">
        <v>8</v>
      </c>
      <c r="I41" s="290">
        <v>884</v>
      </c>
    </row>
    <row r="42" spans="1:9" ht="15.75" x14ac:dyDescent="0.25">
      <c r="A42" s="74" t="s">
        <v>546</v>
      </c>
      <c r="B42" s="269">
        <v>414</v>
      </c>
      <c r="C42" s="276">
        <v>628</v>
      </c>
      <c r="D42" s="276">
        <v>80</v>
      </c>
      <c r="E42" s="276">
        <v>62</v>
      </c>
      <c r="F42" s="276">
        <v>20</v>
      </c>
      <c r="G42" s="276" t="s">
        <v>189</v>
      </c>
      <c r="H42" s="270">
        <v>13</v>
      </c>
      <c r="I42" s="290">
        <v>1217</v>
      </c>
    </row>
    <row r="43" spans="1:9" ht="15.75" x14ac:dyDescent="0.25">
      <c r="A43" s="74" t="s">
        <v>547</v>
      </c>
      <c r="B43" s="269">
        <v>190</v>
      </c>
      <c r="C43" s="276">
        <v>987</v>
      </c>
      <c r="D43" s="276">
        <v>119</v>
      </c>
      <c r="E43" s="276">
        <v>95</v>
      </c>
      <c r="F43" s="276">
        <v>11</v>
      </c>
      <c r="G43" s="276" t="s">
        <v>189</v>
      </c>
      <c r="H43" s="270">
        <v>14</v>
      </c>
      <c r="I43" s="290">
        <v>1416</v>
      </c>
    </row>
    <row r="44" spans="1:9" ht="15.75" x14ac:dyDescent="0.25">
      <c r="A44" s="74" t="s">
        <v>704</v>
      </c>
      <c r="B44" s="269">
        <v>92</v>
      </c>
      <c r="C44" s="276">
        <v>698</v>
      </c>
      <c r="D44" s="276">
        <v>62</v>
      </c>
      <c r="E44" s="276">
        <v>28</v>
      </c>
      <c r="F44" s="276">
        <v>1</v>
      </c>
      <c r="G44" s="276" t="s">
        <v>189</v>
      </c>
      <c r="H44" s="270">
        <v>11</v>
      </c>
      <c r="I44" s="290">
        <v>892</v>
      </c>
    </row>
    <row r="45" spans="1:9" ht="15.75" x14ac:dyDescent="0.25">
      <c r="A45" s="74" t="s">
        <v>705</v>
      </c>
      <c r="B45" s="269" t="s">
        <v>189</v>
      </c>
      <c r="C45" s="276">
        <v>183</v>
      </c>
      <c r="D45" s="276">
        <v>10</v>
      </c>
      <c r="E45" s="276">
        <v>1</v>
      </c>
      <c r="F45" s="276" t="s">
        <v>189</v>
      </c>
      <c r="G45" s="276" t="s">
        <v>189</v>
      </c>
      <c r="H45" s="270">
        <v>2</v>
      </c>
      <c r="I45" s="290">
        <v>196</v>
      </c>
    </row>
    <row r="46" spans="1:9" ht="16.5" thickBot="1" x14ac:dyDescent="0.3">
      <c r="A46" s="78" t="s">
        <v>193</v>
      </c>
      <c r="B46" s="273">
        <v>7175</v>
      </c>
      <c r="C46" s="284">
        <v>3677</v>
      </c>
      <c r="D46" s="284">
        <v>356</v>
      </c>
      <c r="E46" s="284">
        <v>228</v>
      </c>
      <c r="F46" s="284">
        <v>259</v>
      </c>
      <c r="G46" s="284" t="s">
        <v>189</v>
      </c>
      <c r="H46" s="274">
        <v>87</v>
      </c>
      <c r="I46" s="294">
        <v>11782</v>
      </c>
    </row>
    <row r="47" spans="1:9" x14ac:dyDescent="0.25">
      <c r="A47" s="32"/>
    </row>
    <row r="48" spans="1:9" x14ac:dyDescent="0.25">
      <c r="A48" s="113" t="s">
        <v>194</v>
      </c>
    </row>
    <row r="49" spans="1:1" x14ac:dyDescent="0.25">
      <c r="A49" s="3"/>
    </row>
    <row r="50" spans="1:1" x14ac:dyDescent="0.25">
      <c r="A50" s="113" t="s">
        <v>437</v>
      </c>
    </row>
    <row r="51" spans="1:1" x14ac:dyDescent="0.25">
      <c r="A51" s="26" t="s">
        <v>682</v>
      </c>
    </row>
  </sheetData>
  <mergeCells count="12">
    <mergeCell ref="A33:I33"/>
    <mergeCell ref="A34:A35"/>
    <mergeCell ref="B34:H34"/>
    <mergeCell ref="I34:I35"/>
    <mergeCell ref="A3:I3"/>
    <mergeCell ref="A19:A20"/>
    <mergeCell ref="B19:H19"/>
    <mergeCell ref="I19:I20"/>
    <mergeCell ref="A18:I18"/>
    <mergeCell ref="A4:A5"/>
    <mergeCell ref="B4:H4"/>
    <mergeCell ref="I4:I5"/>
  </mergeCells>
  <hyperlinks>
    <hyperlink ref="G1" location="'Table of Contents'!C2" display="Back to Table of Contents"/>
  </hyperlinks>
  <pageMargins left="0.75" right="0.75" top="1" bottom="1" header="0.5" footer="0.5"/>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0"/>
  <sheetViews>
    <sheetView showGridLines="0" workbookViewId="0">
      <pane xSplit="1" topLeftCell="B1" activePane="topRight" state="frozen"/>
      <selection pane="topRight"/>
    </sheetView>
  </sheetViews>
  <sheetFormatPr defaultRowHeight="15" x14ac:dyDescent="0.25"/>
  <cols>
    <col min="1" max="1" width="40.7109375" customWidth="1"/>
    <col min="2" max="21" width="9.7109375" customWidth="1"/>
  </cols>
  <sheetData>
    <row r="1" spans="1:21" x14ac:dyDescent="0.25">
      <c r="A1" s="24" t="s">
        <v>15</v>
      </c>
      <c r="I1" s="23" t="s">
        <v>87</v>
      </c>
    </row>
    <row r="2" spans="1:21" x14ac:dyDescent="0.25">
      <c r="A2" s="3"/>
    </row>
    <row r="3" spans="1:21" ht="16.5" thickBot="1" x14ac:dyDescent="0.3">
      <c r="A3" s="486" t="s">
        <v>706</v>
      </c>
      <c r="B3" s="486"/>
      <c r="C3" s="486"/>
      <c r="D3" s="486"/>
      <c r="E3" s="486"/>
      <c r="F3" s="486"/>
      <c r="G3" s="486"/>
      <c r="H3" s="486"/>
      <c r="I3" s="486"/>
      <c r="J3" s="486"/>
      <c r="K3" s="486"/>
      <c r="L3" s="486"/>
      <c r="M3" s="486"/>
      <c r="N3" s="486"/>
      <c r="O3" s="486"/>
      <c r="P3" s="486"/>
      <c r="Q3" s="486"/>
      <c r="R3" s="486"/>
      <c r="S3" s="486"/>
      <c r="T3" s="486"/>
      <c r="U3" s="486"/>
    </row>
    <row r="4" spans="1:21" ht="14.65" customHeight="1" x14ac:dyDescent="0.25">
      <c r="A4" s="378" t="s">
        <v>7</v>
      </c>
      <c r="B4" s="393" t="s">
        <v>185</v>
      </c>
      <c r="C4" s="393"/>
      <c r="D4" s="393"/>
      <c r="E4" s="393"/>
      <c r="F4" s="393"/>
      <c r="G4" s="393"/>
      <c r="H4" s="393"/>
      <c r="I4" s="393"/>
      <c r="J4" s="393"/>
      <c r="K4" s="393"/>
      <c r="L4" s="393"/>
      <c r="M4" s="393"/>
      <c r="N4" s="393"/>
      <c r="O4" s="393"/>
      <c r="P4" s="393"/>
      <c r="Q4" s="393"/>
      <c r="R4" s="393"/>
      <c r="S4" s="393"/>
      <c r="T4" s="393"/>
      <c r="U4" s="394"/>
    </row>
    <row r="5" spans="1:21" ht="15" customHeight="1" thickBot="1" x14ac:dyDescent="0.3">
      <c r="A5" s="379"/>
      <c r="B5" s="117">
        <v>2005</v>
      </c>
      <c r="C5" s="34">
        <v>2006</v>
      </c>
      <c r="D5" s="34">
        <v>2007</v>
      </c>
      <c r="E5" s="34">
        <v>2008</v>
      </c>
      <c r="F5" s="34">
        <v>2009</v>
      </c>
      <c r="G5" s="34">
        <v>2010</v>
      </c>
      <c r="H5" s="34">
        <v>2011</v>
      </c>
      <c r="I5" s="34">
        <v>2012</v>
      </c>
      <c r="J5" s="34">
        <v>2013</v>
      </c>
      <c r="K5" s="34">
        <v>2014</v>
      </c>
      <c r="L5" s="34">
        <v>2015</v>
      </c>
      <c r="M5" s="34">
        <v>2016</v>
      </c>
      <c r="N5" s="34">
        <v>2017</v>
      </c>
      <c r="O5" s="34">
        <v>2018</v>
      </c>
      <c r="P5" s="34">
        <v>2019</v>
      </c>
      <c r="Q5" s="34">
        <v>2020</v>
      </c>
      <c r="R5" s="34">
        <v>2021</v>
      </c>
      <c r="S5" s="34">
        <v>2022</v>
      </c>
      <c r="T5" s="34">
        <v>2023</v>
      </c>
      <c r="U5" s="35">
        <v>2024</v>
      </c>
    </row>
    <row r="6" spans="1:21" ht="15.75" x14ac:dyDescent="0.25">
      <c r="A6" s="87" t="s">
        <v>187</v>
      </c>
      <c r="B6" s="287">
        <v>71836</v>
      </c>
      <c r="C6" s="288">
        <v>78023</v>
      </c>
      <c r="D6" s="288">
        <v>83735</v>
      </c>
      <c r="E6" s="288">
        <v>84624</v>
      </c>
      <c r="F6" s="288">
        <v>86146</v>
      </c>
      <c r="G6" s="288">
        <v>86791</v>
      </c>
      <c r="H6" s="288">
        <v>88035</v>
      </c>
      <c r="I6" s="288">
        <v>87018</v>
      </c>
      <c r="J6" s="288">
        <v>85999</v>
      </c>
      <c r="K6" s="288">
        <v>80148</v>
      </c>
      <c r="L6" s="288">
        <v>78867</v>
      </c>
      <c r="M6" s="288">
        <v>80123</v>
      </c>
      <c r="N6" s="288">
        <v>80066</v>
      </c>
      <c r="O6" s="288">
        <v>78290</v>
      </c>
      <c r="P6" s="288">
        <v>77029</v>
      </c>
      <c r="Q6" s="288">
        <v>78182</v>
      </c>
      <c r="R6" s="288">
        <v>81613</v>
      </c>
      <c r="S6" s="288">
        <v>86433</v>
      </c>
      <c r="T6" s="288">
        <v>95906</v>
      </c>
      <c r="U6" s="289">
        <v>107788</v>
      </c>
    </row>
    <row r="7" spans="1:21" ht="15.75" x14ac:dyDescent="0.25">
      <c r="A7" s="71" t="s">
        <v>707</v>
      </c>
      <c r="B7" s="269">
        <v>3272</v>
      </c>
      <c r="C7" s="276">
        <v>3508</v>
      </c>
      <c r="D7" s="276">
        <v>3784</v>
      </c>
      <c r="E7" s="276">
        <v>3775</v>
      </c>
      <c r="F7" s="276">
        <v>3878</v>
      </c>
      <c r="G7" s="276">
        <v>3976</v>
      </c>
      <c r="H7" s="276">
        <v>3882</v>
      </c>
      <c r="I7" s="276">
        <v>3977</v>
      </c>
      <c r="J7" s="276">
        <v>4041</v>
      </c>
      <c r="K7" s="276">
        <v>4008</v>
      </c>
      <c r="L7" s="276">
        <v>4350</v>
      </c>
      <c r="M7" s="276">
        <v>4698</v>
      </c>
      <c r="N7" s="276">
        <v>4841</v>
      </c>
      <c r="O7" s="276">
        <v>4929</v>
      </c>
      <c r="P7" s="276">
        <v>4669</v>
      </c>
      <c r="Q7" s="276">
        <v>4822</v>
      </c>
      <c r="R7" s="276">
        <v>5083</v>
      </c>
      <c r="S7" s="276">
        <v>5310</v>
      </c>
      <c r="T7" s="276">
        <v>5702</v>
      </c>
      <c r="U7" s="270">
        <v>6108</v>
      </c>
    </row>
    <row r="8" spans="1:21" ht="15.75" x14ac:dyDescent="0.25">
      <c r="A8" s="71" t="s">
        <v>708</v>
      </c>
      <c r="B8" s="269">
        <v>5366</v>
      </c>
      <c r="C8" s="276">
        <v>5517</v>
      </c>
      <c r="D8" s="276">
        <v>5655</v>
      </c>
      <c r="E8" s="276">
        <v>5590</v>
      </c>
      <c r="F8" s="276">
        <v>5570</v>
      </c>
      <c r="G8" s="276">
        <v>5584</v>
      </c>
      <c r="H8" s="276">
        <v>5562</v>
      </c>
      <c r="I8" s="276">
        <v>5401</v>
      </c>
      <c r="J8" s="276">
        <v>5571</v>
      </c>
      <c r="K8" s="276">
        <v>5440</v>
      </c>
      <c r="L8" s="276">
        <v>5665</v>
      </c>
      <c r="M8" s="276">
        <v>5746</v>
      </c>
      <c r="N8" s="276">
        <v>5790</v>
      </c>
      <c r="O8" s="276">
        <v>5715</v>
      </c>
      <c r="P8" s="276">
        <v>5795</v>
      </c>
      <c r="Q8" s="276">
        <v>6195</v>
      </c>
      <c r="R8" s="276">
        <v>7026</v>
      </c>
      <c r="S8" s="276">
        <v>7671</v>
      </c>
      <c r="T8" s="276">
        <v>8877</v>
      </c>
      <c r="U8" s="270">
        <v>10131</v>
      </c>
    </row>
    <row r="9" spans="1:21" ht="15.75" customHeight="1" x14ac:dyDescent="0.25">
      <c r="A9" s="71" t="s">
        <v>709</v>
      </c>
      <c r="B9" s="269">
        <v>21067</v>
      </c>
      <c r="C9" s="276">
        <v>22570</v>
      </c>
      <c r="D9" s="276">
        <v>24200</v>
      </c>
      <c r="E9" s="276">
        <v>24641</v>
      </c>
      <c r="F9" s="276">
        <v>25382</v>
      </c>
      <c r="G9" s="276">
        <v>26197</v>
      </c>
      <c r="H9" s="276">
        <v>27398</v>
      </c>
      <c r="I9" s="276">
        <v>27580</v>
      </c>
      <c r="J9" s="276">
        <v>27556</v>
      </c>
      <c r="K9" s="276">
        <v>25936</v>
      </c>
      <c r="L9" s="276">
        <v>25549</v>
      </c>
      <c r="M9" s="276">
        <v>26074</v>
      </c>
      <c r="N9" s="276">
        <v>26321</v>
      </c>
      <c r="O9" s="276">
        <v>25892</v>
      </c>
      <c r="P9" s="276">
        <v>25517</v>
      </c>
      <c r="Q9" s="276">
        <v>26063</v>
      </c>
      <c r="R9" s="276">
        <v>27060</v>
      </c>
      <c r="S9" s="276">
        <v>28997</v>
      </c>
      <c r="T9" s="276">
        <v>33233</v>
      </c>
      <c r="U9" s="270">
        <v>36765</v>
      </c>
    </row>
    <row r="10" spans="1:21" ht="16.5" thickBot="1" x14ac:dyDescent="0.3">
      <c r="A10" s="88" t="s">
        <v>710</v>
      </c>
      <c r="B10" s="306">
        <v>129542</v>
      </c>
      <c r="C10" s="307">
        <v>138690</v>
      </c>
      <c r="D10" s="307">
        <v>146818</v>
      </c>
      <c r="E10" s="307">
        <v>147478</v>
      </c>
      <c r="F10" s="307">
        <v>149665</v>
      </c>
      <c r="G10" s="307">
        <v>150833</v>
      </c>
      <c r="H10" s="307">
        <v>153211</v>
      </c>
      <c r="I10" s="307">
        <v>151354</v>
      </c>
      <c r="J10" s="307">
        <v>149242</v>
      </c>
      <c r="K10" s="307">
        <v>138602</v>
      </c>
      <c r="L10" s="307">
        <v>135628</v>
      </c>
      <c r="M10" s="307">
        <v>136925</v>
      </c>
      <c r="N10" s="307">
        <v>136427</v>
      </c>
      <c r="O10" s="307">
        <v>132317</v>
      </c>
      <c r="P10" s="307">
        <v>129761</v>
      </c>
      <c r="Q10" s="307">
        <v>131480</v>
      </c>
      <c r="R10" s="307">
        <v>136330</v>
      </c>
      <c r="S10" s="307">
        <v>143822</v>
      </c>
      <c r="T10" s="307">
        <v>159483</v>
      </c>
      <c r="U10" s="308">
        <v>178230</v>
      </c>
    </row>
    <row r="11" spans="1:21" ht="15.75" x14ac:dyDescent="0.25">
      <c r="A11" s="214"/>
      <c r="B11" s="112"/>
      <c r="C11" s="112"/>
      <c r="D11" s="112"/>
      <c r="E11" s="112"/>
      <c r="F11" s="112"/>
      <c r="G11" s="112"/>
      <c r="H11" s="112"/>
      <c r="I11" s="112"/>
      <c r="J11" s="112"/>
      <c r="K11" s="112"/>
      <c r="L11" s="112"/>
      <c r="M11" s="112"/>
      <c r="N11" s="112"/>
      <c r="O11" s="112"/>
      <c r="P11" s="112"/>
      <c r="Q11" s="112"/>
      <c r="R11" s="112"/>
      <c r="S11" s="112"/>
      <c r="T11" s="112"/>
      <c r="U11" s="112"/>
    </row>
    <row r="12" spans="1:21" ht="16.5" thickBot="1" x14ac:dyDescent="0.3">
      <c r="A12" s="486" t="s">
        <v>706</v>
      </c>
      <c r="B12" s="486"/>
      <c r="C12" s="486"/>
      <c r="D12" s="486"/>
      <c r="E12" s="486"/>
      <c r="F12" s="486"/>
      <c r="G12" s="486"/>
      <c r="H12" s="486"/>
      <c r="I12" s="486"/>
      <c r="J12" s="486"/>
      <c r="K12" s="486"/>
      <c r="L12" s="486"/>
      <c r="M12" s="486"/>
      <c r="N12" s="486"/>
      <c r="O12" s="486"/>
      <c r="P12" s="486"/>
      <c r="Q12" s="486"/>
      <c r="R12" s="486"/>
      <c r="S12" s="486"/>
      <c r="T12" s="486"/>
      <c r="U12" s="486"/>
    </row>
    <row r="13" spans="1:21" ht="14.65" customHeight="1" x14ac:dyDescent="0.25">
      <c r="A13" s="378" t="s">
        <v>7</v>
      </c>
      <c r="B13" s="392" t="s">
        <v>711</v>
      </c>
      <c r="C13" s="393"/>
      <c r="D13" s="393"/>
      <c r="E13" s="393"/>
      <c r="F13" s="393"/>
      <c r="G13" s="393"/>
      <c r="H13" s="393"/>
      <c r="I13" s="393"/>
      <c r="J13" s="393"/>
      <c r="K13" s="393"/>
      <c r="L13" s="393"/>
      <c r="M13" s="393"/>
      <c r="N13" s="393"/>
      <c r="O13" s="393"/>
      <c r="P13" s="393"/>
      <c r="Q13" s="393"/>
      <c r="R13" s="393"/>
      <c r="S13" s="393"/>
      <c r="T13" s="393"/>
      <c r="U13" s="394"/>
    </row>
    <row r="14" spans="1:21" ht="15" customHeight="1" thickBot="1" x14ac:dyDescent="0.3">
      <c r="A14" s="379"/>
      <c r="B14" s="33">
        <v>2005</v>
      </c>
      <c r="C14" s="34">
        <v>2006</v>
      </c>
      <c r="D14" s="34">
        <v>2007</v>
      </c>
      <c r="E14" s="34">
        <v>2008</v>
      </c>
      <c r="F14" s="34">
        <v>2009</v>
      </c>
      <c r="G14" s="34">
        <v>2010</v>
      </c>
      <c r="H14" s="34">
        <v>2011</v>
      </c>
      <c r="I14" s="34">
        <v>2012</v>
      </c>
      <c r="J14" s="34">
        <v>2013</v>
      </c>
      <c r="K14" s="34">
        <v>2014</v>
      </c>
      <c r="L14" s="34">
        <v>2015</v>
      </c>
      <c r="M14" s="34">
        <v>2016</v>
      </c>
      <c r="N14" s="34">
        <v>2017</v>
      </c>
      <c r="O14" s="34">
        <v>2018</v>
      </c>
      <c r="P14" s="34">
        <v>2019</v>
      </c>
      <c r="Q14" s="34">
        <v>2020</v>
      </c>
      <c r="R14" s="34">
        <v>2021</v>
      </c>
      <c r="S14" s="34">
        <v>2022</v>
      </c>
      <c r="T14" s="34">
        <v>2023</v>
      </c>
      <c r="U14" s="35">
        <v>2024</v>
      </c>
    </row>
    <row r="15" spans="1:21" ht="15.75" x14ac:dyDescent="0.25">
      <c r="A15" s="82" t="s">
        <v>712</v>
      </c>
      <c r="B15" s="158">
        <v>55.5</v>
      </c>
      <c r="C15" s="191">
        <v>56.3</v>
      </c>
      <c r="D15" s="191">
        <v>57</v>
      </c>
      <c r="E15" s="191">
        <v>57.4</v>
      </c>
      <c r="F15" s="191">
        <v>57.6</v>
      </c>
      <c r="G15" s="191">
        <v>57.5</v>
      </c>
      <c r="H15" s="191">
        <v>57.5</v>
      </c>
      <c r="I15" s="191">
        <v>57.5</v>
      </c>
      <c r="J15" s="191">
        <v>57.6</v>
      </c>
      <c r="K15" s="191">
        <v>57.8</v>
      </c>
      <c r="L15" s="191">
        <v>58.1</v>
      </c>
      <c r="M15" s="191">
        <v>58.5</v>
      </c>
      <c r="N15" s="191">
        <v>58.7</v>
      </c>
      <c r="O15" s="191">
        <v>59.2</v>
      </c>
      <c r="P15" s="191">
        <v>59.4</v>
      </c>
      <c r="Q15" s="191">
        <v>59.5</v>
      </c>
      <c r="R15" s="191">
        <v>59.9</v>
      </c>
      <c r="S15" s="191">
        <v>60.1</v>
      </c>
      <c r="T15" s="191">
        <v>60.1</v>
      </c>
      <c r="U15" s="192">
        <v>60.5</v>
      </c>
    </row>
    <row r="16" spans="1:21" ht="15.75" x14ac:dyDescent="0.25">
      <c r="A16" s="74" t="s">
        <v>511</v>
      </c>
      <c r="B16" s="138">
        <v>2.5</v>
      </c>
      <c r="C16" s="136">
        <v>2.5</v>
      </c>
      <c r="D16" s="136">
        <v>2.6</v>
      </c>
      <c r="E16" s="136">
        <v>2.6</v>
      </c>
      <c r="F16" s="136">
        <v>2.6</v>
      </c>
      <c r="G16" s="136">
        <v>2.6</v>
      </c>
      <c r="H16" s="136">
        <v>2.5</v>
      </c>
      <c r="I16" s="136">
        <v>2.6</v>
      </c>
      <c r="J16" s="136">
        <v>2.7</v>
      </c>
      <c r="K16" s="136">
        <v>2.9</v>
      </c>
      <c r="L16" s="136">
        <v>3.2</v>
      </c>
      <c r="M16" s="136">
        <v>3.4</v>
      </c>
      <c r="N16" s="136">
        <v>3.5</v>
      </c>
      <c r="O16" s="136">
        <v>3.7</v>
      </c>
      <c r="P16" s="136">
        <v>3.6</v>
      </c>
      <c r="Q16" s="136">
        <v>3.7</v>
      </c>
      <c r="R16" s="136">
        <v>3.7</v>
      </c>
      <c r="S16" s="136">
        <v>3.7</v>
      </c>
      <c r="T16" s="136">
        <v>3.6</v>
      </c>
      <c r="U16" s="121">
        <v>3.4</v>
      </c>
    </row>
    <row r="17" spans="1:21" ht="15.75" x14ac:dyDescent="0.25">
      <c r="A17" s="74" t="s">
        <v>713</v>
      </c>
      <c r="B17" s="138">
        <v>4.0999999999999996</v>
      </c>
      <c r="C17" s="136">
        <v>4</v>
      </c>
      <c r="D17" s="136">
        <v>3.9</v>
      </c>
      <c r="E17" s="136">
        <v>3.8</v>
      </c>
      <c r="F17" s="136">
        <v>3.7</v>
      </c>
      <c r="G17" s="136">
        <v>3.7</v>
      </c>
      <c r="H17" s="136">
        <v>3.6</v>
      </c>
      <c r="I17" s="136">
        <v>3.6</v>
      </c>
      <c r="J17" s="136">
        <v>3.7</v>
      </c>
      <c r="K17" s="136">
        <v>3.9</v>
      </c>
      <c r="L17" s="136">
        <v>4.2</v>
      </c>
      <c r="M17" s="136">
        <v>4.2</v>
      </c>
      <c r="N17" s="136">
        <v>4.2</v>
      </c>
      <c r="O17" s="136">
        <v>4.3</v>
      </c>
      <c r="P17" s="136">
        <v>4.5</v>
      </c>
      <c r="Q17" s="136">
        <v>4.7</v>
      </c>
      <c r="R17" s="136">
        <v>5.2</v>
      </c>
      <c r="S17" s="136">
        <v>5.3</v>
      </c>
      <c r="T17" s="136">
        <v>5.6</v>
      </c>
      <c r="U17" s="121">
        <v>5.7</v>
      </c>
    </row>
    <row r="18" spans="1:21" ht="16.5" thickBot="1" x14ac:dyDescent="0.3">
      <c r="A18" s="78" t="s">
        <v>714</v>
      </c>
      <c r="B18" s="162">
        <v>18.600000000000001</v>
      </c>
      <c r="C18" s="160">
        <v>18.600000000000001</v>
      </c>
      <c r="D18" s="160">
        <v>18.8</v>
      </c>
      <c r="E18" s="160">
        <v>19</v>
      </c>
      <c r="F18" s="160">
        <v>19.2</v>
      </c>
      <c r="G18" s="160">
        <v>19.600000000000001</v>
      </c>
      <c r="H18" s="160">
        <v>20.100000000000001</v>
      </c>
      <c r="I18" s="160">
        <v>20.399999999999999</v>
      </c>
      <c r="J18" s="160">
        <v>20.7</v>
      </c>
      <c r="K18" s="160">
        <v>20.9</v>
      </c>
      <c r="L18" s="160">
        <v>21.1</v>
      </c>
      <c r="M18" s="160">
        <v>21.4</v>
      </c>
      <c r="N18" s="160">
        <v>21.8</v>
      </c>
      <c r="O18" s="160">
        <v>22.2</v>
      </c>
      <c r="P18" s="160">
        <v>22.3</v>
      </c>
      <c r="Q18" s="160">
        <v>22.6</v>
      </c>
      <c r="R18" s="160">
        <v>22.9</v>
      </c>
      <c r="S18" s="160">
        <v>23.6</v>
      </c>
      <c r="T18" s="160">
        <v>25.1</v>
      </c>
      <c r="U18" s="175">
        <v>26.2</v>
      </c>
    </row>
    <row r="19" spans="1:21" ht="15.75" x14ac:dyDescent="0.25">
      <c r="A19" s="214"/>
      <c r="B19" s="215"/>
      <c r="C19" s="215"/>
      <c r="D19" s="215"/>
      <c r="E19" s="215"/>
      <c r="F19" s="215"/>
      <c r="G19" s="215"/>
      <c r="H19" s="215"/>
      <c r="I19" s="215"/>
      <c r="J19" s="215"/>
      <c r="K19" s="215"/>
      <c r="L19" s="215"/>
      <c r="M19" s="215"/>
      <c r="N19" s="215"/>
      <c r="O19" s="215"/>
      <c r="P19" s="215"/>
      <c r="Q19" s="215"/>
      <c r="R19" s="215"/>
      <c r="S19" s="215"/>
      <c r="T19" s="215"/>
      <c r="U19" s="215"/>
    </row>
    <row r="21" spans="1:21" ht="16.5" thickBot="1" x14ac:dyDescent="0.3">
      <c r="A21" s="486" t="s">
        <v>715</v>
      </c>
      <c r="B21" s="486"/>
      <c r="C21" s="486"/>
      <c r="D21" s="486"/>
      <c r="E21" s="486"/>
      <c r="F21" s="486"/>
      <c r="G21" s="486"/>
      <c r="H21" s="486"/>
      <c r="I21" s="486"/>
      <c r="J21" s="486"/>
      <c r="K21" s="486"/>
      <c r="L21" s="486"/>
      <c r="M21" s="486"/>
      <c r="N21" s="486"/>
      <c r="O21" s="486"/>
      <c r="P21" s="486"/>
      <c r="Q21" s="486"/>
      <c r="R21" s="486"/>
      <c r="S21" s="486"/>
      <c r="T21" s="486"/>
      <c r="U21" s="486"/>
    </row>
    <row r="22" spans="1:21" ht="14.65" customHeight="1" x14ac:dyDescent="0.25">
      <c r="A22" s="378" t="s">
        <v>7</v>
      </c>
      <c r="B22" s="393" t="s">
        <v>185</v>
      </c>
      <c r="C22" s="393"/>
      <c r="D22" s="393"/>
      <c r="E22" s="393"/>
      <c r="F22" s="393"/>
      <c r="G22" s="393"/>
      <c r="H22" s="393"/>
      <c r="I22" s="393"/>
      <c r="J22" s="393"/>
      <c r="K22" s="393"/>
      <c r="L22" s="393"/>
      <c r="M22" s="393"/>
      <c r="N22" s="393"/>
      <c r="O22" s="393"/>
      <c r="P22" s="393"/>
      <c r="Q22" s="393"/>
      <c r="R22" s="393"/>
      <c r="S22" s="393"/>
      <c r="T22" s="393"/>
      <c r="U22" s="394"/>
    </row>
    <row r="23" spans="1:21" ht="15" customHeight="1" thickBot="1" x14ac:dyDescent="0.3">
      <c r="A23" s="379"/>
      <c r="B23" s="117">
        <v>2005</v>
      </c>
      <c r="C23" s="34">
        <v>2006</v>
      </c>
      <c r="D23" s="34">
        <v>2007</v>
      </c>
      <c r="E23" s="34">
        <v>2008</v>
      </c>
      <c r="F23" s="34">
        <v>2009</v>
      </c>
      <c r="G23" s="34">
        <v>2010</v>
      </c>
      <c r="H23" s="34">
        <v>2011</v>
      </c>
      <c r="I23" s="34">
        <v>2012</v>
      </c>
      <c r="J23" s="34">
        <v>2013</v>
      </c>
      <c r="K23" s="34">
        <v>2014</v>
      </c>
      <c r="L23" s="34">
        <v>2015</v>
      </c>
      <c r="M23" s="34">
        <v>2016</v>
      </c>
      <c r="N23" s="34">
        <v>2017</v>
      </c>
      <c r="O23" s="34">
        <v>2018</v>
      </c>
      <c r="P23" s="34">
        <v>2019</v>
      </c>
      <c r="Q23" s="34">
        <v>2020</v>
      </c>
      <c r="R23" s="34">
        <v>2021</v>
      </c>
      <c r="S23" s="34">
        <v>2022</v>
      </c>
      <c r="T23" s="34">
        <v>2023</v>
      </c>
      <c r="U23" s="35">
        <v>2024</v>
      </c>
    </row>
    <row r="24" spans="1:21" ht="15.75" x14ac:dyDescent="0.25">
      <c r="A24" s="82" t="s">
        <v>187</v>
      </c>
      <c r="B24" s="326">
        <v>5705</v>
      </c>
      <c r="C24" s="278">
        <v>6859</v>
      </c>
      <c r="D24" s="278">
        <v>7389</v>
      </c>
      <c r="E24" s="278">
        <v>6764</v>
      </c>
      <c r="F24" s="278">
        <v>6886</v>
      </c>
      <c r="G24" s="278">
        <v>7125</v>
      </c>
      <c r="H24" s="278">
        <v>7863</v>
      </c>
      <c r="I24" s="278">
        <v>7873</v>
      </c>
      <c r="J24" s="278">
        <v>8088</v>
      </c>
      <c r="K24" s="278">
        <v>7774</v>
      </c>
      <c r="L24" s="278">
        <v>10144</v>
      </c>
      <c r="M24" s="278">
        <v>10266</v>
      </c>
      <c r="N24" s="278">
        <v>8341</v>
      </c>
      <c r="O24" s="278">
        <v>8991</v>
      </c>
      <c r="P24" s="278">
        <v>9228</v>
      </c>
      <c r="Q24" s="278">
        <v>10798</v>
      </c>
      <c r="R24" s="278">
        <v>12008</v>
      </c>
      <c r="S24" s="278">
        <v>10902</v>
      </c>
      <c r="T24" s="278">
        <v>10986</v>
      </c>
      <c r="U24" s="266">
        <v>9409</v>
      </c>
    </row>
    <row r="25" spans="1:21" ht="15.75" x14ac:dyDescent="0.25">
      <c r="A25" s="74" t="s">
        <v>707</v>
      </c>
      <c r="B25" s="324">
        <v>402</v>
      </c>
      <c r="C25" s="276">
        <v>433</v>
      </c>
      <c r="D25" s="276">
        <v>509</v>
      </c>
      <c r="E25" s="276">
        <v>506</v>
      </c>
      <c r="F25" s="276">
        <v>498</v>
      </c>
      <c r="G25" s="276">
        <v>486</v>
      </c>
      <c r="H25" s="276">
        <v>502</v>
      </c>
      <c r="I25" s="276">
        <v>545</v>
      </c>
      <c r="J25" s="276">
        <v>461</v>
      </c>
      <c r="K25" s="276">
        <v>506</v>
      </c>
      <c r="L25" s="276">
        <v>613</v>
      </c>
      <c r="M25" s="276">
        <v>710</v>
      </c>
      <c r="N25" s="276">
        <v>660</v>
      </c>
      <c r="O25" s="276">
        <v>708</v>
      </c>
      <c r="P25" s="276">
        <v>737</v>
      </c>
      <c r="Q25" s="276">
        <v>666</v>
      </c>
      <c r="R25" s="276">
        <v>676</v>
      </c>
      <c r="S25" s="276">
        <v>698</v>
      </c>
      <c r="T25" s="276">
        <v>642</v>
      </c>
      <c r="U25" s="270">
        <v>535</v>
      </c>
    </row>
    <row r="26" spans="1:21" ht="15.75" x14ac:dyDescent="0.25">
      <c r="A26" s="74" t="s">
        <v>708</v>
      </c>
      <c r="B26" s="324">
        <v>197</v>
      </c>
      <c r="C26" s="276">
        <v>213</v>
      </c>
      <c r="D26" s="276">
        <v>239</v>
      </c>
      <c r="E26" s="276">
        <v>253</v>
      </c>
      <c r="F26" s="276">
        <v>219</v>
      </c>
      <c r="G26" s="276">
        <v>228</v>
      </c>
      <c r="H26" s="276">
        <v>236</v>
      </c>
      <c r="I26" s="276">
        <v>250</v>
      </c>
      <c r="J26" s="276">
        <v>246</v>
      </c>
      <c r="K26" s="276">
        <v>287</v>
      </c>
      <c r="L26" s="276">
        <v>433</v>
      </c>
      <c r="M26" s="276">
        <v>510</v>
      </c>
      <c r="N26" s="276">
        <v>432</v>
      </c>
      <c r="O26" s="276">
        <v>470</v>
      </c>
      <c r="P26" s="276">
        <v>674</v>
      </c>
      <c r="Q26" s="276">
        <v>958</v>
      </c>
      <c r="R26" s="276">
        <v>942</v>
      </c>
      <c r="S26" s="276">
        <v>786</v>
      </c>
      <c r="T26" s="276">
        <v>744</v>
      </c>
      <c r="U26" s="270">
        <v>533</v>
      </c>
    </row>
    <row r="27" spans="1:21" ht="15.75" x14ac:dyDescent="0.25">
      <c r="A27" s="74" t="s">
        <v>709</v>
      </c>
      <c r="B27" s="324">
        <v>1268</v>
      </c>
      <c r="C27" s="276">
        <v>1473</v>
      </c>
      <c r="D27" s="276">
        <v>1665</v>
      </c>
      <c r="E27" s="276">
        <v>1625</v>
      </c>
      <c r="F27" s="276">
        <v>1873</v>
      </c>
      <c r="G27" s="276">
        <v>2154</v>
      </c>
      <c r="H27" s="276">
        <v>2226</v>
      </c>
      <c r="I27" s="276">
        <v>2107</v>
      </c>
      <c r="J27" s="276">
        <v>1782</v>
      </c>
      <c r="K27" s="276">
        <v>1840</v>
      </c>
      <c r="L27" s="276">
        <v>2199</v>
      </c>
      <c r="M27" s="276">
        <v>2361</v>
      </c>
      <c r="N27" s="276">
        <v>1962</v>
      </c>
      <c r="O27" s="276">
        <v>2083</v>
      </c>
      <c r="P27" s="276">
        <v>2129</v>
      </c>
      <c r="Q27" s="276">
        <v>2464</v>
      </c>
      <c r="R27" s="276">
        <v>2992</v>
      </c>
      <c r="S27" s="276">
        <v>2970</v>
      </c>
      <c r="T27" s="276">
        <v>2739</v>
      </c>
      <c r="U27" s="270">
        <v>2165</v>
      </c>
    </row>
    <row r="28" spans="1:21" ht="16.5" thickBot="1" x14ac:dyDescent="0.3">
      <c r="A28" s="78" t="s">
        <v>716</v>
      </c>
      <c r="B28" s="340">
        <v>9334</v>
      </c>
      <c r="C28" s="307">
        <v>11255</v>
      </c>
      <c r="D28" s="307">
        <v>11986</v>
      </c>
      <c r="E28" s="307">
        <v>10899</v>
      </c>
      <c r="F28" s="307">
        <v>11426</v>
      </c>
      <c r="G28" s="307">
        <v>12000</v>
      </c>
      <c r="H28" s="307">
        <v>13382</v>
      </c>
      <c r="I28" s="307">
        <v>13110</v>
      </c>
      <c r="J28" s="307">
        <v>13335</v>
      </c>
      <c r="K28" s="307">
        <v>12734</v>
      </c>
      <c r="L28" s="307">
        <v>16077</v>
      </c>
      <c r="M28" s="307">
        <v>16316</v>
      </c>
      <c r="N28" s="307">
        <v>13474</v>
      </c>
      <c r="O28" s="307">
        <v>14429</v>
      </c>
      <c r="P28" s="307">
        <v>14768</v>
      </c>
      <c r="Q28" s="307">
        <v>17052</v>
      </c>
      <c r="R28" s="307">
        <v>18918</v>
      </c>
      <c r="S28" s="307">
        <v>17600</v>
      </c>
      <c r="T28" s="307">
        <v>17558</v>
      </c>
      <c r="U28" s="308">
        <v>15273</v>
      </c>
    </row>
    <row r="29" spans="1:21" ht="15.75" x14ac:dyDescent="0.25">
      <c r="A29" s="214"/>
      <c r="B29" s="112"/>
      <c r="C29" s="112"/>
      <c r="D29" s="112"/>
      <c r="E29" s="112"/>
      <c r="F29" s="112"/>
      <c r="G29" s="112"/>
      <c r="H29" s="112"/>
      <c r="I29" s="112"/>
      <c r="J29" s="112"/>
      <c r="K29" s="112"/>
      <c r="L29" s="112"/>
      <c r="M29" s="112"/>
      <c r="N29" s="112"/>
      <c r="O29" s="112"/>
      <c r="P29" s="112"/>
      <c r="Q29" s="112"/>
      <c r="R29" s="112"/>
      <c r="S29" s="112"/>
      <c r="T29" s="112"/>
      <c r="U29" s="112"/>
    </row>
    <row r="30" spans="1:21" ht="16.5" thickBot="1" x14ac:dyDescent="0.3">
      <c r="A30" s="486" t="s">
        <v>715</v>
      </c>
      <c r="B30" s="486"/>
      <c r="C30" s="486"/>
      <c r="D30" s="486"/>
      <c r="E30" s="486"/>
      <c r="F30" s="486"/>
      <c r="G30" s="486"/>
      <c r="H30" s="486"/>
      <c r="I30" s="486"/>
      <c r="J30" s="486"/>
      <c r="K30" s="486"/>
      <c r="L30" s="486"/>
      <c r="M30" s="486"/>
      <c r="N30" s="486"/>
      <c r="O30" s="486"/>
      <c r="P30" s="486"/>
      <c r="Q30" s="486"/>
      <c r="R30" s="486"/>
      <c r="S30" s="486"/>
      <c r="T30" s="486"/>
      <c r="U30" s="486"/>
    </row>
    <row r="31" spans="1:21" ht="14.65" customHeight="1" x14ac:dyDescent="0.25">
      <c r="A31" s="378" t="s">
        <v>7</v>
      </c>
      <c r="B31" s="392" t="s">
        <v>711</v>
      </c>
      <c r="C31" s="393"/>
      <c r="D31" s="393"/>
      <c r="E31" s="393"/>
      <c r="F31" s="393"/>
      <c r="G31" s="393"/>
      <c r="H31" s="393"/>
      <c r="I31" s="393"/>
      <c r="J31" s="393"/>
      <c r="K31" s="393"/>
      <c r="L31" s="393"/>
      <c r="M31" s="393"/>
      <c r="N31" s="393"/>
      <c r="O31" s="393"/>
      <c r="P31" s="393"/>
      <c r="Q31" s="393"/>
      <c r="R31" s="393"/>
      <c r="S31" s="393"/>
      <c r="T31" s="393"/>
      <c r="U31" s="394"/>
    </row>
    <row r="32" spans="1:21" ht="15" customHeight="1" thickBot="1" x14ac:dyDescent="0.3">
      <c r="A32" s="379"/>
      <c r="B32" s="33">
        <v>2005</v>
      </c>
      <c r="C32" s="34">
        <v>2006</v>
      </c>
      <c r="D32" s="34">
        <v>2007</v>
      </c>
      <c r="E32" s="34">
        <v>2008</v>
      </c>
      <c r="F32" s="34">
        <v>2009</v>
      </c>
      <c r="G32" s="34">
        <v>2010</v>
      </c>
      <c r="H32" s="34">
        <v>2011</v>
      </c>
      <c r="I32" s="34">
        <v>2012</v>
      </c>
      <c r="J32" s="34">
        <v>2013</v>
      </c>
      <c r="K32" s="34">
        <v>2014</v>
      </c>
      <c r="L32" s="34">
        <v>2015</v>
      </c>
      <c r="M32" s="34">
        <v>2016</v>
      </c>
      <c r="N32" s="34">
        <v>2017</v>
      </c>
      <c r="O32" s="34">
        <v>2018</v>
      </c>
      <c r="P32" s="34">
        <v>2019</v>
      </c>
      <c r="Q32" s="34">
        <v>2020</v>
      </c>
      <c r="R32" s="34">
        <v>2021</v>
      </c>
      <c r="S32" s="34">
        <v>2022</v>
      </c>
      <c r="T32" s="34">
        <v>2023</v>
      </c>
      <c r="U32" s="35">
        <v>2024</v>
      </c>
    </row>
    <row r="33" spans="1:21" ht="15.75" x14ac:dyDescent="0.25">
      <c r="A33" s="82" t="s">
        <v>712</v>
      </c>
      <c r="B33" s="158">
        <v>61.1</v>
      </c>
      <c r="C33" s="191">
        <v>60.9</v>
      </c>
      <c r="D33" s="191">
        <v>61.6</v>
      </c>
      <c r="E33" s="191">
        <v>62.1</v>
      </c>
      <c r="F33" s="191">
        <v>60.3</v>
      </c>
      <c r="G33" s="191">
        <v>59.4</v>
      </c>
      <c r="H33" s="191">
        <v>58.8</v>
      </c>
      <c r="I33" s="191">
        <v>60.1</v>
      </c>
      <c r="J33" s="191">
        <v>60.7</v>
      </c>
      <c r="K33" s="191">
        <v>61</v>
      </c>
      <c r="L33" s="191">
        <v>63.1</v>
      </c>
      <c r="M33" s="191">
        <v>62.9</v>
      </c>
      <c r="N33" s="191">
        <v>61.9</v>
      </c>
      <c r="O33" s="191">
        <v>62.3</v>
      </c>
      <c r="P33" s="191">
        <v>62.5</v>
      </c>
      <c r="Q33" s="191">
        <v>63.3</v>
      </c>
      <c r="R33" s="191">
        <v>63.5</v>
      </c>
      <c r="S33" s="191">
        <v>61.9</v>
      </c>
      <c r="T33" s="191">
        <v>62.6</v>
      </c>
      <c r="U33" s="192">
        <v>61.6</v>
      </c>
    </row>
    <row r="34" spans="1:21" ht="15.75" x14ac:dyDescent="0.25">
      <c r="A34" s="74" t="s">
        <v>511</v>
      </c>
      <c r="B34" s="138">
        <v>4.3</v>
      </c>
      <c r="C34" s="136">
        <v>3.8</v>
      </c>
      <c r="D34" s="136">
        <v>4.2</v>
      </c>
      <c r="E34" s="136">
        <v>4.5999999999999996</v>
      </c>
      <c r="F34" s="136">
        <v>4.4000000000000004</v>
      </c>
      <c r="G34" s="136">
        <v>4.0999999999999996</v>
      </c>
      <c r="H34" s="136">
        <v>3.8</v>
      </c>
      <c r="I34" s="136">
        <v>4.2</v>
      </c>
      <c r="J34" s="136">
        <v>3.5</v>
      </c>
      <c r="K34" s="136">
        <v>4</v>
      </c>
      <c r="L34" s="136">
        <v>3.8</v>
      </c>
      <c r="M34" s="136">
        <v>4.4000000000000004</v>
      </c>
      <c r="N34" s="136">
        <v>4.9000000000000004</v>
      </c>
      <c r="O34" s="136">
        <v>4.9000000000000004</v>
      </c>
      <c r="P34" s="136">
        <v>5</v>
      </c>
      <c r="Q34" s="136">
        <v>3.9</v>
      </c>
      <c r="R34" s="136">
        <v>3.6</v>
      </c>
      <c r="S34" s="136">
        <v>4</v>
      </c>
      <c r="T34" s="136">
        <v>3.7</v>
      </c>
      <c r="U34" s="121">
        <v>3.5</v>
      </c>
    </row>
    <row r="35" spans="1:21" ht="15.75" x14ac:dyDescent="0.25">
      <c r="A35" s="74" t="s">
        <v>713</v>
      </c>
      <c r="B35" s="138">
        <v>2.1</v>
      </c>
      <c r="C35" s="136">
        <v>1.9</v>
      </c>
      <c r="D35" s="136">
        <v>2</v>
      </c>
      <c r="E35" s="136">
        <v>2.2999999999999998</v>
      </c>
      <c r="F35" s="136">
        <v>1.9</v>
      </c>
      <c r="G35" s="136">
        <v>1.9</v>
      </c>
      <c r="H35" s="136">
        <v>1.8</v>
      </c>
      <c r="I35" s="136">
        <v>1.9</v>
      </c>
      <c r="J35" s="136">
        <v>1.8</v>
      </c>
      <c r="K35" s="136">
        <v>2.2999999999999998</v>
      </c>
      <c r="L35" s="136">
        <v>2.7</v>
      </c>
      <c r="M35" s="136">
        <v>3.1</v>
      </c>
      <c r="N35" s="136">
        <v>3.2</v>
      </c>
      <c r="O35" s="136">
        <v>3.3</v>
      </c>
      <c r="P35" s="136">
        <v>4.5999999999999996</v>
      </c>
      <c r="Q35" s="136">
        <v>5.6</v>
      </c>
      <c r="R35" s="136">
        <v>5</v>
      </c>
      <c r="S35" s="136">
        <v>4.5</v>
      </c>
      <c r="T35" s="136">
        <v>4.2</v>
      </c>
      <c r="U35" s="121">
        <v>3.5</v>
      </c>
    </row>
    <row r="36" spans="1:21" ht="16.5" thickBot="1" x14ac:dyDescent="0.3">
      <c r="A36" s="78" t="s">
        <v>714</v>
      </c>
      <c r="B36" s="162">
        <v>16.399999999999999</v>
      </c>
      <c r="C36" s="160">
        <v>16.7</v>
      </c>
      <c r="D36" s="160">
        <v>17.100000000000001</v>
      </c>
      <c r="E36" s="160">
        <v>17.600000000000001</v>
      </c>
      <c r="F36" s="160">
        <v>19.600000000000001</v>
      </c>
      <c r="G36" s="160">
        <v>21</v>
      </c>
      <c r="H36" s="160">
        <v>19.899999999999999</v>
      </c>
      <c r="I36" s="160">
        <v>19.5</v>
      </c>
      <c r="J36" s="160">
        <v>17.8</v>
      </c>
      <c r="K36" s="160">
        <v>20.8</v>
      </c>
      <c r="L36" s="160">
        <v>20.3</v>
      </c>
      <c r="M36" s="160">
        <v>22.1</v>
      </c>
      <c r="N36" s="160">
        <v>21.5</v>
      </c>
      <c r="O36" s="160">
        <v>21.2</v>
      </c>
      <c r="P36" s="160">
        <v>21.1</v>
      </c>
      <c r="Q36" s="160">
        <v>22.3</v>
      </c>
      <c r="R36" s="160">
        <v>25.3</v>
      </c>
      <c r="S36" s="160">
        <v>26.5</v>
      </c>
      <c r="T36" s="160">
        <v>25.7</v>
      </c>
      <c r="U36" s="175">
        <v>24.2</v>
      </c>
    </row>
    <row r="37" spans="1:21" ht="15.75" x14ac:dyDescent="0.25">
      <c r="A37" s="214"/>
      <c r="B37" s="215"/>
      <c r="C37" s="215"/>
      <c r="D37" s="215"/>
      <c r="E37" s="215"/>
      <c r="F37" s="215"/>
      <c r="G37" s="215"/>
      <c r="H37" s="215"/>
      <c r="I37" s="215"/>
      <c r="J37" s="215"/>
      <c r="K37" s="215"/>
      <c r="L37" s="215"/>
      <c r="M37" s="215"/>
      <c r="N37" s="215"/>
      <c r="O37" s="215"/>
      <c r="P37" s="215"/>
      <c r="Q37" s="215"/>
      <c r="R37" s="215"/>
      <c r="S37" s="215"/>
      <c r="T37" s="215"/>
      <c r="U37" s="215"/>
    </row>
    <row r="39" spans="1:21" ht="16.5" thickBot="1" x14ac:dyDescent="0.3">
      <c r="A39" s="486" t="s">
        <v>717</v>
      </c>
      <c r="B39" s="486"/>
      <c r="C39" s="486"/>
      <c r="D39" s="486"/>
      <c r="E39" s="486"/>
      <c r="F39" s="486"/>
      <c r="G39" s="486"/>
      <c r="H39" s="486"/>
      <c r="I39" s="486"/>
      <c r="J39" s="486"/>
      <c r="K39" s="486"/>
      <c r="L39" s="486"/>
      <c r="M39" s="486"/>
      <c r="N39" s="486"/>
      <c r="O39" s="486"/>
      <c r="P39" s="486"/>
      <c r="Q39" s="486"/>
      <c r="R39" s="486"/>
      <c r="S39" s="486"/>
      <c r="T39" s="486"/>
      <c r="U39" s="486"/>
    </row>
    <row r="40" spans="1:21" ht="14.65" customHeight="1" x14ac:dyDescent="0.25">
      <c r="A40" s="378" t="s">
        <v>7</v>
      </c>
      <c r="B40" s="393" t="s">
        <v>185</v>
      </c>
      <c r="C40" s="393"/>
      <c r="D40" s="393"/>
      <c r="E40" s="393"/>
      <c r="F40" s="393"/>
      <c r="G40" s="393"/>
      <c r="H40" s="393"/>
      <c r="I40" s="393"/>
      <c r="J40" s="393"/>
      <c r="K40" s="393"/>
      <c r="L40" s="393"/>
      <c r="M40" s="393"/>
      <c r="N40" s="393"/>
      <c r="O40" s="393"/>
      <c r="P40" s="393"/>
      <c r="Q40" s="393"/>
      <c r="R40" s="393"/>
      <c r="S40" s="393"/>
      <c r="T40" s="393"/>
      <c r="U40" s="394"/>
    </row>
    <row r="41" spans="1:21" ht="15" customHeight="1" thickBot="1" x14ac:dyDescent="0.3">
      <c r="A41" s="379"/>
      <c r="B41" s="117">
        <v>2005</v>
      </c>
      <c r="C41" s="34">
        <v>2006</v>
      </c>
      <c r="D41" s="34">
        <v>2007</v>
      </c>
      <c r="E41" s="34">
        <v>2008</v>
      </c>
      <c r="F41" s="34">
        <v>2009</v>
      </c>
      <c r="G41" s="34">
        <v>2010</v>
      </c>
      <c r="H41" s="34">
        <v>2011</v>
      </c>
      <c r="I41" s="34">
        <v>2012</v>
      </c>
      <c r="J41" s="34">
        <v>2013</v>
      </c>
      <c r="K41" s="34">
        <v>2014</v>
      </c>
      <c r="L41" s="34">
        <v>2015</v>
      </c>
      <c r="M41" s="34">
        <v>2016</v>
      </c>
      <c r="N41" s="34">
        <v>2017</v>
      </c>
      <c r="O41" s="34">
        <v>2018</v>
      </c>
      <c r="P41" s="34">
        <v>2019</v>
      </c>
      <c r="Q41" s="34">
        <v>2020</v>
      </c>
      <c r="R41" s="34">
        <v>2021</v>
      </c>
      <c r="S41" s="34">
        <v>2022</v>
      </c>
      <c r="T41" s="34">
        <v>2023</v>
      </c>
      <c r="U41" s="35">
        <v>2024</v>
      </c>
    </row>
    <row r="42" spans="1:21" ht="15.75" x14ac:dyDescent="0.25">
      <c r="A42" s="82" t="s">
        <v>187</v>
      </c>
      <c r="B42" s="326">
        <v>77541</v>
      </c>
      <c r="C42" s="278">
        <v>84882</v>
      </c>
      <c r="D42" s="278">
        <v>91124</v>
      </c>
      <c r="E42" s="278">
        <v>91388</v>
      </c>
      <c r="F42" s="278">
        <v>93032</v>
      </c>
      <c r="G42" s="278">
        <v>93916</v>
      </c>
      <c r="H42" s="278">
        <v>95898</v>
      </c>
      <c r="I42" s="278">
        <v>94891</v>
      </c>
      <c r="J42" s="278">
        <v>94087</v>
      </c>
      <c r="K42" s="278">
        <v>87922</v>
      </c>
      <c r="L42" s="278">
        <v>89011</v>
      </c>
      <c r="M42" s="278">
        <v>90389</v>
      </c>
      <c r="N42" s="278">
        <v>88407</v>
      </c>
      <c r="O42" s="278">
        <v>87281</v>
      </c>
      <c r="P42" s="278">
        <v>86257</v>
      </c>
      <c r="Q42" s="278">
        <v>88980</v>
      </c>
      <c r="R42" s="278">
        <v>93621</v>
      </c>
      <c r="S42" s="278">
        <v>97335</v>
      </c>
      <c r="T42" s="278">
        <v>106892</v>
      </c>
      <c r="U42" s="266">
        <v>117197</v>
      </c>
    </row>
    <row r="43" spans="1:21" ht="15.75" x14ac:dyDescent="0.25">
      <c r="A43" s="74" t="s">
        <v>707</v>
      </c>
      <c r="B43" s="324">
        <v>3674</v>
      </c>
      <c r="C43" s="276">
        <v>3941</v>
      </c>
      <c r="D43" s="276">
        <v>4293</v>
      </c>
      <c r="E43" s="276">
        <v>4281</v>
      </c>
      <c r="F43" s="276">
        <v>4376</v>
      </c>
      <c r="G43" s="276">
        <v>4462</v>
      </c>
      <c r="H43" s="276">
        <v>4384</v>
      </c>
      <c r="I43" s="276">
        <v>4522</v>
      </c>
      <c r="J43" s="276">
        <v>4502</v>
      </c>
      <c r="K43" s="276">
        <v>4514</v>
      </c>
      <c r="L43" s="276">
        <v>4963</v>
      </c>
      <c r="M43" s="276">
        <v>5408</v>
      </c>
      <c r="N43" s="276">
        <v>5501</v>
      </c>
      <c r="O43" s="276">
        <v>5637</v>
      </c>
      <c r="P43" s="276">
        <v>5406</v>
      </c>
      <c r="Q43" s="276">
        <v>5488</v>
      </c>
      <c r="R43" s="276">
        <v>5759</v>
      </c>
      <c r="S43" s="276">
        <v>6008</v>
      </c>
      <c r="T43" s="276">
        <v>6344</v>
      </c>
      <c r="U43" s="270">
        <v>6643</v>
      </c>
    </row>
    <row r="44" spans="1:21" ht="15.75" x14ac:dyDescent="0.25">
      <c r="A44" s="74" t="s">
        <v>708</v>
      </c>
      <c r="B44" s="324">
        <v>5563</v>
      </c>
      <c r="C44" s="276">
        <v>5730</v>
      </c>
      <c r="D44" s="276">
        <v>5894</v>
      </c>
      <c r="E44" s="276">
        <v>5843</v>
      </c>
      <c r="F44" s="276">
        <v>5789</v>
      </c>
      <c r="G44" s="276">
        <v>5812</v>
      </c>
      <c r="H44" s="276">
        <v>5798</v>
      </c>
      <c r="I44" s="276">
        <v>5651</v>
      </c>
      <c r="J44" s="276">
        <v>5817</v>
      </c>
      <c r="K44" s="276">
        <v>5727</v>
      </c>
      <c r="L44" s="276">
        <v>6098</v>
      </c>
      <c r="M44" s="276">
        <v>6256</v>
      </c>
      <c r="N44" s="276">
        <v>6222</v>
      </c>
      <c r="O44" s="276">
        <v>6185</v>
      </c>
      <c r="P44" s="276">
        <v>6469</v>
      </c>
      <c r="Q44" s="276">
        <v>7153</v>
      </c>
      <c r="R44" s="276">
        <v>7968</v>
      </c>
      <c r="S44" s="276">
        <v>8457</v>
      </c>
      <c r="T44" s="276">
        <v>9621</v>
      </c>
      <c r="U44" s="270">
        <v>10664</v>
      </c>
    </row>
    <row r="45" spans="1:21" ht="15.75" x14ac:dyDescent="0.25">
      <c r="A45" s="74" t="s">
        <v>709</v>
      </c>
      <c r="B45" s="324">
        <v>22335</v>
      </c>
      <c r="C45" s="276">
        <v>24043</v>
      </c>
      <c r="D45" s="276">
        <v>25865</v>
      </c>
      <c r="E45" s="276">
        <v>26266</v>
      </c>
      <c r="F45" s="276">
        <v>27255</v>
      </c>
      <c r="G45" s="276">
        <v>28351</v>
      </c>
      <c r="H45" s="276">
        <v>29624</v>
      </c>
      <c r="I45" s="276">
        <v>29687</v>
      </c>
      <c r="J45" s="276">
        <v>29338</v>
      </c>
      <c r="K45" s="276">
        <v>27776</v>
      </c>
      <c r="L45" s="276">
        <v>27748</v>
      </c>
      <c r="M45" s="276">
        <v>28435</v>
      </c>
      <c r="N45" s="276">
        <v>28283</v>
      </c>
      <c r="O45" s="276">
        <v>27975</v>
      </c>
      <c r="P45" s="276">
        <v>27646</v>
      </c>
      <c r="Q45" s="276">
        <v>28527</v>
      </c>
      <c r="R45" s="276">
        <v>30052</v>
      </c>
      <c r="S45" s="276">
        <v>31967</v>
      </c>
      <c r="T45" s="276">
        <v>35972</v>
      </c>
      <c r="U45" s="270">
        <v>38930</v>
      </c>
    </row>
    <row r="46" spans="1:21" ht="16.5" thickBot="1" x14ac:dyDescent="0.3">
      <c r="A46" s="78" t="s">
        <v>716</v>
      </c>
      <c r="B46" s="340">
        <v>138876</v>
      </c>
      <c r="C46" s="307">
        <v>149945</v>
      </c>
      <c r="D46" s="307">
        <v>158804</v>
      </c>
      <c r="E46" s="307">
        <v>158377</v>
      </c>
      <c r="F46" s="307">
        <v>161091</v>
      </c>
      <c r="G46" s="307">
        <v>162833</v>
      </c>
      <c r="H46" s="307">
        <v>166593</v>
      </c>
      <c r="I46" s="307">
        <v>164464</v>
      </c>
      <c r="J46" s="307">
        <v>162577</v>
      </c>
      <c r="K46" s="307">
        <v>151336</v>
      </c>
      <c r="L46" s="307">
        <v>151705</v>
      </c>
      <c r="M46" s="307">
        <v>153241</v>
      </c>
      <c r="N46" s="307">
        <v>149901</v>
      </c>
      <c r="O46" s="307">
        <v>146746</v>
      </c>
      <c r="P46" s="307">
        <v>144529</v>
      </c>
      <c r="Q46" s="307">
        <v>148532</v>
      </c>
      <c r="R46" s="307">
        <v>155248</v>
      </c>
      <c r="S46" s="307">
        <v>161422</v>
      </c>
      <c r="T46" s="307">
        <v>177041</v>
      </c>
      <c r="U46" s="308">
        <v>193503</v>
      </c>
    </row>
    <row r="47" spans="1:21" ht="15.75" x14ac:dyDescent="0.25">
      <c r="A47" s="214"/>
      <c r="B47" s="112"/>
      <c r="C47" s="112"/>
      <c r="D47" s="112"/>
      <c r="E47" s="112"/>
      <c r="F47" s="112"/>
      <c r="G47" s="112"/>
      <c r="H47" s="112"/>
      <c r="I47" s="112"/>
      <c r="J47" s="112"/>
      <c r="K47" s="112"/>
      <c r="L47" s="112"/>
      <c r="M47" s="112"/>
      <c r="N47" s="112"/>
      <c r="O47" s="112"/>
      <c r="P47" s="112"/>
      <c r="Q47" s="112"/>
      <c r="R47" s="112"/>
      <c r="S47" s="112"/>
      <c r="T47" s="112"/>
      <c r="U47" s="112"/>
    </row>
    <row r="48" spans="1:21" ht="16.5" thickBot="1" x14ac:dyDescent="0.3">
      <c r="A48" s="486" t="s">
        <v>717</v>
      </c>
      <c r="B48" s="486"/>
      <c r="C48" s="486"/>
      <c r="D48" s="486"/>
      <c r="E48" s="486"/>
      <c r="F48" s="486"/>
      <c r="G48" s="486"/>
      <c r="H48" s="486"/>
      <c r="I48" s="486"/>
      <c r="J48" s="486"/>
      <c r="K48" s="486"/>
      <c r="L48" s="486"/>
      <c r="M48" s="486"/>
      <c r="N48" s="486"/>
      <c r="O48" s="486"/>
      <c r="P48" s="486"/>
      <c r="Q48" s="486"/>
      <c r="R48" s="486"/>
      <c r="S48" s="486"/>
      <c r="T48" s="486"/>
      <c r="U48" s="486"/>
    </row>
    <row r="49" spans="1:21" ht="14.65" customHeight="1" x14ac:dyDescent="0.25">
      <c r="A49" s="378" t="s">
        <v>7</v>
      </c>
      <c r="B49" s="392" t="s">
        <v>711</v>
      </c>
      <c r="C49" s="393"/>
      <c r="D49" s="393"/>
      <c r="E49" s="393"/>
      <c r="F49" s="393"/>
      <c r="G49" s="393"/>
      <c r="H49" s="393"/>
      <c r="I49" s="393"/>
      <c r="J49" s="393"/>
      <c r="K49" s="393"/>
      <c r="L49" s="393"/>
      <c r="M49" s="393"/>
      <c r="N49" s="393"/>
      <c r="O49" s="393"/>
      <c r="P49" s="393"/>
      <c r="Q49" s="393"/>
      <c r="R49" s="393"/>
      <c r="S49" s="393"/>
      <c r="T49" s="393"/>
      <c r="U49" s="394"/>
    </row>
    <row r="50" spans="1:21" ht="15" customHeight="1" thickBot="1" x14ac:dyDescent="0.3">
      <c r="A50" s="379"/>
      <c r="B50" s="33">
        <v>2005</v>
      </c>
      <c r="C50" s="34">
        <v>2006</v>
      </c>
      <c r="D50" s="34">
        <v>2007</v>
      </c>
      <c r="E50" s="34">
        <v>2008</v>
      </c>
      <c r="F50" s="34">
        <v>2009</v>
      </c>
      <c r="G50" s="34">
        <v>2010</v>
      </c>
      <c r="H50" s="34">
        <v>2011</v>
      </c>
      <c r="I50" s="34">
        <v>2012</v>
      </c>
      <c r="J50" s="34">
        <v>2013</v>
      </c>
      <c r="K50" s="34">
        <v>2014</v>
      </c>
      <c r="L50" s="34">
        <v>2015</v>
      </c>
      <c r="M50" s="34">
        <v>2016</v>
      </c>
      <c r="N50" s="34">
        <v>2017</v>
      </c>
      <c r="O50" s="34">
        <v>2018</v>
      </c>
      <c r="P50" s="34">
        <v>2019</v>
      </c>
      <c r="Q50" s="34">
        <v>2020</v>
      </c>
      <c r="R50" s="34">
        <v>2021</v>
      </c>
      <c r="S50" s="34">
        <v>2022</v>
      </c>
      <c r="T50" s="34">
        <v>2023</v>
      </c>
      <c r="U50" s="35">
        <v>2024</v>
      </c>
    </row>
    <row r="51" spans="1:21" ht="15.75" x14ac:dyDescent="0.25">
      <c r="A51" s="82" t="s">
        <v>712</v>
      </c>
      <c r="B51" s="158">
        <v>55.8</v>
      </c>
      <c r="C51" s="191">
        <v>56.6</v>
      </c>
      <c r="D51" s="191">
        <v>57.4</v>
      </c>
      <c r="E51" s="191">
        <v>57.7</v>
      </c>
      <c r="F51" s="191">
        <v>57.8</v>
      </c>
      <c r="G51" s="191">
        <v>57.7</v>
      </c>
      <c r="H51" s="191">
        <v>57.6</v>
      </c>
      <c r="I51" s="191">
        <v>57.7</v>
      </c>
      <c r="J51" s="191">
        <v>57.9</v>
      </c>
      <c r="K51" s="191">
        <v>58.1</v>
      </c>
      <c r="L51" s="191">
        <v>58.7</v>
      </c>
      <c r="M51" s="191">
        <v>59</v>
      </c>
      <c r="N51" s="191">
        <v>59</v>
      </c>
      <c r="O51" s="191">
        <v>59.5</v>
      </c>
      <c r="P51" s="191">
        <v>59.7</v>
      </c>
      <c r="Q51" s="191">
        <v>59.9</v>
      </c>
      <c r="R51" s="191">
        <v>60.3</v>
      </c>
      <c r="S51" s="191">
        <v>60.3</v>
      </c>
      <c r="T51" s="191">
        <v>60.4</v>
      </c>
      <c r="U51" s="192">
        <v>60.6</v>
      </c>
    </row>
    <row r="52" spans="1:21" ht="15.75" x14ac:dyDescent="0.25">
      <c r="A52" s="74" t="s">
        <v>511</v>
      </c>
      <c r="B52" s="138">
        <v>2.6</v>
      </c>
      <c r="C52" s="136">
        <v>2.6</v>
      </c>
      <c r="D52" s="136">
        <v>2.7</v>
      </c>
      <c r="E52" s="136">
        <v>2.7</v>
      </c>
      <c r="F52" s="136">
        <v>2.7</v>
      </c>
      <c r="G52" s="136">
        <v>2.7</v>
      </c>
      <c r="H52" s="136">
        <v>2.6</v>
      </c>
      <c r="I52" s="136">
        <v>2.7</v>
      </c>
      <c r="J52" s="136">
        <v>2.8</v>
      </c>
      <c r="K52" s="136">
        <v>3</v>
      </c>
      <c r="L52" s="136">
        <v>3.3</v>
      </c>
      <c r="M52" s="136">
        <v>3.5</v>
      </c>
      <c r="N52" s="136">
        <v>3.7</v>
      </c>
      <c r="O52" s="136">
        <v>3.8</v>
      </c>
      <c r="P52" s="136">
        <v>3.7</v>
      </c>
      <c r="Q52" s="136">
        <v>3.7</v>
      </c>
      <c r="R52" s="136">
        <v>3.7</v>
      </c>
      <c r="S52" s="136">
        <v>3.7</v>
      </c>
      <c r="T52" s="136">
        <v>3.6</v>
      </c>
      <c r="U52" s="121">
        <v>3.4</v>
      </c>
    </row>
    <row r="53" spans="1:21" ht="15.75" x14ac:dyDescent="0.25">
      <c r="A53" s="74" t="s">
        <v>713</v>
      </c>
      <c r="B53" s="138">
        <v>4</v>
      </c>
      <c r="C53" s="136">
        <v>3.8</v>
      </c>
      <c r="D53" s="136">
        <v>3.7</v>
      </c>
      <c r="E53" s="136">
        <v>3.7</v>
      </c>
      <c r="F53" s="136">
        <v>3.6</v>
      </c>
      <c r="G53" s="136">
        <v>3.6</v>
      </c>
      <c r="H53" s="136">
        <v>3.5</v>
      </c>
      <c r="I53" s="136">
        <v>3.4</v>
      </c>
      <c r="J53" s="136">
        <v>3.6</v>
      </c>
      <c r="K53" s="136">
        <v>3.8</v>
      </c>
      <c r="L53" s="136">
        <v>4</v>
      </c>
      <c r="M53" s="136">
        <v>4.0999999999999996</v>
      </c>
      <c r="N53" s="136">
        <v>4.2</v>
      </c>
      <c r="O53" s="136">
        <v>4.2</v>
      </c>
      <c r="P53" s="136">
        <v>4.5</v>
      </c>
      <c r="Q53" s="136">
        <v>4.8</v>
      </c>
      <c r="R53" s="136">
        <v>5.0999999999999996</v>
      </c>
      <c r="S53" s="136">
        <v>5.2</v>
      </c>
      <c r="T53" s="136">
        <v>5.4</v>
      </c>
      <c r="U53" s="121">
        <v>5.5</v>
      </c>
    </row>
    <row r="54" spans="1:21" ht="16.5" thickBot="1" x14ac:dyDescent="0.3">
      <c r="A54" s="78" t="s">
        <v>714</v>
      </c>
      <c r="B54" s="162">
        <v>18.5</v>
      </c>
      <c r="C54" s="160">
        <v>18.5</v>
      </c>
      <c r="D54" s="160">
        <v>18.7</v>
      </c>
      <c r="E54" s="160">
        <v>18.899999999999999</v>
      </c>
      <c r="F54" s="160">
        <v>19.2</v>
      </c>
      <c r="G54" s="160">
        <v>19.7</v>
      </c>
      <c r="H54" s="160">
        <v>20.100000000000001</v>
      </c>
      <c r="I54" s="160">
        <v>20.3</v>
      </c>
      <c r="J54" s="160">
        <v>20.5</v>
      </c>
      <c r="K54" s="160">
        <v>20.8</v>
      </c>
      <c r="L54" s="160">
        <v>21</v>
      </c>
      <c r="M54" s="160">
        <v>21.5</v>
      </c>
      <c r="N54" s="160">
        <v>21.8</v>
      </c>
      <c r="O54" s="160">
        <v>22.1</v>
      </c>
      <c r="P54" s="160">
        <v>22.2</v>
      </c>
      <c r="Q54" s="160">
        <v>22.5</v>
      </c>
      <c r="R54" s="160">
        <v>23.1</v>
      </c>
      <c r="S54" s="160">
        <v>23.9</v>
      </c>
      <c r="T54" s="160">
        <v>25.2</v>
      </c>
      <c r="U54" s="175">
        <v>26.1</v>
      </c>
    </row>
    <row r="56" spans="1:21" ht="15.75" x14ac:dyDescent="0.25">
      <c r="A56" s="61" t="s">
        <v>194</v>
      </c>
    </row>
    <row r="57" spans="1:21" x14ac:dyDescent="0.25">
      <c r="A57" s="3"/>
    </row>
    <row r="58" spans="1:21" ht="15.75" x14ac:dyDescent="0.25">
      <c r="A58" s="61" t="s">
        <v>517</v>
      </c>
    </row>
    <row r="59" spans="1:21" ht="30.6" customHeight="1" x14ac:dyDescent="0.25">
      <c r="A59" s="487" t="s">
        <v>518</v>
      </c>
      <c r="B59" s="487"/>
      <c r="C59" s="487"/>
      <c r="D59" s="487"/>
      <c r="E59" s="487"/>
      <c r="F59" s="487"/>
      <c r="G59" s="487"/>
      <c r="H59" s="487"/>
      <c r="I59" s="487"/>
      <c r="J59" s="487"/>
      <c r="K59" s="487"/>
      <c r="L59" s="487"/>
      <c r="M59" s="487"/>
      <c r="N59" s="487"/>
      <c r="O59" s="487"/>
      <c r="P59" s="487"/>
      <c r="Q59" s="487"/>
      <c r="R59" s="487"/>
    </row>
    <row r="60" spans="1:21" x14ac:dyDescent="0.25">
      <c r="A60" s="26" t="s">
        <v>519</v>
      </c>
    </row>
  </sheetData>
  <mergeCells count="19">
    <mergeCell ref="A40:A41"/>
    <mergeCell ref="A48:U48"/>
    <mergeCell ref="A49:A50"/>
    <mergeCell ref="A59:R59"/>
    <mergeCell ref="A22:A23"/>
    <mergeCell ref="B22:U22"/>
    <mergeCell ref="B31:U31"/>
    <mergeCell ref="B40:U40"/>
    <mergeCell ref="B49:U49"/>
    <mergeCell ref="A30:U30"/>
    <mergeCell ref="A31:A32"/>
    <mergeCell ref="A39:U39"/>
    <mergeCell ref="A3:U3"/>
    <mergeCell ref="A4:A5"/>
    <mergeCell ref="A12:U12"/>
    <mergeCell ref="A13:A14"/>
    <mergeCell ref="A21:U21"/>
    <mergeCell ref="B4:U4"/>
    <mergeCell ref="B13:U13"/>
  </mergeCells>
  <hyperlinks>
    <hyperlink ref="I1" location="'Table of Contents'!C2" display="Back to Table of Contents"/>
  </hyperlinks>
  <pageMargins left="0.75" right="0.75" top="1" bottom="1" header="0.5" footer="0.5"/>
  <pageSetup orientation="portrait" horizontalDpi="1200" verticalDpi="1200"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6"/>
  <sheetViews>
    <sheetView showGridLines="0" workbookViewId="0"/>
  </sheetViews>
  <sheetFormatPr defaultRowHeight="15" x14ac:dyDescent="0.25"/>
  <cols>
    <col min="1" max="1" width="41.140625" customWidth="1"/>
    <col min="2" max="2" width="9.7109375" customWidth="1"/>
  </cols>
  <sheetData>
    <row r="1" spans="1:4" x14ac:dyDescent="0.25">
      <c r="A1" s="24" t="s">
        <v>136</v>
      </c>
      <c r="C1" s="23"/>
      <c r="D1" s="23" t="s">
        <v>87</v>
      </c>
    </row>
    <row r="2" spans="1:4" ht="15.75" thickBot="1" x14ac:dyDescent="0.3">
      <c r="A2" s="2"/>
    </row>
    <row r="3" spans="1:4" ht="16.5" thickBot="1" x14ac:dyDescent="0.3">
      <c r="A3" s="216" t="s">
        <v>718</v>
      </c>
      <c r="B3" s="217" t="s">
        <v>719</v>
      </c>
    </row>
    <row r="4" spans="1:4" ht="15.75" x14ac:dyDescent="0.25">
      <c r="A4" s="71" t="s">
        <v>720</v>
      </c>
      <c r="B4" s="323">
        <v>117576</v>
      </c>
    </row>
    <row r="5" spans="1:4" ht="15.75" x14ac:dyDescent="0.25">
      <c r="A5" s="71" t="s">
        <v>721</v>
      </c>
      <c r="B5" s="323">
        <v>6616</v>
      </c>
    </row>
    <row r="6" spans="1:4" ht="15.75" x14ac:dyDescent="0.25">
      <c r="A6" s="71" t="s">
        <v>722</v>
      </c>
      <c r="B6" s="323">
        <v>3915</v>
      </c>
    </row>
    <row r="7" spans="1:4" ht="15.75" x14ac:dyDescent="0.25">
      <c r="A7" s="71" t="s">
        <v>723</v>
      </c>
      <c r="B7" s="323">
        <v>2432</v>
      </c>
    </row>
    <row r="8" spans="1:4" ht="15.75" x14ac:dyDescent="0.25">
      <c r="A8" s="71" t="s">
        <v>724</v>
      </c>
      <c r="B8" s="323">
        <v>1754</v>
      </c>
    </row>
    <row r="9" spans="1:4" ht="15.75" x14ac:dyDescent="0.25">
      <c r="A9" s="71" t="s">
        <v>725</v>
      </c>
      <c r="B9" s="323">
        <v>1704</v>
      </c>
    </row>
    <row r="10" spans="1:4" ht="15.75" x14ac:dyDescent="0.25">
      <c r="A10" s="71" t="s">
        <v>726</v>
      </c>
      <c r="B10" s="323">
        <v>1676</v>
      </c>
    </row>
    <row r="11" spans="1:4" ht="15.75" x14ac:dyDescent="0.25">
      <c r="A11" s="71" t="s">
        <v>727</v>
      </c>
      <c r="B11" s="323">
        <v>1537</v>
      </c>
    </row>
    <row r="12" spans="1:4" ht="15.75" x14ac:dyDescent="0.25">
      <c r="A12" s="71" t="s">
        <v>728</v>
      </c>
      <c r="B12" s="323">
        <v>1454</v>
      </c>
    </row>
    <row r="13" spans="1:4" ht="15.75" x14ac:dyDescent="0.25">
      <c r="A13" s="71" t="s">
        <v>729</v>
      </c>
      <c r="B13" s="323">
        <v>1050</v>
      </c>
    </row>
    <row r="14" spans="1:4" ht="15.75" x14ac:dyDescent="0.25">
      <c r="A14" s="71" t="s">
        <v>730</v>
      </c>
      <c r="B14" s="323">
        <v>944</v>
      </c>
    </row>
    <row r="15" spans="1:4" ht="15.75" x14ac:dyDescent="0.25">
      <c r="A15" s="71" t="s">
        <v>731</v>
      </c>
      <c r="B15" s="323">
        <v>898</v>
      </c>
    </row>
    <row r="16" spans="1:4" ht="15.75" x14ac:dyDescent="0.25">
      <c r="A16" s="71" t="s">
        <v>732</v>
      </c>
      <c r="B16" s="323">
        <v>871</v>
      </c>
    </row>
    <row r="17" spans="1:2" ht="15.75" x14ac:dyDescent="0.25">
      <c r="A17" s="71" t="s">
        <v>733</v>
      </c>
      <c r="B17" s="323">
        <v>772</v>
      </c>
    </row>
    <row r="18" spans="1:2" ht="15.75" x14ac:dyDescent="0.25">
      <c r="A18" s="71" t="s">
        <v>734</v>
      </c>
      <c r="B18" s="323">
        <v>666</v>
      </c>
    </row>
    <row r="19" spans="1:2" ht="15.75" x14ac:dyDescent="0.25">
      <c r="A19" s="71" t="s">
        <v>735</v>
      </c>
      <c r="B19" s="323">
        <v>488</v>
      </c>
    </row>
    <row r="20" spans="1:2" ht="15.75" x14ac:dyDescent="0.25">
      <c r="A20" s="71" t="s">
        <v>736</v>
      </c>
      <c r="B20" s="323">
        <v>469</v>
      </c>
    </row>
    <row r="21" spans="1:2" ht="15.75" x14ac:dyDescent="0.25">
      <c r="A21" s="71" t="s">
        <v>737</v>
      </c>
      <c r="B21" s="323">
        <v>453</v>
      </c>
    </row>
    <row r="22" spans="1:2" ht="15.75" x14ac:dyDescent="0.25">
      <c r="A22" s="71" t="s">
        <v>738</v>
      </c>
      <c r="B22" s="323">
        <v>412</v>
      </c>
    </row>
    <row r="23" spans="1:2" ht="15.75" x14ac:dyDescent="0.25">
      <c r="A23" s="71" t="s">
        <v>739</v>
      </c>
      <c r="B23" s="323">
        <v>409</v>
      </c>
    </row>
    <row r="24" spans="1:2" ht="15.75" x14ac:dyDescent="0.25">
      <c r="A24" s="71" t="s">
        <v>740</v>
      </c>
      <c r="B24" s="323">
        <v>398</v>
      </c>
    </row>
    <row r="25" spans="1:2" ht="15.75" x14ac:dyDescent="0.25">
      <c r="A25" s="71" t="s">
        <v>741</v>
      </c>
      <c r="B25" s="323">
        <v>378</v>
      </c>
    </row>
    <row r="26" spans="1:2" ht="15.75" x14ac:dyDescent="0.25">
      <c r="A26" s="71" t="s">
        <v>742</v>
      </c>
      <c r="B26" s="323">
        <v>370</v>
      </c>
    </row>
    <row r="27" spans="1:2" ht="15.75" x14ac:dyDescent="0.25">
      <c r="A27" s="71" t="s">
        <v>743</v>
      </c>
      <c r="B27" s="323">
        <v>352</v>
      </c>
    </row>
    <row r="28" spans="1:2" ht="15.75" x14ac:dyDescent="0.25">
      <c r="A28" s="71" t="s">
        <v>744</v>
      </c>
      <c r="B28" s="323">
        <v>341</v>
      </c>
    </row>
    <row r="29" spans="1:2" ht="15.75" x14ac:dyDescent="0.25">
      <c r="A29" s="71" t="s">
        <v>745</v>
      </c>
      <c r="B29" s="323">
        <v>320</v>
      </c>
    </row>
    <row r="30" spans="1:2" ht="15.75" x14ac:dyDescent="0.25">
      <c r="A30" s="71" t="s">
        <v>746</v>
      </c>
      <c r="B30" s="323">
        <v>316</v>
      </c>
    </row>
    <row r="31" spans="1:2" ht="15.75" x14ac:dyDescent="0.25">
      <c r="A31" s="71" t="s">
        <v>747</v>
      </c>
      <c r="B31" s="323">
        <v>290</v>
      </c>
    </row>
    <row r="32" spans="1:2" ht="15.75" x14ac:dyDescent="0.25">
      <c r="A32" s="71" t="s">
        <v>748</v>
      </c>
      <c r="B32" s="323">
        <v>280</v>
      </c>
    </row>
    <row r="33" spans="1:2" ht="15.75" x14ac:dyDescent="0.25">
      <c r="A33" s="71" t="s">
        <v>749</v>
      </c>
      <c r="B33" s="323">
        <v>266</v>
      </c>
    </row>
    <row r="34" spans="1:2" ht="15.75" x14ac:dyDescent="0.25">
      <c r="A34" s="71" t="s">
        <v>750</v>
      </c>
      <c r="B34" s="323">
        <v>233</v>
      </c>
    </row>
    <row r="35" spans="1:2" ht="15.75" x14ac:dyDescent="0.25">
      <c r="A35" s="71" t="s">
        <v>751</v>
      </c>
      <c r="B35" s="323">
        <v>227</v>
      </c>
    </row>
    <row r="36" spans="1:2" ht="15.75" x14ac:dyDescent="0.25">
      <c r="A36" s="71" t="s">
        <v>752</v>
      </c>
      <c r="B36" s="323">
        <v>225</v>
      </c>
    </row>
    <row r="37" spans="1:2" ht="15.75" x14ac:dyDescent="0.25">
      <c r="A37" s="71" t="s">
        <v>753</v>
      </c>
      <c r="B37" s="323">
        <v>225</v>
      </c>
    </row>
    <row r="38" spans="1:2" ht="15.75" x14ac:dyDescent="0.25">
      <c r="A38" s="71" t="s">
        <v>754</v>
      </c>
      <c r="B38" s="323">
        <v>218</v>
      </c>
    </row>
    <row r="39" spans="1:2" ht="15.75" x14ac:dyDescent="0.25">
      <c r="A39" s="71" t="s">
        <v>755</v>
      </c>
      <c r="B39" s="323">
        <v>211</v>
      </c>
    </row>
    <row r="40" spans="1:2" ht="15.75" x14ac:dyDescent="0.25">
      <c r="A40" s="71" t="s">
        <v>756</v>
      </c>
      <c r="B40" s="323">
        <v>210</v>
      </c>
    </row>
    <row r="41" spans="1:2" ht="15.75" x14ac:dyDescent="0.25">
      <c r="A41" s="71" t="s">
        <v>757</v>
      </c>
      <c r="B41" s="323">
        <v>207</v>
      </c>
    </row>
    <row r="42" spans="1:2" ht="15.75" x14ac:dyDescent="0.25">
      <c r="A42" s="71" t="s">
        <v>758</v>
      </c>
      <c r="B42" s="323">
        <v>206</v>
      </c>
    </row>
    <row r="43" spans="1:2" ht="15.75" x14ac:dyDescent="0.25">
      <c r="A43" s="71" t="s">
        <v>759</v>
      </c>
      <c r="B43" s="323">
        <v>204</v>
      </c>
    </row>
    <row r="44" spans="1:2" ht="15.75" x14ac:dyDescent="0.25">
      <c r="A44" s="71" t="s">
        <v>760</v>
      </c>
      <c r="B44" s="323">
        <v>197</v>
      </c>
    </row>
    <row r="45" spans="1:2" ht="15.75" x14ac:dyDescent="0.25">
      <c r="A45" s="71" t="s">
        <v>761</v>
      </c>
      <c r="B45" s="323">
        <v>175</v>
      </c>
    </row>
    <row r="46" spans="1:2" ht="15.75" x14ac:dyDescent="0.25">
      <c r="A46" s="71" t="s">
        <v>762</v>
      </c>
      <c r="B46" s="323">
        <v>173</v>
      </c>
    </row>
    <row r="47" spans="1:2" ht="15.75" x14ac:dyDescent="0.25">
      <c r="A47" s="71" t="s">
        <v>763</v>
      </c>
      <c r="B47" s="323">
        <v>151</v>
      </c>
    </row>
    <row r="48" spans="1:2" ht="15.75" x14ac:dyDescent="0.25">
      <c r="A48" s="71" t="s">
        <v>764</v>
      </c>
      <c r="B48" s="323">
        <v>142</v>
      </c>
    </row>
    <row r="49" spans="1:2" ht="15.75" x14ac:dyDescent="0.25">
      <c r="A49" s="71" t="s">
        <v>765</v>
      </c>
      <c r="B49" s="323">
        <v>140</v>
      </c>
    </row>
    <row r="50" spans="1:2" ht="15.75" x14ac:dyDescent="0.25">
      <c r="A50" s="71" t="s">
        <v>766</v>
      </c>
      <c r="B50" s="323">
        <v>138</v>
      </c>
    </row>
    <row r="51" spans="1:2" ht="15.75" x14ac:dyDescent="0.25">
      <c r="A51" s="71" t="s">
        <v>767</v>
      </c>
      <c r="B51" s="323">
        <v>134</v>
      </c>
    </row>
    <row r="52" spans="1:2" ht="15.75" x14ac:dyDescent="0.25">
      <c r="A52" s="71" t="s">
        <v>768</v>
      </c>
      <c r="B52" s="323">
        <v>133</v>
      </c>
    </row>
    <row r="53" spans="1:2" ht="15.75" x14ac:dyDescent="0.25">
      <c r="A53" s="71" t="s">
        <v>769</v>
      </c>
      <c r="B53" s="323">
        <v>132</v>
      </c>
    </row>
    <row r="54" spans="1:2" ht="15.75" x14ac:dyDescent="0.25">
      <c r="A54" s="71" t="s">
        <v>770</v>
      </c>
      <c r="B54" s="323">
        <v>132</v>
      </c>
    </row>
    <row r="55" spans="1:2" ht="15.75" x14ac:dyDescent="0.25">
      <c r="A55" s="71" t="s">
        <v>771</v>
      </c>
      <c r="B55" s="323">
        <v>129</v>
      </c>
    </row>
    <row r="56" spans="1:2" ht="15.75" x14ac:dyDescent="0.25">
      <c r="A56" s="71" t="s">
        <v>772</v>
      </c>
      <c r="B56" s="323">
        <v>125</v>
      </c>
    </row>
    <row r="57" spans="1:2" ht="15.75" x14ac:dyDescent="0.25">
      <c r="A57" s="71" t="s">
        <v>773</v>
      </c>
      <c r="B57" s="323">
        <v>122</v>
      </c>
    </row>
    <row r="58" spans="1:2" ht="15.75" x14ac:dyDescent="0.25">
      <c r="A58" s="71" t="s">
        <v>774</v>
      </c>
      <c r="B58" s="323">
        <v>121</v>
      </c>
    </row>
    <row r="59" spans="1:2" ht="15.75" x14ac:dyDescent="0.25">
      <c r="A59" s="71" t="s">
        <v>775</v>
      </c>
      <c r="B59" s="323">
        <v>118</v>
      </c>
    </row>
    <row r="60" spans="1:2" ht="15.75" x14ac:dyDescent="0.25">
      <c r="A60" s="71" t="s">
        <v>776</v>
      </c>
      <c r="B60" s="323">
        <v>115</v>
      </c>
    </row>
    <row r="61" spans="1:2" ht="15.75" x14ac:dyDescent="0.25">
      <c r="A61" s="71" t="s">
        <v>777</v>
      </c>
      <c r="B61" s="323">
        <v>113</v>
      </c>
    </row>
    <row r="62" spans="1:2" ht="15.75" x14ac:dyDescent="0.25">
      <c r="A62" s="71" t="s">
        <v>778</v>
      </c>
      <c r="B62" s="323">
        <v>112</v>
      </c>
    </row>
    <row r="63" spans="1:2" ht="15.75" x14ac:dyDescent="0.25">
      <c r="A63" s="71" t="s">
        <v>779</v>
      </c>
      <c r="B63" s="323">
        <v>111</v>
      </c>
    </row>
    <row r="64" spans="1:2" ht="15.75" x14ac:dyDescent="0.25">
      <c r="A64" s="71" t="s">
        <v>780</v>
      </c>
      <c r="B64" s="323">
        <v>107</v>
      </c>
    </row>
    <row r="65" spans="1:2" ht="15.75" x14ac:dyDescent="0.25">
      <c r="A65" s="71" t="s">
        <v>781</v>
      </c>
      <c r="B65" s="323">
        <v>97</v>
      </c>
    </row>
    <row r="66" spans="1:2" ht="15.75" x14ac:dyDescent="0.25">
      <c r="A66" s="71" t="s">
        <v>782</v>
      </c>
      <c r="B66" s="323">
        <v>95</v>
      </c>
    </row>
    <row r="67" spans="1:2" ht="15.75" x14ac:dyDescent="0.25">
      <c r="A67" s="71" t="s">
        <v>783</v>
      </c>
      <c r="B67" s="323">
        <v>91</v>
      </c>
    </row>
    <row r="68" spans="1:2" ht="15.75" x14ac:dyDescent="0.25">
      <c r="A68" s="71" t="s">
        <v>784</v>
      </c>
      <c r="B68" s="323">
        <v>86</v>
      </c>
    </row>
    <row r="69" spans="1:2" ht="15.75" x14ac:dyDescent="0.25">
      <c r="A69" s="71" t="s">
        <v>785</v>
      </c>
      <c r="B69" s="323">
        <v>77</v>
      </c>
    </row>
    <row r="70" spans="1:2" ht="15.75" x14ac:dyDescent="0.25">
      <c r="A70" s="71" t="s">
        <v>786</v>
      </c>
      <c r="B70" s="323">
        <v>67</v>
      </c>
    </row>
    <row r="71" spans="1:2" ht="15.75" x14ac:dyDescent="0.25">
      <c r="A71" s="71" t="s">
        <v>787</v>
      </c>
      <c r="B71" s="323">
        <v>66</v>
      </c>
    </row>
    <row r="72" spans="1:2" ht="15.75" x14ac:dyDescent="0.25">
      <c r="A72" s="71" t="s">
        <v>788</v>
      </c>
      <c r="B72" s="323">
        <v>65</v>
      </c>
    </row>
    <row r="73" spans="1:2" ht="15.75" x14ac:dyDescent="0.25">
      <c r="A73" s="71" t="s">
        <v>789</v>
      </c>
      <c r="B73" s="323">
        <v>62</v>
      </c>
    </row>
    <row r="74" spans="1:2" ht="15.75" x14ac:dyDescent="0.25">
      <c r="A74" s="71" t="s">
        <v>790</v>
      </c>
      <c r="B74" s="323">
        <v>61</v>
      </c>
    </row>
    <row r="75" spans="1:2" ht="15.75" x14ac:dyDescent="0.25">
      <c r="A75" s="71" t="s">
        <v>791</v>
      </c>
      <c r="B75" s="323">
        <v>60</v>
      </c>
    </row>
    <row r="76" spans="1:2" ht="15.75" x14ac:dyDescent="0.25">
      <c r="A76" s="71" t="s">
        <v>792</v>
      </c>
      <c r="B76" s="323">
        <v>57</v>
      </c>
    </row>
    <row r="77" spans="1:2" ht="15.75" x14ac:dyDescent="0.25">
      <c r="A77" s="71" t="s">
        <v>793</v>
      </c>
      <c r="B77" s="323">
        <v>54</v>
      </c>
    </row>
    <row r="78" spans="1:2" ht="15.75" x14ac:dyDescent="0.25">
      <c r="A78" s="71" t="s">
        <v>794</v>
      </c>
      <c r="B78" s="323">
        <v>54</v>
      </c>
    </row>
    <row r="79" spans="1:2" ht="15.75" x14ac:dyDescent="0.25">
      <c r="A79" s="71" t="s">
        <v>795</v>
      </c>
      <c r="B79" s="323">
        <v>51</v>
      </c>
    </row>
    <row r="80" spans="1:2" ht="15.75" x14ac:dyDescent="0.25">
      <c r="A80" s="71" t="s">
        <v>796</v>
      </c>
      <c r="B80" s="323">
        <v>51</v>
      </c>
    </row>
    <row r="81" spans="1:2" ht="15.75" x14ac:dyDescent="0.25">
      <c r="A81" s="71" t="s">
        <v>797</v>
      </c>
      <c r="B81" s="323">
        <v>51</v>
      </c>
    </row>
    <row r="82" spans="1:2" ht="15.75" x14ac:dyDescent="0.25">
      <c r="A82" s="71" t="s">
        <v>798</v>
      </c>
      <c r="B82" s="323">
        <v>50</v>
      </c>
    </row>
    <row r="83" spans="1:2" ht="15.75" x14ac:dyDescent="0.25">
      <c r="A83" s="71" t="s">
        <v>799</v>
      </c>
      <c r="B83" s="323">
        <v>50</v>
      </c>
    </row>
    <row r="84" spans="1:2" ht="15.75" x14ac:dyDescent="0.25">
      <c r="A84" s="71" t="s">
        <v>800</v>
      </c>
      <c r="B84" s="323">
        <v>49</v>
      </c>
    </row>
    <row r="85" spans="1:2" ht="15.75" x14ac:dyDescent="0.25">
      <c r="A85" s="71" t="s">
        <v>801</v>
      </c>
      <c r="B85" s="323">
        <v>47</v>
      </c>
    </row>
    <row r="86" spans="1:2" ht="15.75" x14ac:dyDescent="0.25">
      <c r="A86" s="71" t="s">
        <v>802</v>
      </c>
      <c r="B86" s="323">
        <v>45</v>
      </c>
    </row>
    <row r="87" spans="1:2" ht="15.75" x14ac:dyDescent="0.25">
      <c r="A87" s="71" t="s">
        <v>803</v>
      </c>
      <c r="B87" s="323">
        <v>44</v>
      </c>
    </row>
    <row r="88" spans="1:2" ht="15.75" x14ac:dyDescent="0.25">
      <c r="A88" s="71" t="s">
        <v>804</v>
      </c>
      <c r="B88" s="323">
        <v>43</v>
      </c>
    </row>
    <row r="89" spans="1:2" ht="15.75" x14ac:dyDescent="0.25">
      <c r="A89" s="71" t="s">
        <v>805</v>
      </c>
      <c r="B89" s="323">
        <v>43</v>
      </c>
    </row>
    <row r="90" spans="1:2" ht="15.75" x14ac:dyDescent="0.25">
      <c r="A90" s="71" t="s">
        <v>806</v>
      </c>
      <c r="B90" s="323">
        <v>43</v>
      </c>
    </row>
    <row r="91" spans="1:2" ht="15.75" x14ac:dyDescent="0.25">
      <c r="A91" s="71" t="s">
        <v>807</v>
      </c>
      <c r="B91" s="323">
        <v>42</v>
      </c>
    </row>
    <row r="92" spans="1:2" ht="15.75" x14ac:dyDescent="0.25">
      <c r="A92" s="71" t="s">
        <v>808</v>
      </c>
      <c r="B92" s="323">
        <v>41</v>
      </c>
    </row>
    <row r="93" spans="1:2" ht="15.75" x14ac:dyDescent="0.25">
      <c r="A93" s="71" t="s">
        <v>809</v>
      </c>
      <c r="B93" s="323">
        <v>33</v>
      </c>
    </row>
    <row r="94" spans="1:2" ht="15.75" x14ac:dyDescent="0.25">
      <c r="A94" s="71" t="s">
        <v>810</v>
      </c>
      <c r="B94" s="323">
        <v>33</v>
      </c>
    </row>
    <row r="95" spans="1:2" ht="15.75" x14ac:dyDescent="0.25">
      <c r="A95" s="71" t="s">
        <v>811</v>
      </c>
      <c r="B95" s="323">
        <v>32</v>
      </c>
    </row>
    <row r="96" spans="1:2" ht="15.75" x14ac:dyDescent="0.25">
      <c r="A96" s="71" t="s">
        <v>812</v>
      </c>
      <c r="B96" s="323">
        <v>30</v>
      </c>
    </row>
    <row r="97" spans="1:2" ht="15.75" x14ac:dyDescent="0.25">
      <c r="A97" s="71" t="s">
        <v>813</v>
      </c>
      <c r="B97" s="323">
        <v>29</v>
      </c>
    </row>
    <row r="98" spans="1:2" ht="15.75" x14ac:dyDescent="0.25">
      <c r="A98" s="71" t="s">
        <v>814</v>
      </c>
      <c r="B98" s="323">
        <v>28</v>
      </c>
    </row>
    <row r="99" spans="1:2" ht="15.75" x14ac:dyDescent="0.25">
      <c r="A99" s="71" t="s">
        <v>815</v>
      </c>
      <c r="B99" s="323">
        <v>27</v>
      </c>
    </row>
    <row r="100" spans="1:2" ht="15.75" x14ac:dyDescent="0.25">
      <c r="A100" s="71" t="s">
        <v>816</v>
      </c>
      <c r="B100" s="323">
        <v>27</v>
      </c>
    </row>
    <row r="101" spans="1:2" ht="15.75" x14ac:dyDescent="0.25">
      <c r="A101" s="71" t="s">
        <v>817</v>
      </c>
      <c r="B101" s="323">
        <v>27</v>
      </c>
    </row>
    <row r="102" spans="1:2" ht="15.75" x14ac:dyDescent="0.25">
      <c r="A102" s="71" t="s">
        <v>818</v>
      </c>
      <c r="B102" s="323">
        <v>26</v>
      </c>
    </row>
    <row r="103" spans="1:2" ht="15.75" x14ac:dyDescent="0.25">
      <c r="A103" s="71" t="s">
        <v>819</v>
      </c>
      <c r="B103" s="323">
        <v>26</v>
      </c>
    </row>
    <row r="104" spans="1:2" ht="15.75" x14ac:dyDescent="0.25">
      <c r="A104" s="71" t="s">
        <v>820</v>
      </c>
      <c r="B104" s="323">
        <v>22</v>
      </c>
    </row>
    <row r="105" spans="1:2" ht="15.75" x14ac:dyDescent="0.25">
      <c r="A105" s="71" t="s">
        <v>821</v>
      </c>
      <c r="B105" s="323">
        <v>21</v>
      </c>
    </row>
    <row r="106" spans="1:2" ht="15.75" x14ac:dyDescent="0.25">
      <c r="A106" s="71" t="s">
        <v>822</v>
      </c>
      <c r="B106" s="323">
        <v>21</v>
      </c>
    </row>
    <row r="107" spans="1:2" ht="15.75" x14ac:dyDescent="0.25">
      <c r="A107" s="71" t="s">
        <v>823</v>
      </c>
      <c r="B107" s="323">
        <v>20</v>
      </c>
    </row>
    <row r="108" spans="1:2" ht="15.75" x14ac:dyDescent="0.25">
      <c r="A108" s="71" t="s">
        <v>824</v>
      </c>
      <c r="B108" s="323">
        <v>19</v>
      </c>
    </row>
    <row r="109" spans="1:2" ht="15.75" x14ac:dyDescent="0.25">
      <c r="A109" s="71" t="s">
        <v>825</v>
      </c>
      <c r="B109" s="323">
        <v>17</v>
      </c>
    </row>
    <row r="110" spans="1:2" ht="15.75" x14ac:dyDescent="0.25">
      <c r="A110" s="71" t="s">
        <v>826</v>
      </c>
      <c r="B110" s="323">
        <v>17</v>
      </c>
    </row>
    <row r="111" spans="1:2" ht="15.75" x14ac:dyDescent="0.25">
      <c r="A111" s="71" t="s">
        <v>827</v>
      </c>
      <c r="B111" s="323">
        <v>17</v>
      </c>
    </row>
    <row r="112" spans="1:2" ht="15.75" x14ac:dyDescent="0.25">
      <c r="A112" s="71" t="s">
        <v>828</v>
      </c>
      <c r="B112" s="323">
        <v>17</v>
      </c>
    </row>
    <row r="113" spans="1:2" ht="15.75" x14ac:dyDescent="0.25">
      <c r="A113" s="71" t="s">
        <v>829</v>
      </c>
      <c r="B113" s="323">
        <v>16</v>
      </c>
    </row>
    <row r="114" spans="1:2" ht="15.75" x14ac:dyDescent="0.25">
      <c r="A114" s="71" t="s">
        <v>830</v>
      </c>
      <c r="B114" s="323">
        <v>14</v>
      </c>
    </row>
    <row r="115" spans="1:2" ht="15.75" x14ac:dyDescent="0.25">
      <c r="A115" s="71" t="s">
        <v>831</v>
      </c>
      <c r="B115" s="323">
        <v>13</v>
      </c>
    </row>
    <row r="116" spans="1:2" ht="15.75" x14ac:dyDescent="0.25">
      <c r="A116" s="71" t="s">
        <v>832</v>
      </c>
      <c r="B116" s="323">
        <v>13</v>
      </c>
    </row>
    <row r="117" spans="1:2" ht="15.75" x14ac:dyDescent="0.25">
      <c r="A117" s="71" t="s">
        <v>833</v>
      </c>
      <c r="B117" s="323">
        <v>13</v>
      </c>
    </row>
    <row r="118" spans="1:2" ht="15.75" x14ac:dyDescent="0.25">
      <c r="A118" s="71" t="s">
        <v>834</v>
      </c>
      <c r="B118" s="323">
        <v>12</v>
      </c>
    </row>
    <row r="119" spans="1:2" ht="15.75" x14ac:dyDescent="0.25">
      <c r="A119" s="71" t="s">
        <v>835</v>
      </c>
      <c r="B119" s="323">
        <v>12</v>
      </c>
    </row>
    <row r="120" spans="1:2" ht="15.75" x14ac:dyDescent="0.25">
      <c r="A120" s="71" t="s">
        <v>836</v>
      </c>
      <c r="B120" s="323">
        <v>12</v>
      </c>
    </row>
    <row r="121" spans="1:2" ht="15.75" x14ac:dyDescent="0.25">
      <c r="A121" s="71" t="s">
        <v>837</v>
      </c>
      <c r="B121" s="323">
        <v>12</v>
      </c>
    </row>
    <row r="122" spans="1:2" ht="15.75" x14ac:dyDescent="0.25">
      <c r="A122" s="71" t="s">
        <v>838</v>
      </c>
      <c r="B122" s="323">
        <v>12</v>
      </c>
    </row>
    <row r="123" spans="1:2" ht="15.75" x14ac:dyDescent="0.25">
      <c r="A123" s="71" t="s">
        <v>839</v>
      </c>
      <c r="B123" s="323">
        <v>11</v>
      </c>
    </row>
    <row r="124" spans="1:2" ht="15.75" x14ac:dyDescent="0.25">
      <c r="A124" s="71" t="s">
        <v>840</v>
      </c>
      <c r="B124" s="323">
        <v>11</v>
      </c>
    </row>
    <row r="125" spans="1:2" ht="15.75" x14ac:dyDescent="0.25">
      <c r="A125" s="71" t="s">
        <v>841</v>
      </c>
      <c r="B125" s="323">
        <v>11</v>
      </c>
    </row>
    <row r="126" spans="1:2" ht="15.75" x14ac:dyDescent="0.25">
      <c r="A126" s="71" t="s">
        <v>842</v>
      </c>
      <c r="B126" s="323">
        <v>11</v>
      </c>
    </row>
    <row r="127" spans="1:2" ht="15.75" x14ac:dyDescent="0.25">
      <c r="A127" s="71" t="s">
        <v>843</v>
      </c>
      <c r="B127" s="323">
        <v>11</v>
      </c>
    </row>
    <row r="128" spans="1:2" ht="15.75" x14ac:dyDescent="0.25">
      <c r="A128" s="71" t="s">
        <v>844</v>
      </c>
      <c r="B128" s="323">
        <v>11</v>
      </c>
    </row>
    <row r="129" spans="1:2" ht="15.75" x14ac:dyDescent="0.25">
      <c r="A129" s="71" t="s">
        <v>845</v>
      </c>
      <c r="B129" s="323">
        <v>10</v>
      </c>
    </row>
    <row r="130" spans="1:2" ht="15.75" x14ac:dyDescent="0.25">
      <c r="A130" s="71" t="s">
        <v>846</v>
      </c>
      <c r="B130" s="323">
        <v>10</v>
      </c>
    </row>
    <row r="131" spans="1:2" ht="15.75" x14ac:dyDescent="0.25">
      <c r="A131" s="71" t="s">
        <v>847</v>
      </c>
      <c r="B131" s="323">
        <v>10</v>
      </c>
    </row>
    <row r="132" spans="1:2" ht="15.75" x14ac:dyDescent="0.25">
      <c r="A132" s="71" t="s">
        <v>848</v>
      </c>
      <c r="B132" s="323">
        <v>10</v>
      </c>
    </row>
    <row r="133" spans="1:2" ht="15.75" x14ac:dyDescent="0.25">
      <c r="A133" s="71" t="s">
        <v>849</v>
      </c>
      <c r="B133" s="323">
        <v>9</v>
      </c>
    </row>
    <row r="134" spans="1:2" ht="15.75" x14ac:dyDescent="0.25">
      <c r="A134" s="71" t="s">
        <v>850</v>
      </c>
      <c r="B134" s="323">
        <v>9</v>
      </c>
    </row>
    <row r="135" spans="1:2" ht="15.75" x14ac:dyDescent="0.25">
      <c r="A135" s="71" t="s">
        <v>851</v>
      </c>
      <c r="B135" s="323">
        <v>9</v>
      </c>
    </row>
    <row r="136" spans="1:2" ht="15.75" x14ac:dyDescent="0.25">
      <c r="A136" s="71" t="s">
        <v>852</v>
      </c>
      <c r="B136" s="323">
        <v>9</v>
      </c>
    </row>
    <row r="137" spans="1:2" ht="15.75" x14ac:dyDescent="0.25">
      <c r="A137" s="71" t="s">
        <v>853</v>
      </c>
      <c r="B137" s="323">
        <v>9</v>
      </c>
    </row>
    <row r="138" spans="1:2" ht="15.75" x14ac:dyDescent="0.25">
      <c r="A138" s="71" t="s">
        <v>854</v>
      </c>
      <c r="B138" s="323">
        <v>9</v>
      </c>
    </row>
    <row r="139" spans="1:2" ht="15.75" x14ac:dyDescent="0.25">
      <c r="A139" s="71" t="s">
        <v>855</v>
      </c>
      <c r="B139" s="323">
        <v>8</v>
      </c>
    </row>
    <row r="140" spans="1:2" ht="15.75" x14ac:dyDescent="0.25">
      <c r="A140" s="71" t="s">
        <v>856</v>
      </c>
      <c r="B140" s="323">
        <v>8</v>
      </c>
    </row>
    <row r="141" spans="1:2" ht="15.75" x14ac:dyDescent="0.25">
      <c r="A141" s="71" t="s">
        <v>857</v>
      </c>
      <c r="B141" s="323">
        <v>8</v>
      </c>
    </row>
    <row r="142" spans="1:2" ht="15.75" x14ac:dyDescent="0.25">
      <c r="A142" s="71" t="s">
        <v>858</v>
      </c>
      <c r="B142" s="323">
        <v>8</v>
      </c>
    </row>
    <row r="143" spans="1:2" ht="15.75" x14ac:dyDescent="0.25">
      <c r="A143" s="71" t="s">
        <v>859</v>
      </c>
      <c r="B143" s="323">
        <v>8</v>
      </c>
    </row>
    <row r="144" spans="1:2" ht="15.75" x14ac:dyDescent="0.25">
      <c r="A144" s="71" t="s">
        <v>860</v>
      </c>
      <c r="B144" s="323">
        <v>7</v>
      </c>
    </row>
    <row r="145" spans="1:2" ht="15.75" x14ac:dyDescent="0.25">
      <c r="A145" s="71" t="s">
        <v>861</v>
      </c>
      <c r="B145" s="323">
        <v>7</v>
      </c>
    </row>
    <row r="146" spans="1:2" ht="15.75" x14ac:dyDescent="0.25">
      <c r="A146" s="71" t="s">
        <v>862</v>
      </c>
      <c r="B146" s="323">
        <v>7</v>
      </c>
    </row>
    <row r="147" spans="1:2" ht="15.75" x14ac:dyDescent="0.25">
      <c r="A147" s="71" t="s">
        <v>863</v>
      </c>
      <c r="B147" s="323">
        <v>7</v>
      </c>
    </row>
    <row r="148" spans="1:2" ht="15.75" x14ac:dyDescent="0.25">
      <c r="A148" s="71" t="s">
        <v>864</v>
      </c>
      <c r="B148" s="323">
        <v>6</v>
      </c>
    </row>
    <row r="149" spans="1:2" ht="15.75" x14ac:dyDescent="0.25">
      <c r="A149" s="71" t="s">
        <v>865</v>
      </c>
      <c r="B149" s="323">
        <v>6</v>
      </c>
    </row>
    <row r="150" spans="1:2" ht="15.75" x14ac:dyDescent="0.25">
      <c r="A150" s="71" t="s">
        <v>866</v>
      </c>
      <c r="B150" s="323">
        <v>6</v>
      </c>
    </row>
    <row r="151" spans="1:2" ht="15.75" x14ac:dyDescent="0.25">
      <c r="A151" s="71" t="s">
        <v>867</v>
      </c>
      <c r="B151" s="323">
        <v>6</v>
      </c>
    </row>
    <row r="152" spans="1:2" ht="15.75" x14ac:dyDescent="0.25">
      <c r="A152" s="71" t="s">
        <v>868</v>
      </c>
      <c r="B152" s="323">
        <v>6</v>
      </c>
    </row>
    <row r="153" spans="1:2" ht="15.75" x14ac:dyDescent="0.25">
      <c r="A153" s="71" t="s">
        <v>869</v>
      </c>
      <c r="B153" s="323">
        <v>6</v>
      </c>
    </row>
    <row r="154" spans="1:2" ht="15.75" x14ac:dyDescent="0.25">
      <c r="A154" s="71" t="s">
        <v>870</v>
      </c>
      <c r="B154" s="323">
        <v>6</v>
      </c>
    </row>
    <row r="155" spans="1:2" ht="15.75" x14ac:dyDescent="0.25">
      <c r="A155" s="71" t="s">
        <v>871</v>
      </c>
      <c r="B155" s="323">
        <v>6</v>
      </c>
    </row>
    <row r="156" spans="1:2" ht="15.75" x14ac:dyDescent="0.25">
      <c r="A156" s="71" t="s">
        <v>872</v>
      </c>
      <c r="B156" s="323">
        <v>6</v>
      </c>
    </row>
    <row r="157" spans="1:2" ht="15.75" x14ac:dyDescent="0.25">
      <c r="A157" s="71" t="s">
        <v>873</v>
      </c>
      <c r="B157" s="323">
        <v>6</v>
      </c>
    </row>
    <row r="158" spans="1:2" ht="15.75" x14ac:dyDescent="0.25">
      <c r="A158" s="71" t="s">
        <v>874</v>
      </c>
      <c r="B158" s="323">
        <v>5</v>
      </c>
    </row>
    <row r="159" spans="1:2" ht="15.75" x14ac:dyDescent="0.25">
      <c r="A159" s="71" t="s">
        <v>875</v>
      </c>
      <c r="B159" s="323">
        <v>5</v>
      </c>
    </row>
    <row r="160" spans="1:2" ht="15.75" x14ac:dyDescent="0.25">
      <c r="A160" s="71" t="s">
        <v>876</v>
      </c>
      <c r="B160" s="323">
        <v>5</v>
      </c>
    </row>
    <row r="161" spans="1:2" ht="15.75" x14ac:dyDescent="0.25">
      <c r="A161" s="71" t="s">
        <v>877</v>
      </c>
      <c r="B161" s="323">
        <v>5</v>
      </c>
    </row>
    <row r="162" spans="1:2" ht="15.75" x14ac:dyDescent="0.25">
      <c r="A162" s="71" t="s">
        <v>878</v>
      </c>
      <c r="B162" s="323">
        <v>5</v>
      </c>
    </row>
    <row r="163" spans="1:2" ht="15.75" x14ac:dyDescent="0.25">
      <c r="A163" s="71" t="s">
        <v>879</v>
      </c>
      <c r="B163" s="323">
        <v>5</v>
      </c>
    </row>
    <row r="164" spans="1:2" ht="15.75" x14ac:dyDescent="0.25">
      <c r="A164" s="71" t="s">
        <v>880</v>
      </c>
      <c r="B164" s="323">
        <v>5</v>
      </c>
    </row>
    <row r="165" spans="1:2" ht="15.75" x14ac:dyDescent="0.25">
      <c r="A165" s="71" t="s">
        <v>881</v>
      </c>
      <c r="B165" s="323">
        <v>5</v>
      </c>
    </row>
    <row r="166" spans="1:2" ht="15.75" x14ac:dyDescent="0.25">
      <c r="A166" s="71" t="s">
        <v>882</v>
      </c>
      <c r="B166" s="323">
        <v>5</v>
      </c>
    </row>
    <row r="167" spans="1:2" ht="15.75" x14ac:dyDescent="0.25">
      <c r="A167" s="71" t="s">
        <v>883</v>
      </c>
      <c r="B167" s="323">
        <v>4</v>
      </c>
    </row>
    <row r="168" spans="1:2" ht="15.75" x14ac:dyDescent="0.25">
      <c r="A168" s="71" t="s">
        <v>884</v>
      </c>
      <c r="B168" s="323">
        <v>4</v>
      </c>
    </row>
    <row r="169" spans="1:2" ht="15.75" x14ac:dyDescent="0.25">
      <c r="A169" s="71" t="s">
        <v>885</v>
      </c>
      <c r="B169" s="323">
        <v>4</v>
      </c>
    </row>
    <row r="170" spans="1:2" ht="15.75" x14ac:dyDescent="0.25">
      <c r="A170" s="71" t="s">
        <v>886</v>
      </c>
      <c r="B170" s="323">
        <v>4</v>
      </c>
    </row>
    <row r="171" spans="1:2" ht="15.75" x14ac:dyDescent="0.25">
      <c r="A171" s="71" t="s">
        <v>887</v>
      </c>
      <c r="B171" s="323">
        <v>4</v>
      </c>
    </row>
    <row r="172" spans="1:2" ht="15.75" x14ac:dyDescent="0.25">
      <c r="A172" s="71" t="s">
        <v>888</v>
      </c>
      <c r="B172" s="323">
        <v>4</v>
      </c>
    </row>
    <row r="173" spans="1:2" ht="15.75" x14ac:dyDescent="0.25">
      <c r="A173" s="71" t="s">
        <v>889</v>
      </c>
      <c r="B173" s="323">
        <v>4</v>
      </c>
    </row>
    <row r="174" spans="1:2" ht="15.75" x14ac:dyDescent="0.25">
      <c r="A174" s="71" t="s">
        <v>890</v>
      </c>
      <c r="B174" s="323">
        <v>3</v>
      </c>
    </row>
    <row r="175" spans="1:2" ht="15.75" x14ac:dyDescent="0.25">
      <c r="A175" s="71" t="s">
        <v>891</v>
      </c>
      <c r="B175" s="323">
        <v>3</v>
      </c>
    </row>
    <row r="176" spans="1:2" ht="15.75" x14ac:dyDescent="0.25">
      <c r="A176" s="71" t="s">
        <v>892</v>
      </c>
      <c r="B176" s="323">
        <v>3</v>
      </c>
    </row>
    <row r="177" spans="1:2" ht="15.75" x14ac:dyDescent="0.25">
      <c r="A177" s="71" t="s">
        <v>893</v>
      </c>
      <c r="B177" s="323">
        <v>3</v>
      </c>
    </row>
    <row r="178" spans="1:2" ht="15.75" x14ac:dyDescent="0.25">
      <c r="A178" s="71" t="s">
        <v>894</v>
      </c>
      <c r="B178" s="323">
        <v>3</v>
      </c>
    </row>
    <row r="179" spans="1:2" ht="15.75" x14ac:dyDescent="0.25">
      <c r="A179" s="71" t="s">
        <v>895</v>
      </c>
      <c r="B179" s="323">
        <v>3</v>
      </c>
    </row>
    <row r="180" spans="1:2" ht="15.75" x14ac:dyDescent="0.25">
      <c r="A180" s="71" t="s">
        <v>896</v>
      </c>
      <c r="B180" s="323">
        <v>3</v>
      </c>
    </row>
    <row r="181" spans="1:2" ht="15.75" x14ac:dyDescent="0.25">
      <c r="A181" s="71" t="s">
        <v>897</v>
      </c>
      <c r="B181" s="323">
        <v>3</v>
      </c>
    </row>
    <row r="182" spans="1:2" ht="15.75" x14ac:dyDescent="0.25">
      <c r="A182" s="71" t="s">
        <v>898</v>
      </c>
      <c r="B182" s="323">
        <v>2</v>
      </c>
    </row>
    <row r="183" spans="1:2" ht="15.75" x14ac:dyDescent="0.25">
      <c r="A183" s="71" t="s">
        <v>899</v>
      </c>
      <c r="B183" s="323">
        <v>2</v>
      </c>
    </row>
    <row r="184" spans="1:2" ht="15.75" x14ac:dyDescent="0.25">
      <c r="A184" s="71" t="s">
        <v>900</v>
      </c>
      <c r="B184" s="323">
        <v>2</v>
      </c>
    </row>
    <row r="185" spans="1:2" ht="15.75" x14ac:dyDescent="0.25">
      <c r="A185" s="71" t="s">
        <v>901</v>
      </c>
      <c r="B185" s="323">
        <v>2</v>
      </c>
    </row>
    <row r="186" spans="1:2" ht="15.75" x14ac:dyDescent="0.25">
      <c r="A186" s="71" t="s">
        <v>902</v>
      </c>
      <c r="B186" s="323">
        <v>2</v>
      </c>
    </row>
    <row r="187" spans="1:2" ht="15.75" x14ac:dyDescent="0.25">
      <c r="A187" s="71" t="s">
        <v>903</v>
      </c>
      <c r="B187" s="323">
        <v>2</v>
      </c>
    </row>
    <row r="188" spans="1:2" ht="15.75" x14ac:dyDescent="0.25">
      <c r="A188" s="71" t="s">
        <v>904</v>
      </c>
      <c r="B188" s="323">
        <v>2</v>
      </c>
    </row>
    <row r="189" spans="1:2" ht="15.75" x14ac:dyDescent="0.25">
      <c r="A189" s="71" t="s">
        <v>905</v>
      </c>
      <c r="B189" s="323">
        <v>2</v>
      </c>
    </row>
    <row r="190" spans="1:2" ht="15.75" x14ac:dyDescent="0.25">
      <c r="A190" s="71" t="s">
        <v>906</v>
      </c>
      <c r="B190" s="323">
        <v>2</v>
      </c>
    </row>
    <row r="191" spans="1:2" ht="15.75" x14ac:dyDescent="0.25">
      <c r="A191" s="71" t="s">
        <v>907</v>
      </c>
      <c r="B191" s="323">
        <v>2</v>
      </c>
    </row>
    <row r="192" spans="1:2" ht="15.75" x14ac:dyDescent="0.25">
      <c r="A192" s="71" t="s">
        <v>908</v>
      </c>
      <c r="B192" s="323">
        <v>2</v>
      </c>
    </row>
    <row r="193" spans="1:2" ht="15.75" x14ac:dyDescent="0.25">
      <c r="A193" s="71" t="s">
        <v>909</v>
      </c>
      <c r="B193" s="323">
        <v>2</v>
      </c>
    </row>
    <row r="194" spans="1:2" ht="15.75" x14ac:dyDescent="0.25">
      <c r="A194" s="71" t="s">
        <v>910</v>
      </c>
      <c r="B194" s="323">
        <v>1</v>
      </c>
    </row>
    <row r="195" spans="1:2" ht="15.75" x14ac:dyDescent="0.25">
      <c r="A195" s="71" t="s">
        <v>911</v>
      </c>
      <c r="B195" s="323">
        <v>1</v>
      </c>
    </row>
    <row r="196" spans="1:2" ht="15.75" x14ac:dyDescent="0.25">
      <c r="A196" s="71" t="s">
        <v>912</v>
      </c>
      <c r="B196" s="323">
        <v>1</v>
      </c>
    </row>
    <row r="197" spans="1:2" ht="15.75" x14ac:dyDescent="0.25">
      <c r="A197" s="71" t="s">
        <v>913</v>
      </c>
      <c r="B197" s="323">
        <v>1</v>
      </c>
    </row>
    <row r="198" spans="1:2" ht="15.75" x14ac:dyDescent="0.25">
      <c r="A198" s="71" t="s">
        <v>914</v>
      </c>
      <c r="B198" s="323">
        <v>1</v>
      </c>
    </row>
    <row r="199" spans="1:2" ht="15.75" x14ac:dyDescent="0.25">
      <c r="A199" s="71" t="s">
        <v>915</v>
      </c>
      <c r="B199" s="323">
        <v>1</v>
      </c>
    </row>
    <row r="200" spans="1:2" ht="15.75" x14ac:dyDescent="0.25">
      <c r="A200" s="71" t="s">
        <v>916</v>
      </c>
      <c r="B200" s="323">
        <v>1</v>
      </c>
    </row>
    <row r="201" spans="1:2" ht="15.75" x14ac:dyDescent="0.25">
      <c r="A201" s="71" t="s">
        <v>917</v>
      </c>
      <c r="B201" s="323">
        <v>1</v>
      </c>
    </row>
    <row r="202" spans="1:2" ht="15.75" x14ac:dyDescent="0.25">
      <c r="A202" s="71" t="s">
        <v>918</v>
      </c>
      <c r="B202" s="323">
        <v>1</v>
      </c>
    </row>
    <row r="203" spans="1:2" ht="15.75" x14ac:dyDescent="0.25">
      <c r="A203" s="71" t="s">
        <v>919</v>
      </c>
      <c r="B203" s="323">
        <v>1</v>
      </c>
    </row>
    <row r="204" spans="1:2" ht="15.75" x14ac:dyDescent="0.25">
      <c r="A204" s="71" t="s">
        <v>920</v>
      </c>
      <c r="B204" s="323">
        <v>1</v>
      </c>
    </row>
    <row r="205" spans="1:2" ht="15.75" x14ac:dyDescent="0.25">
      <c r="A205" s="71" t="s">
        <v>921</v>
      </c>
      <c r="B205" s="323">
        <v>1</v>
      </c>
    </row>
    <row r="206" spans="1:2" ht="15.75" x14ac:dyDescent="0.25">
      <c r="A206" s="71" t="s">
        <v>922</v>
      </c>
      <c r="B206" s="323">
        <v>1</v>
      </c>
    </row>
    <row r="207" spans="1:2" ht="15.75" x14ac:dyDescent="0.25">
      <c r="A207" s="71" t="s">
        <v>923</v>
      </c>
      <c r="B207" s="323">
        <v>1</v>
      </c>
    </row>
    <row r="208" spans="1:2" ht="15.75" x14ac:dyDescent="0.25">
      <c r="A208" s="71" t="s">
        <v>924</v>
      </c>
      <c r="B208" s="323">
        <v>1</v>
      </c>
    </row>
    <row r="209" spans="1:2" ht="15.75" x14ac:dyDescent="0.25">
      <c r="A209" s="71" t="s">
        <v>925</v>
      </c>
      <c r="B209" s="323">
        <v>1</v>
      </c>
    </row>
    <row r="210" spans="1:2" ht="15.75" x14ac:dyDescent="0.25">
      <c r="A210" s="71" t="s">
        <v>926</v>
      </c>
      <c r="B210" s="323">
        <v>1</v>
      </c>
    </row>
    <row r="211" spans="1:2" ht="15.75" x14ac:dyDescent="0.25">
      <c r="A211" s="71" t="s">
        <v>927</v>
      </c>
      <c r="B211" s="323">
        <v>1</v>
      </c>
    </row>
    <row r="212" spans="1:2" ht="15.75" x14ac:dyDescent="0.25">
      <c r="A212" s="71" t="s">
        <v>928</v>
      </c>
      <c r="B212" s="323">
        <v>1</v>
      </c>
    </row>
    <row r="213" spans="1:2" ht="15.75" x14ac:dyDescent="0.25">
      <c r="A213" s="71" t="s">
        <v>929</v>
      </c>
      <c r="B213" s="323">
        <v>1</v>
      </c>
    </row>
    <row r="214" spans="1:2" ht="16.5" thickBot="1" x14ac:dyDescent="0.3">
      <c r="A214" s="73" t="s">
        <v>465</v>
      </c>
      <c r="B214" s="341">
        <v>36421</v>
      </c>
    </row>
    <row r="216" spans="1:2" x14ac:dyDescent="0.25">
      <c r="A216" s="29" t="s">
        <v>194</v>
      </c>
    </row>
  </sheetData>
  <hyperlinks>
    <hyperlink ref="D1" location="'Table of Contents'!C2" display="Back to Table of Contents"/>
  </hyperlinks>
  <pageMargins left="0.75" right="0.75" top="1" bottom="1" header="0.5" footer="0.5"/>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60.140625" bestFit="1" customWidth="1"/>
    <col min="2" max="2" width="9.7109375" customWidth="1"/>
  </cols>
  <sheetData>
    <row r="1" spans="1:7" x14ac:dyDescent="0.25">
      <c r="A1" s="24" t="s">
        <v>137</v>
      </c>
      <c r="G1" s="23" t="s">
        <v>87</v>
      </c>
    </row>
    <row r="2" spans="1:7" ht="15.75" thickBot="1" x14ac:dyDescent="0.3">
      <c r="A2" s="2"/>
    </row>
    <row r="3" spans="1:7" ht="16.5" thickBot="1" x14ac:dyDescent="0.3">
      <c r="A3" s="216" t="s">
        <v>930</v>
      </c>
      <c r="B3" s="217" t="s">
        <v>719</v>
      </c>
    </row>
    <row r="4" spans="1:7" ht="15.75" x14ac:dyDescent="0.25">
      <c r="A4" s="74" t="s">
        <v>931</v>
      </c>
      <c r="B4" s="323">
        <v>79197</v>
      </c>
    </row>
    <row r="5" spans="1:7" ht="15.75" x14ac:dyDescent="0.25">
      <c r="A5" s="74" t="s">
        <v>1017</v>
      </c>
      <c r="B5" s="323">
        <v>374</v>
      </c>
    </row>
    <row r="6" spans="1:7" ht="15.75" x14ac:dyDescent="0.25">
      <c r="A6" s="74" t="s">
        <v>932</v>
      </c>
      <c r="B6" s="323">
        <v>1175</v>
      </c>
    </row>
    <row r="7" spans="1:7" ht="15.75" x14ac:dyDescent="0.25">
      <c r="A7" s="74" t="s">
        <v>933</v>
      </c>
      <c r="B7" s="323">
        <v>1743</v>
      </c>
    </row>
    <row r="8" spans="1:7" ht="15.75" x14ac:dyDescent="0.25">
      <c r="A8" s="74" t="s">
        <v>934</v>
      </c>
      <c r="B8" s="323">
        <v>1867</v>
      </c>
    </row>
    <row r="9" spans="1:7" ht="15.75" x14ac:dyDescent="0.25">
      <c r="A9" s="74" t="s">
        <v>935</v>
      </c>
      <c r="B9" s="323">
        <v>634</v>
      </c>
    </row>
    <row r="10" spans="1:7" ht="15.75" x14ac:dyDescent="0.25">
      <c r="A10" s="74" t="s">
        <v>936</v>
      </c>
      <c r="B10" s="323">
        <v>195</v>
      </c>
    </row>
    <row r="11" spans="1:7" ht="15.75" x14ac:dyDescent="0.25">
      <c r="A11" s="74" t="s">
        <v>937</v>
      </c>
      <c r="B11" s="323">
        <v>335</v>
      </c>
    </row>
    <row r="12" spans="1:7" ht="15.75" x14ac:dyDescent="0.25">
      <c r="A12" s="74" t="s">
        <v>938</v>
      </c>
      <c r="B12" s="323">
        <v>610</v>
      </c>
    </row>
    <row r="13" spans="1:7" ht="15.75" x14ac:dyDescent="0.25">
      <c r="A13" s="74" t="s">
        <v>939</v>
      </c>
      <c r="B13" s="323">
        <v>571</v>
      </c>
    </row>
    <row r="14" spans="1:7" ht="15.75" x14ac:dyDescent="0.25">
      <c r="A14" s="74" t="s">
        <v>940</v>
      </c>
      <c r="B14" s="323">
        <v>662</v>
      </c>
    </row>
    <row r="15" spans="1:7" ht="15.75" x14ac:dyDescent="0.25">
      <c r="A15" s="74" t="s">
        <v>941</v>
      </c>
      <c r="B15" s="323">
        <v>1439</v>
      </c>
    </row>
    <row r="16" spans="1:7" ht="15.75" x14ac:dyDescent="0.25">
      <c r="A16" s="74" t="s">
        <v>942</v>
      </c>
      <c r="B16" s="323">
        <v>2487</v>
      </c>
    </row>
    <row r="17" spans="1:2" ht="15.75" x14ac:dyDescent="0.25">
      <c r="A17" s="74" t="s">
        <v>943</v>
      </c>
      <c r="B17" s="323">
        <v>87</v>
      </c>
    </row>
    <row r="18" spans="1:2" ht="15.75" x14ac:dyDescent="0.25">
      <c r="A18" s="74" t="s">
        <v>944</v>
      </c>
      <c r="B18" s="323">
        <v>323</v>
      </c>
    </row>
    <row r="19" spans="1:2" ht="15.75" x14ac:dyDescent="0.25">
      <c r="A19" s="74" t="s">
        <v>945</v>
      </c>
      <c r="B19" s="323">
        <v>1434</v>
      </c>
    </row>
    <row r="20" spans="1:2" ht="15.75" x14ac:dyDescent="0.25">
      <c r="A20" s="74" t="s">
        <v>946</v>
      </c>
      <c r="B20" s="323">
        <v>195</v>
      </c>
    </row>
    <row r="21" spans="1:2" ht="15.75" x14ac:dyDescent="0.25">
      <c r="A21" s="74" t="s">
        <v>947</v>
      </c>
      <c r="B21" s="323">
        <v>103</v>
      </c>
    </row>
    <row r="22" spans="1:2" ht="15.75" x14ac:dyDescent="0.25">
      <c r="A22" s="74" t="s">
        <v>948</v>
      </c>
      <c r="B22" s="323">
        <v>344</v>
      </c>
    </row>
    <row r="23" spans="1:2" ht="15.75" x14ac:dyDescent="0.25">
      <c r="A23" s="74" t="s">
        <v>949</v>
      </c>
      <c r="B23" s="323">
        <v>585</v>
      </c>
    </row>
    <row r="24" spans="1:2" ht="15.75" x14ac:dyDescent="0.25">
      <c r="A24" s="74" t="s">
        <v>950</v>
      </c>
      <c r="B24" s="323">
        <v>60</v>
      </c>
    </row>
    <row r="25" spans="1:2" ht="15.75" x14ac:dyDescent="0.25">
      <c r="A25" s="74" t="s">
        <v>951</v>
      </c>
      <c r="B25" s="323">
        <v>1566</v>
      </c>
    </row>
    <row r="26" spans="1:2" ht="15.75" x14ac:dyDescent="0.25">
      <c r="A26" s="74" t="s">
        <v>952</v>
      </c>
      <c r="B26" s="323">
        <v>10</v>
      </c>
    </row>
    <row r="27" spans="1:2" ht="15.75" x14ac:dyDescent="0.25">
      <c r="A27" s="74" t="s">
        <v>953</v>
      </c>
      <c r="B27" s="323">
        <v>242</v>
      </c>
    </row>
    <row r="28" spans="1:2" ht="15.75" x14ac:dyDescent="0.25">
      <c r="A28" s="74" t="s">
        <v>954</v>
      </c>
      <c r="B28" s="323">
        <v>546</v>
      </c>
    </row>
    <row r="29" spans="1:2" ht="15.75" x14ac:dyDescent="0.25">
      <c r="A29" s="74" t="s">
        <v>955</v>
      </c>
      <c r="B29" s="323">
        <v>277</v>
      </c>
    </row>
    <row r="30" spans="1:2" ht="15.75" x14ac:dyDescent="0.25">
      <c r="A30" s="74" t="s">
        <v>956</v>
      </c>
      <c r="B30" s="323">
        <v>304</v>
      </c>
    </row>
    <row r="31" spans="1:2" ht="15.75" x14ac:dyDescent="0.25">
      <c r="A31" s="74" t="s">
        <v>957</v>
      </c>
      <c r="B31" s="323">
        <v>142</v>
      </c>
    </row>
    <row r="32" spans="1:2" ht="15.75" x14ac:dyDescent="0.25">
      <c r="A32" s="74" t="s">
        <v>958</v>
      </c>
      <c r="B32" s="323">
        <v>511</v>
      </c>
    </row>
    <row r="33" spans="1:2" ht="15.75" x14ac:dyDescent="0.25">
      <c r="A33" s="74" t="s">
        <v>959</v>
      </c>
      <c r="B33" s="323">
        <v>551</v>
      </c>
    </row>
    <row r="34" spans="1:2" ht="15.75" x14ac:dyDescent="0.25">
      <c r="A34" s="74" t="s">
        <v>960</v>
      </c>
      <c r="B34" s="323">
        <v>53</v>
      </c>
    </row>
    <row r="35" spans="1:2" ht="15.75" x14ac:dyDescent="0.25">
      <c r="A35" s="74" t="s">
        <v>961</v>
      </c>
      <c r="B35" s="323">
        <v>1420</v>
      </c>
    </row>
    <row r="36" spans="1:2" ht="15.75" x14ac:dyDescent="0.25">
      <c r="A36" s="74" t="s">
        <v>962</v>
      </c>
      <c r="B36" s="323">
        <v>450</v>
      </c>
    </row>
    <row r="37" spans="1:2" ht="15.75" x14ac:dyDescent="0.25">
      <c r="A37" s="74" t="s">
        <v>963</v>
      </c>
      <c r="B37" s="323">
        <v>678</v>
      </c>
    </row>
    <row r="38" spans="1:2" ht="15.75" x14ac:dyDescent="0.25">
      <c r="A38" s="74" t="s">
        <v>964</v>
      </c>
      <c r="B38" s="323">
        <v>315</v>
      </c>
    </row>
    <row r="39" spans="1:2" ht="15.75" x14ac:dyDescent="0.25">
      <c r="A39" s="74" t="s">
        <v>965</v>
      </c>
      <c r="B39" s="323">
        <v>2010</v>
      </c>
    </row>
    <row r="40" spans="1:2" ht="15.75" x14ac:dyDescent="0.25">
      <c r="A40" s="74" t="s">
        <v>966</v>
      </c>
      <c r="B40" s="323">
        <v>11658</v>
      </c>
    </row>
    <row r="41" spans="1:2" ht="15.75" x14ac:dyDescent="0.25">
      <c r="A41" s="74" t="s">
        <v>967</v>
      </c>
      <c r="B41" s="323">
        <v>12307</v>
      </c>
    </row>
    <row r="42" spans="1:2" ht="15.75" x14ac:dyDescent="0.25">
      <c r="A42" s="74" t="s">
        <v>465</v>
      </c>
      <c r="B42" s="323">
        <v>66043</v>
      </c>
    </row>
    <row r="43" spans="1:2" ht="16.5" thickBot="1" x14ac:dyDescent="0.3">
      <c r="A43" s="78" t="s">
        <v>968</v>
      </c>
      <c r="B43" s="294">
        <v>193503</v>
      </c>
    </row>
    <row r="45" spans="1:2" ht="15.75" x14ac:dyDescent="0.25">
      <c r="A45" s="86" t="s">
        <v>194</v>
      </c>
    </row>
  </sheetData>
  <hyperlinks>
    <hyperlink ref="G1" location="'Table of Contents'!C2" display="Back to Table of Contents"/>
  </hyperlinks>
  <pageMargins left="0.75" right="0.75" top="1" bottom="1" header="0.5" footer="0.5"/>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12.7109375" customWidth="1"/>
  </cols>
  <sheetData>
    <row r="1" spans="1:13" x14ac:dyDescent="0.25">
      <c r="A1" s="24" t="s">
        <v>138</v>
      </c>
      <c r="C1" s="23" t="s">
        <v>87</v>
      </c>
    </row>
    <row r="2" spans="1:13" ht="15.75" thickBot="1" x14ac:dyDescent="0.3">
      <c r="A2" s="2"/>
    </row>
    <row r="3" spans="1:13" x14ac:dyDescent="0.25">
      <c r="A3" s="390" t="s">
        <v>1</v>
      </c>
      <c r="B3" s="392" t="s">
        <v>8</v>
      </c>
      <c r="C3" s="393"/>
      <c r="D3" s="394"/>
      <c r="E3" s="392" t="s">
        <v>969</v>
      </c>
      <c r="F3" s="393"/>
      <c r="G3" s="394"/>
      <c r="H3" s="392" t="s">
        <v>970</v>
      </c>
      <c r="I3" s="393"/>
      <c r="J3" s="394"/>
      <c r="K3" s="392" t="s">
        <v>709</v>
      </c>
      <c r="L3" s="393"/>
      <c r="M3" s="394"/>
    </row>
    <row r="4" spans="1:13" ht="30.75" thickBot="1" x14ac:dyDescent="0.3">
      <c r="A4" s="391"/>
      <c r="B4" s="33" t="s">
        <v>186</v>
      </c>
      <c r="C4" s="34" t="s">
        <v>187</v>
      </c>
      <c r="D4" s="35" t="s">
        <v>193</v>
      </c>
      <c r="E4" s="33" t="s">
        <v>969</v>
      </c>
      <c r="F4" s="34" t="s">
        <v>971</v>
      </c>
      <c r="G4" s="35" t="s">
        <v>465</v>
      </c>
      <c r="H4" s="33" t="s">
        <v>970</v>
      </c>
      <c r="I4" s="34" t="s">
        <v>972</v>
      </c>
      <c r="J4" s="35" t="s">
        <v>465</v>
      </c>
      <c r="K4" s="33" t="s">
        <v>973</v>
      </c>
      <c r="L4" s="34" t="s">
        <v>974</v>
      </c>
      <c r="M4" s="35" t="s">
        <v>465</v>
      </c>
    </row>
    <row r="5" spans="1:13" ht="15.75" x14ac:dyDescent="0.25">
      <c r="A5" s="74" t="s">
        <v>195</v>
      </c>
      <c r="B5" s="269">
        <v>2622</v>
      </c>
      <c r="C5" s="276">
        <v>3223</v>
      </c>
      <c r="D5" s="342">
        <v>5862</v>
      </c>
      <c r="E5" s="269">
        <v>158</v>
      </c>
      <c r="F5" s="276">
        <v>5028</v>
      </c>
      <c r="G5" s="270">
        <v>676</v>
      </c>
      <c r="H5" s="269">
        <v>233</v>
      </c>
      <c r="I5" s="276">
        <v>4744</v>
      </c>
      <c r="J5" s="270">
        <v>885</v>
      </c>
      <c r="K5" s="269">
        <v>807</v>
      </c>
      <c r="L5" s="276">
        <v>2811</v>
      </c>
      <c r="M5" s="270">
        <v>2244</v>
      </c>
    </row>
    <row r="6" spans="1:13" ht="15.75" x14ac:dyDescent="0.25">
      <c r="A6" s="74" t="s">
        <v>196</v>
      </c>
      <c r="B6" s="269">
        <v>68</v>
      </c>
      <c r="C6" s="276">
        <v>70</v>
      </c>
      <c r="D6" s="272">
        <v>138</v>
      </c>
      <c r="E6" s="269">
        <v>5</v>
      </c>
      <c r="F6" s="276">
        <v>121</v>
      </c>
      <c r="G6" s="270">
        <v>12</v>
      </c>
      <c r="H6" s="269">
        <v>4</v>
      </c>
      <c r="I6" s="276">
        <v>115</v>
      </c>
      <c r="J6" s="270">
        <v>19</v>
      </c>
      <c r="K6" s="269">
        <v>13</v>
      </c>
      <c r="L6" s="276">
        <v>107</v>
      </c>
      <c r="M6" s="270">
        <v>18</v>
      </c>
    </row>
    <row r="7" spans="1:13" ht="15.75" x14ac:dyDescent="0.25">
      <c r="A7" s="74" t="s">
        <v>197</v>
      </c>
      <c r="B7" s="269">
        <v>92</v>
      </c>
      <c r="C7" s="276">
        <v>117</v>
      </c>
      <c r="D7" s="272">
        <v>210</v>
      </c>
      <c r="E7" s="269">
        <v>1</v>
      </c>
      <c r="F7" s="276">
        <v>155</v>
      </c>
      <c r="G7" s="270">
        <v>54</v>
      </c>
      <c r="H7" s="269">
        <v>10</v>
      </c>
      <c r="I7" s="276">
        <v>139</v>
      </c>
      <c r="J7" s="270">
        <v>61</v>
      </c>
      <c r="K7" s="269">
        <v>45</v>
      </c>
      <c r="L7" s="276">
        <v>110</v>
      </c>
      <c r="M7" s="270">
        <v>55</v>
      </c>
    </row>
    <row r="8" spans="1:13" ht="15.75" x14ac:dyDescent="0.25">
      <c r="A8" s="74" t="s">
        <v>198</v>
      </c>
      <c r="B8" s="269">
        <v>650</v>
      </c>
      <c r="C8" s="276">
        <v>1606</v>
      </c>
      <c r="D8" s="272">
        <v>2259</v>
      </c>
      <c r="E8" s="269">
        <v>48</v>
      </c>
      <c r="F8" s="276">
        <v>1844</v>
      </c>
      <c r="G8" s="270">
        <v>367</v>
      </c>
      <c r="H8" s="269">
        <v>117</v>
      </c>
      <c r="I8" s="276">
        <v>1747</v>
      </c>
      <c r="J8" s="270">
        <v>395</v>
      </c>
      <c r="K8" s="269">
        <v>371</v>
      </c>
      <c r="L8" s="276">
        <v>1578</v>
      </c>
      <c r="M8" s="270">
        <v>310</v>
      </c>
    </row>
    <row r="9" spans="1:13" ht="15.75" x14ac:dyDescent="0.25">
      <c r="A9" s="74" t="s">
        <v>199</v>
      </c>
      <c r="B9" s="269">
        <v>390</v>
      </c>
      <c r="C9" s="276">
        <v>427</v>
      </c>
      <c r="D9" s="272">
        <v>818</v>
      </c>
      <c r="E9" s="269">
        <v>18</v>
      </c>
      <c r="F9" s="276">
        <v>695</v>
      </c>
      <c r="G9" s="270">
        <v>105</v>
      </c>
      <c r="H9" s="269">
        <v>21</v>
      </c>
      <c r="I9" s="276">
        <v>739</v>
      </c>
      <c r="J9" s="270">
        <v>58</v>
      </c>
      <c r="K9" s="269">
        <v>149</v>
      </c>
      <c r="L9" s="276">
        <v>605</v>
      </c>
      <c r="M9" s="270">
        <v>64</v>
      </c>
    </row>
    <row r="10" spans="1:13" ht="15.75" x14ac:dyDescent="0.25">
      <c r="A10" s="74" t="s">
        <v>200</v>
      </c>
      <c r="B10" s="269">
        <v>163</v>
      </c>
      <c r="C10" s="276">
        <v>289</v>
      </c>
      <c r="D10" s="272">
        <v>452</v>
      </c>
      <c r="E10" s="269">
        <v>7</v>
      </c>
      <c r="F10" s="276">
        <v>430</v>
      </c>
      <c r="G10" s="270">
        <v>15</v>
      </c>
      <c r="H10" s="269">
        <v>20</v>
      </c>
      <c r="I10" s="276">
        <v>412</v>
      </c>
      <c r="J10" s="270">
        <v>20</v>
      </c>
      <c r="K10" s="269">
        <v>117</v>
      </c>
      <c r="L10" s="276">
        <v>327</v>
      </c>
      <c r="M10" s="270">
        <v>8</v>
      </c>
    </row>
    <row r="11" spans="1:13" ht="15.75" x14ac:dyDescent="0.25">
      <c r="A11" s="74" t="s">
        <v>201</v>
      </c>
      <c r="B11" s="269">
        <v>25</v>
      </c>
      <c r="C11" s="276">
        <v>94</v>
      </c>
      <c r="D11" s="272">
        <v>119</v>
      </c>
      <c r="E11" s="269">
        <v>1</v>
      </c>
      <c r="F11" s="276">
        <v>110</v>
      </c>
      <c r="G11" s="270">
        <v>8</v>
      </c>
      <c r="H11" s="269">
        <v>10</v>
      </c>
      <c r="I11" s="276">
        <v>95</v>
      </c>
      <c r="J11" s="270">
        <v>14</v>
      </c>
      <c r="K11" s="269">
        <v>36</v>
      </c>
      <c r="L11" s="276">
        <v>71</v>
      </c>
      <c r="M11" s="270">
        <v>12</v>
      </c>
    </row>
    <row r="12" spans="1:13" ht="15.75" x14ac:dyDescent="0.25">
      <c r="A12" s="74" t="s">
        <v>202</v>
      </c>
      <c r="B12" s="269">
        <v>2</v>
      </c>
      <c r="C12" s="276">
        <v>7</v>
      </c>
      <c r="D12" s="272">
        <v>9</v>
      </c>
      <c r="E12" s="269" t="s">
        <v>189</v>
      </c>
      <c r="F12" s="276">
        <v>3</v>
      </c>
      <c r="G12" s="270">
        <v>6</v>
      </c>
      <c r="H12" s="269" t="s">
        <v>189</v>
      </c>
      <c r="I12" s="276">
        <v>3</v>
      </c>
      <c r="J12" s="270">
        <v>6</v>
      </c>
      <c r="K12" s="269">
        <v>3</v>
      </c>
      <c r="L12" s="276" t="s">
        <v>189</v>
      </c>
      <c r="M12" s="270">
        <v>6</v>
      </c>
    </row>
    <row r="13" spans="1:13" ht="15.75" x14ac:dyDescent="0.25">
      <c r="A13" s="74" t="s">
        <v>203</v>
      </c>
      <c r="B13" s="269">
        <v>241</v>
      </c>
      <c r="C13" s="276">
        <v>456</v>
      </c>
      <c r="D13" s="272">
        <v>699</v>
      </c>
      <c r="E13" s="269">
        <v>11</v>
      </c>
      <c r="F13" s="276">
        <v>630</v>
      </c>
      <c r="G13" s="270">
        <v>58</v>
      </c>
      <c r="H13" s="269">
        <v>31</v>
      </c>
      <c r="I13" s="276">
        <v>611</v>
      </c>
      <c r="J13" s="270">
        <v>57</v>
      </c>
      <c r="K13" s="269">
        <v>178</v>
      </c>
      <c r="L13" s="276">
        <v>425</v>
      </c>
      <c r="M13" s="270">
        <v>96</v>
      </c>
    </row>
    <row r="14" spans="1:13" ht="15.75" x14ac:dyDescent="0.25">
      <c r="A14" s="74" t="s">
        <v>204</v>
      </c>
      <c r="B14" s="269">
        <v>237</v>
      </c>
      <c r="C14" s="276">
        <v>340</v>
      </c>
      <c r="D14" s="272">
        <v>577</v>
      </c>
      <c r="E14" s="269">
        <v>5</v>
      </c>
      <c r="F14" s="276">
        <v>565</v>
      </c>
      <c r="G14" s="270">
        <v>7</v>
      </c>
      <c r="H14" s="269">
        <v>18</v>
      </c>
      <c r="I14" s="276">
        <v>541</v>
      </c>
      <c r="J14" s="270">
        <v>18</v>
      </c>
      <c r="K14" s="269">
        <v>188</v>
      </c>
      <c r="L14" s="276">
        <v>383</v>
      </c>
      <c r="M14" s="270">
        <v>6</v>
      </c>
    </row>
    <row r="15" spans="1:13" ht="15.75" x14ac:dyDescent="0.25">
      <c r="A15" s="74" t="s">
        <v>205</v>
      </c>
      <c r="B15" s="269">
        <v>273</v>
      </c>
      <c r="C15" s="276">
        <v>731</v>
      </c>
      <c r="D15" s="272">
        <v>1004</v>
      </c>
      <c r="E15" s="269">
        <v>24</v>
      </c>
      <c r="F15" s="276">
        <v>924</v>
      </c>
      <c r="G15" s="270">
        <v>56</v>
      </c>
      <c r="H15" s="269">
        <v>24</v>
      </c>
      <c r="I15" s="276">
        <v>926</v>
      </c>
      <c r="J15" s="270">
        <v>54</v>
      </c>
      <c r="K15" s="269">
        <v>220</v>
      </c>
      <c r="L15" s="276">
        <v>746</v>
      </c>
      <c r="M15" s="270">
        <v>38</v>
      </c>
    </row>
    <row r="16" spans="1:13" ht="15.75" x14ac:dyDescent="0.25">
      <c r="A16" s="74" t="s">
        <v>206</v>
      </c>
      <c r="B16" s="269">
        <v>96</v>
      </c>
      <c r="C16" s="276">
        <v>126</v>
      </c>
      <c r="D16" s="272">
        <v>222</v>
      </c>
      <c r="E16" s="269">
        <v>1</v>
      </c>
      <c r="F16" s="276">
        <v>193</v>
      </c>
      <c r="G16" s="270">
        <v>28</v>
      </c>
      <c r="H16" s="269">
        <v>14</v>
      </c>
      <c r="I16" s="276">
        <v>189</v>
      </c>
      <c r="J16" s="270">
        <v>19</v>
      </c>
      <c r="K16" s="269">
        <v>36</v>
      </c>
      <c r="L16" s="276">
        <v>165</v>
      </c>
      <c r="M16" s="270">
        <v>21</v>
      </c>
    </row>
    <row r="17" spans="1:13" ht="15.75" x14ac:dyDescent="0.25">
      <c r="A17" s="74" t="s">
        <v>207</v>
      </c>
      <c r="B17" s="269">
        <v>38</v>
      </c>
      <c r="C17" s="276">
        <v>105</v>
      </c>
      <c r="D17" s="272">
        <v>143</v>
      </c>
      <c r="E17" s="269">
        <v>2</v>
      </c>
      <c r="F17" s="276">
        <v>131</v>
      </c>
      <c r="G17" s="270">
        <v>10</v>
      </c>
      <c r="H17" s="269">
        <v>4</v>
      </c>
      <c r="I17" s="276">
        <v>128</v>
      </c>
      <c r="J17" s="270">
        <v>11</v>
      </c>
      <c r="K17" s="269">
        <v>31</v>
      </c>
      <c r="L17" s="276">
        <v>105</v>
      </c>
      <c r="M17" s="270">
        <v>7</v>
      </c>
    </row>
    <row r="18" spans="1:13" ht="15.75" x14ac:dyDescent="0.25">
      <c r="A18" s="74" t="s">
        <v>208</v>
      </c>
      <c r="B18" s="269">
        <v>95</v>
      </c>
      <c r="C18" s="276">
        <v>197</v>
      </c>
      <c r="D18" s="272">
        <v>293</v>
      </c>
      <c r="E18" s="269">
        <v>12</v>
      </c>
      <c r="F18" s="276">
        <v>252</v>
      </c>
      <c r="G18" s="270">
        <v>29</v>
      </c>
      <c r="H18" s="269">
        <v>23</v>
      </c>
      <c r="I18" s="276">
        <v>241</v>
      </c>
      <c r="J18" s="270">
        <v>29</v>
      </c>
      <c r="K18" s="269">
        <v>51</v>
      </c>
      <c r="L18" s="276">
        <v>216</v>
      </c>
      <c r="M18" s="270">
        <v>26</v>
      </c>
    </row>
    <row r="19" spans="1:13" ht="15.75" x14ac:dyDescent="0.25">
      <c r="A19" s="74" t="s">
        <v>209</v>
      </c>
      <c r="B19" s="269">
        <v>138</v>
      </c>
      <c r="C19" s="276">
        <v>313</v>
      </c>
      <c r="D19" s="272">
        <v>451</v>
      </c>
      <c r="E19" s="269">
        <v>5</v>
      </c>
      <c r="F19" s="276">
        <v>381</v>
      </c>
      <c r="G19" s="270">
        <v>65</v>
      </c>
      <c r="H19" s="269">
        <v>14</v>
      </c>
      <c r="I19" s="276">
        <v>400</v>
      </c>
      <c r="J19" s="270">
        <v>37</v>
      </c>
      <c r="K19" s="269">
        <v>83</v>
      </c>
      <c r="L19" s="276">
        <v>336</v>
      </c>
      <c r="M19" s="270">
        <v>32</v>
      </c>
    </row>
    <row r="20" spans="1:13" ht="15.75" x14ac:dyDescent="0.25">
      <c r="A20" s="74" t="s">
        <v>210</v>
      </c>
      <c r="B20" s="269">
        <v>12</v>
      </c>
      <c r="C20" s="276">
        <v>35</v>
      </c>
      <c r="D20" s="272">
        <v>47</v>
      </c>
      <c r="E20" s="269" t="s">
        <v>189</v>
      </c>
      <c r="F20" s="276">
        <v>46</v>
      </c>
      <c r="G20" s="270">
        <v>1</v>
      </c>
      <c r="H20" s="269" t="s">
        <v>189</v>
      </c>
      <c r="I20" s="276">
        <v>44</v>
      </c>
      <c r="J20" s="270">
        <v>3</v>
      </c>
      <c r="K20" s="269">
        <v>3</v>
      </c>
      <c r="L20" s="276">
        <v>43</v>
      </c>
      <c r="M20" s="270">
        <v>1</v>
      </c>
    </row>
    <row r="21" spans="1:13" ht="15.75" x14ac:dyDescent="0.25">
      <c r="A21" s="74" t="s">
        <v>211</v>
      </c>
      <c r="B21" s="269">
        <v>44</v>
      </c>
      <c r="C21" s="276">
        <v>75</v>
      </c>
      <c r="D21" s="272">
        <v>120</v>
      </c>
      <c r="E21" s="269" t="s">
        <v>189</v>
      </c>
      <c r="F21" s="276">
        <v>98</v>
      </c>
      <c r="G21" s="270">
        <v>22</v>
      </c>
      <c r="H21" s="269">
        <v>5</v>
      </c>
      <c r="I21" s="276">
        <v>90</v>
      </c>
      <c r="J21" s="270">
        <v>25</v>
      </c>
      <c r="K21" s="269">
        <v>16</v>
      </c>
      <c r="L21" s="276">
        <v>87</v>
      </c>
      <c r="M21" s="270">
        <v>17</v>
      </c>
    </row>
    <row r="22" spans="1:13" ht="15.75" x14ac:dyDescent="0.25">
      <c r="A22" s="74" t="s">
        <v>212</v>
      </c>
      <c r="B22" s="269">
        <v>2</v>
      </c>
      <c r="C22" s="276">
        <v>1</v>
      </c>
      <c r="D22" s="272">
        <v>3</v>
      </c>
      <c r="E22" s="269" t="s">
        <v>189</v>
      </c>
      <c r="F22" s="276">
        <v>2</v>
      </c>
      <c r="G22" s="270">
        <v>1</v>
      </c>
      <c r="H22" s="269" t="s">
        <v>189</v>
      </c>
      <c r="I22" s="276">
        <v>2</v>
      </c>
      <c r="J22" s="270">
        <v>1</v>
      </c>
      <c r="K22" s="269" t="s">
        <v>189</v>
      </c>
      <c r="L22" s="276">
        <v>2</v>
      </c>
      <c r="M22" s="270">
        <v>1</v>
      </c>
    </row>
    <row r="23" spans="1:13" ht="15.75" x14ac:dyDescent="0.25">
      <c r="A23" s="74" t="s">
        <v>213</v>
      </c>
      <c r="B23" s="269">
        <v>1753</v>
      </c>
      <c r="C23" s="276">
        <v>2862</v>
      </c>
      <c r="D23" s="272">
        <v>4635</v>
      </c>
      <c r="E23" s="269">
        <v>211</v>
      </c>
      <c r="F23" s="276">
        <v>4116</v>
      </c>
      <c r="G23" s="270">
        <v>308</v>
      </c>
      <c r="H23" s="269">
        <v>271</v>
      </c>
      <c r="I23" s="276">
        <v>4057</v>
      </c>
      <c r="J23" s="270">
        <v>307</v>
      </c>
      <c r="K23" s="269">
        <v>460</v>
      </c>
      <c r="L23" s="276">
        <v>2698</v>
      </c>
      <c r="M23" s="270">
        <v>1477</v>
      </c>
    </row>
    <row r="24" spans="1:13" ht="15.75" x14ac:dyDescent="0.25">
      <c r="A24" s="74" t="s">
        <v>214</v>
      </c>
      <c r="B24" s="269">
        <v>1049</v>
      </c>
      <c r="C24" s="276">
        <v>645</v>
      </c>
      <c r="D24" s="272">
        <v>1709</v>
      </c>
      <c r="E24" s="269">
        <v>22</v>
      </c>
      <c r="F24" s="276">
        <v>1530</v>
      </c>
      <c r="G24" s="270">
        <v>157</v>
      </c>
      <c r="H24" s="269">
        <v>63</v>
      </c>
      <c r="I24" s="276">
        <v>1576</v>
      </c>
      <c r="J24" s="270">
        <v>70</v>
      </c>
      <c r="K24" s="269">
        <v>450</v>
      </c>
      <c r="L24" s="276">
        <v>1222</v>
      </c>
      <c r="M24" s="270">
        <v>37</v>
      </c>
    </row>
    <row r="25" spans="1:13" ht="15.75" x14ac:dyDescent="0.25">
      <c r="A25" s="74" t="s">
        <v>215</v>
      </c>
      <c r="B25" s="269">
        <v>186</v>
      </c>
      <c r="C25" s="276">
        <v>236</v>
      </c>
      <c r="D25" s="272">
        <v>422</v>
      </c>
      <c r="E25" s="269">
        <v>2</v>
      </c>
      <c r="F25" s="276">
        <v>391</v>
      </c>
      <c r="G25" s="270">
        <v>29</v>
      </c>
      <c r="H25" s="269">
        <v>22</v>
      </c>
      <c r="I25" s="276">
        <v>365</v>
      </c>
      <c r="J25" s="270">
        <v>35</v>
      </c>
      <c r="K25" s="269">
        <v>87</v>
      </c>
      <c r="L25" s="276">
        <v>301</v>
      </c>
      <c r="M25" s="270">
        <v>34</v>
      </c>
    </row>
    <row r="26" spans="1:13" ht="15.75" x14ac:dyDescent="0.25">
      <c r="A26" s="74" t="s">
        <v>216</v>
      </c>
      <c r="B26" s="269">
        <v>22</v>
      </c>
      <c r="C26" s="276">
        <v>37</v>
      </c>
      <c r="D26" s="272">
        <v>59</v>
      </c>
      <c r="E26" s="269" t="s">
        <v>189</v>
      </c>
      <c r="F26" s="276">
        <v>45</v>
      </c>
      <c r="G26" s="270">
        <v>14</v>
      </c>
      <c r="H26" s="269">
        <v>1</v>
      </c>
      <c r="I26" s="276">
        <v>41</v>
      </c>
      <c r="J26" s="270">
        <v>17</v>
      </c>
      <c r="K26" s="269">
        <v>10</v>
      </c>
      <c r="L26" s="276">
        <v>32</v>
      </c>
      <c r="M26" s="270">
        <v>17</v>
      </c>
    </row>
    <row r="27" spans="1:13" ht="15.75" x14ac:dyDescent="0.25">
      <c r="A27" s="74" t="s">
        <v>217</v>
      </c>
      <c r="B27" s="269">
        <v>81</v>
      </c>
      <c r="C27" s="276">
        <v>154</v>
      </c>
      <c r="D27" s="272">
        <v>235</v>
      </c>
      <c r="E27" s="269">
        <v>21</v>
      </c>
      <c r="F27" s="276">
        <v>186</v>
      </c>
      <c r="G27" s="270">
        <v>28</v>
      </c>
      <c r="H27" s="269">
        <v>3</v>
      </c>
      <c r="I27" s="276">
        <v>193</v>
      </c>
      <c r="J27" s="270">
        <v>39</v>
      </c>
      <c r="K27" s="269">
        <v>16</v>
      </c>
      <c r="L27" s="276">
        <v>186</v>
      </c>
      <c r="M27" s="270">
        <v>33</v>
      </c>
    </row>
    <row r="28" spans="1:13" ht="15.75" x14ac:dyDescent="0.25">
      <c r="A28" s="74" t="s">
        <v>218</v>
      </c>
      <c r="B28" s="269">
        <v>165</v>
      </c>
      <c r="C28" s="276">
        <v>206</v>
      </c>
      <c r="D28" s="272">
        <v>372</v>
      </c>
      <c r="E28" s="269">
        <v>12</v>
      </c>
      <c r="F28" s="276">
        <v>342</v>
      </c>
      <c r="G28" s="270">
        <v>18</v>
      </c>
      <c r="H28" s="269">
        <v>20</v>
      </c>
      <c r="I28" s="276">
        <v>319</v>
      </c>
      <c r="J28" s="270">
        <v>33</v>
      </c>
      <c r="K28" s="269">
        <v>52</v>
      </c>
      <c r="L28" s="276">
        <v>303</v>
      </c>
      <c r="M28" s="270">
        <v>17</v>
      </c>
    </row>
    <row r="29" spans="1:13" ht="15.75" x14ac:dyDescent="0.25">
      <c r="A29" s="74" t="s">
        <v>219</v>
      </c>
      <c r="B29" s="269">
        <v>10113</v>
      </c>
      <c r="C29" s="276">
        <v>9555</v>
      </c>
      <c r="D29" s="272">
        <v>19738</v>
      </c>
      <c r="E29" s="269">
        <v>375</v>
      </c>
      <c r="F29" s="276">
        <v>11117</v>
      </c>
      <c r="G29" s="270">
        <v>8246</v>
      </c>
      <c r="H29" s="269">
        <v>530</v>
      </c>
      <c r="I29" s="276">
        <v>10629</v>
      </c>
      <c r="J29" s="270">
        <v>8579</v>
      </c>
      <c r="K29" s="269">
        <v>4112</v>
      </c>
      <c r="L29" s="276">
        <v>12491</v>
      </c>
      <c r="M29" s="270">
        <v>3135</v>
      </c>
    </row>
    <row r="30" spans="1:13" ht="15.75" x14ac:dyDescent="0.25">
      <c r="A30" s="74" t="s">
        <v>220</v>
      </c>
      <c r="B30" s="269">
        <v>276</v>
      </c>
      <c r="C30" s="276">
        <v>305</v>
      </c>
      <c r="D30" s="272">
        <v>623</v>
      </c>
      <c r="E30" s="269">
        <v>8</v>
      </c>
      <c r="F30" s="276">
        <v>484</v>
      </c>
      <c r="G30" s="270">
        <v>131</v>
      </c>
      <c r="H30" s="269">
        <v>11</v>
      </c>
      <c r="I30" s="276">
        <v>437</v>
      </c>
      <c r="J30" s="270">
        <v>175</v>
      </c>
      <c r="K30" s="269">
        <v>79</v>
      </c>
      <c r="L30" s="276">
        <v>504</v>
      </c>
      <c r="M30" s="270">
        <v>40</v>
      </c>
    </row>
    <row r="31" spans="1:13" ht="15.75" x14ac:dyDescent="0.25">
      <c r="A31" s="74" t="s">
        <v>221</v>
      </c>
      <c r="B31" s="269">
        <v>180</v>
      </c>
      <c r="C31" s="276">
        <v>426</v>
      </c>
      <c r="D31" s="272">
        <v>606</v>
      </c>
      <c r="E31" s="269">
        <v>7</v>
      </c>
      <c r="F31" s="276">
        <v>395</v>
      </c>
      <c r="G31" s="270">
        <v>204</v>
      </c>
      <c r="H31" s="269">
        <v>24</v>
      </c>
      <c r="I31" s="276">
        <v>310</v>
      </c>
      <c r="J31" s="270">
        <v>272</v>
      </c>
      <c r="K31" s="269">
        <v>60</v>
      </c>
      <c r="L31" s="276">
        <v>341</v>
      </c>
      <c r="M31" s="270">
        <v>205</v>
      </c>
    </row>
    <row r="32" spans="1:13" ht="15.75" x14ac:dyDescent="0.25">
      <c r="A32" s="74" t="s">
        <v>9</v>
      </c>
      <c r="B32" s="269">
        <v>515</v>
      </c>
      <c r="C32" s="276">
        <v>1183</v>
      </c>
      <c r="D32" s="272">
        <v>1704</v>
      </c>
      <c r="E32" s="269">
        <v>55</v>
      </c>
      <c r="F32" s="276">
        <v>1573</v>
      </c>
      <c r="G32" s="270">
        <v>76</v>
      </c>
      <c r="H32" s="269">
        <v>114</v>
      </c>
      <c r="I32" s="276">
        <v>1505</v>
      </c>
      <c r="J32" s="270">
        <v>85</v>
      </c>
      <c r="K32" s="269">
        <v>353</v>
      </c>
      <c r="L32" s="276">
        <v>1272</v>
      </c>
      <c r="M32" s="270">
        <v>79</v>
      </c>
    </row>
    <row r="33" spans="1:13" ht="15.75" x14ac:dyDescent="0.25">
      <c r="A33" s="74" t="s">
        <v>222</v>
      </c>
      <c r="B33" s="269">
        <v>56</v>
      </c>
      <c r="C33" s="276">
        <v>79</v>
      </c>
      <c r="D33" s="272">
        <v>135</v>
      </c>
      <c r="E33" s="269">
        <v>2</v>
      </c>
      <c r="F33" s="276">
        <v>83</v>
      </c>
      <c r="G33" s="270">
        <v>50</v>
      </c>
      <c r="H33" s="269">
        <v>8</v>
      </c>
      <c r="I33" s="276">
        <v>75</v>
      </c>
      <c r="J33" s="270">
        <v>52</v>
      </c>
      <c r="K33" s="269">
        <v>25</v>
      </c>
      <c r="L33" s="276">
        <v>65</v>
      </c>
      <c r="M33" s="270">
        <v>45</v>
      </c>
    </row>
    <row r="34" spans="1:13" ht="15.75" x14ac:dyDescent="0.25">
      <c r="A34" s="74" t="s">
        <v>223</v>
      </c>
      <c r="B34" s="269">
        <v>38</v>
      </c>
      <c r="C34" s="276">
        <v>54</v>
      </c>
      <c r="D34" s="272">
        <v>92</v>
      </c>
      <c r="E34" s="269" t="s">
        <v>189</v>
      </c>
      <c r="F34" s="276">
        <v>81</v>
      </c>
      <c r="G34" s="270">
        <v>11</v>
      </c>
      <c r="H34" s="269">
        <v>4</v>
      </c>
      <c r="I34" s="276">
        <v>75</v>
      </c>
      <c r="J34" s="270">
        <v>13</v>
      </c>
      <c r="K34" s="269">
        <v>36</v>
      </c>
      <c r="L34" s="276">
        <v>46</v>
      </c>
      <c r="M34" s="270">
        <v>10</v>
      </c>
    </row>
    <row r="35" spans="1:13" ht="15.75" x14ac:dyDescent="0.25">
      <c r="A35" s="74" t="s">
        <v>224</v>
      </c>
      <c r="B35" s="269">
        <v>1637</v>
      </c>
      <c r="C35" s="276">
        <v>2486</v>
      </c>
      <c r="D35" s="272">
        <v>4130</v>
      </c>
      <c r="E35" s="269">
        <v>99</v>
      </c>
      <c r="F35" s="276">
        <v>3537</v>
      </c>
      <c r="G35" s="270">
        <v>494</v>
      </c>
      <c r="H35" s="269">
        <v>237</v>
      </c>
      <c r="I35" s="276">
        <v>3500</v>
      </c>
      <c r="J35" s="270">
        <v>393</v>
      </c>
      <c r="K35" s="269">
        <v>1000</v>
      </c>
      <c r="L35" s="276">
        <v>2850</v>
      </c>
      <c r="M35" s="270">
        <v>280</v>
      </c>
    </row>
    <row r="36" spans="1:13" ht="15.75" x14ac:dyDescent="0.25">
      <c r="A36" s="74" t="s">
        <v>225</v>
      </c>
      <c r="B36" s="269">
        <v>5</v>
      </c>
      <c r="C36" s="276">
        <v>11</v>
      </c>
      <c r="D36" s="272">
        <v>16</v>
      </c>
      <c r="E36" s="269" t="s">
        <v>189</v>
      </c>
      <c r="F36" s="276">
        <v>12</v>
      </c>
      <c r="G36" s="270">
        <v>4</v>
      </c>
      <c r="H36" s="269">
        <v>1</v>
      </c>
      <c r="I36" s="276">
        <v>8</v>
      </c>
      <c r="J36" s="270">
        <v>7</v>
      </c>
      <c r="K36" s="269">
        <v>2</v>
      </c>
      <c r="L36" s="276">
        <v>9</v>
      </c>
      <c r="M36" s="270">
        <v>5</v>
      </c>
    </row>
    <row r="37" spans="1:13" ht="15.75" x14ac:dyDescent="0.25">
      <c r="A37" s="74" t="s">
        <v>226</v>
      </c>
      <c r="B37" s="269">
        <v>69</v>
      </c>
      <c r="C37" s="276">
        <v>151</v>
      </c>
      <c r="D37" s="272">
        <v>224</v>
      </c>
      <c r="E37" s="269">
        <v>5</v>
      </c>
      <c r="F37" s="276">
        <v>192</v>
      </c>
      <c r="G37" s="270">
        <v>27</v>
      </c>
      <c r="H37" s="269">
        <v>10</v>
      </c>
      <c r="I37" s="276">
        <v>189</v>
      </c>
      <c r="J37" s="270">
        <v>25</v>
      </c>
      <c r="K37" s="269">
        <v>36</v>
      </c>
      <c r="L37" s="276">
        <v>171</v>
      </c>
      <c r="M37" s="270">
        <v>17</v>
      </c>
    </row>
    <row r="38" spans="1:13" ht="15.75" x14ac:dyDescent="0.25">
      <c r="A38" s="74" t="s">
        <v>227</v>
      </c>
      <c r="B38" s="269">
        <v>265</v>
      </c>
      <c r="C38" s="276">
        <v>421</v>
      </c>
      <c r="D38" s="272">
        <v>690</v>
      </c>
      <c r="E38" s="269">
        <v>15</v>
      </c>
      <c r="F38" s="276">
        <v>614</v>
      </c>
      <c r="G38" s="270">
        <v>61</v>
      </c>
      <c r="H38" s="269">
        <v>30</v>
      </c>
      <c r="I38" s="276">
        <v>639</v>
      </c>
      <c r="J38" s="270">
        <v>21</v>
      </c>
      <c r="K38" s="269">
        <v>122</v>
      </c>
      <c r="L38" s="276">
        <v>565</v>
      </c>
      <c r="M38" s="270">
        <v>3</v>
      </c>
    </row>
    <row r="39" spans="1:13" ht="15.75" x14ac:dyDescent="0.25">
      <c r="A39" s="74" t="s">
        <v>228</v>
      </c>
      <c r="B39" s="269">
        <v>123</v>
      </c>
      <c r="C39" s="276">
        <v>228</v>
      </c>
      <c r="D39" s="272">
        <v>352</v>
      </c>
      <c r="E39" s="269">
        <v>3</v>
      </c>
      <c r="F39" s="276">
        <v>177</v>
      </c>
      <c r="G39" s="270">
        <v>172</v>
      </c>
      <c r="H39" s="269">
        <v>3</v>
      </c>
      <c r="I39" s="276">
        <v>171</v>
      </c>
      <c r="J39" s="270">
        <v>178</v>
      </c>
      <c r="K39" s="269">
        <v>42</v>
      </c>
      <c r="L39" s="276">
        <v>137</v>
      </c>
      <c r="M39" s="270">
        <v>173</v>
      </c>
    </row>
    <row r="40" spans="1:13" ht="15.75" x14ac:dyDescent="0.25">
      <c r="A40" s="74" t="s">
        <v>229</v>
      </c>
      <c r="B40" s="269">
        <v>345</v>
      </c>
      <c r="C40" s="276">
        <v>634</v>
      </c>
      <c r="D40" s="272">
        <v>992</v>
      </c>
      <c r="E40" s="269">
        <v>17</v>
      </c>
      <c r="F40" s="276">
        <v>865</v>
      </c>
      <c r="G40" s="270">
        <v>110</v>
      </c>
      <c r="H40" s="269">
        <v>53</v>
      </c>
      <c r="I40" s="276">
        <v>815</v>
      </c>
      <c r="J40" s="270">
        <v>124</v>
      </c>
      <c r="K40" s="269">
        <v>204</v>
      </c>
      <c r="L40" s="276">
        <v>710</v>
      </c>
      <c r="M40" s="270">
        <v>78</v>
      </c>
    </row>
    <row r="41" spans="1:13" ht="15.75" x14ac:dyDescent="0.25">
      <c r="A41" s="74" t="s">
        <v>230</v>
      </c>
      <c r="B41" s="269">
        <v>29</v>
      </c>
      <c r="C41" s="276">
        <v>73</v>
      </c>
      <c r="D41" s="272">
        <v>103</v>
      </c>
      <c r="E41" s="269">
        <v>1</v>
      </c>
      <c r="F41" s="276">
        <v>96</v>
      </c>
      <c r="G41" s="270">
        <v>6</v>
      </c>
      <c r="H41" s="269">
        <v>7</v>
      </c>
      <c r="I41" s="276">
        <v>92</v>
      </c>
      <c r="J41" s="270">
        <v>4</v>
      </c>
      <c r="K41" s="269">
        <v>12</v>
      </c>
      <c r="L41" s="276">
        <v>85</v>
      </c>
      <c r="M41" s="270">
        <v>6</v>
      </c>
    </row>
    <row r="42" spans="1:13" ht="15.75" x14ac:dyDescent="0.25">
      <c r="A42" s="74" t="s">
        <v>231</v>
      </c>
      <c r="B42" s="269">
        <v>752</v>
      </c>
      <c r="C42" s="276">
        <v>1057</v>
      </c>
      <c r="D42" s="272">
        <v>1814</v>
      </c>
      <c r="E42" s="269">
        <v>35</v>
      </c>
      <c r="F42" s="276">
        <v>1700</v>
      </c>
      <c r="G42" s="270">
        <v>79</v>
      </c>
      <c r="H42" s="269">
        <v>100</v>
      </c>
      <c r="I42" s="276">
        <v>1636</v>
      </c>
      <c r="J42" s="270">
        <v>78</v>
      </c>
      <c r="K42" s="269">
        <v>424</v>
      </c>
      <c r="L42" s="276">
        <v>1307</v>
      </c>
      <c r="M42" s="270">
        <v>83</v>
      </c>
    </row>
    <row r="43" spans="1:13" ht="15.75" x14ac:dyDescent="0.25">
      <c r="A43" s="74" t="s">
        <v>232</v>
      </c>
      <c r="B43" s="269">
        <v>364</v>
      </c>
      <c r="C43" s="276">
        <v>739</v>
      </c>
      <c r="D43" s="272">
        <v>1107</v>
      </c>
      <c r="E43" s="269">
        <v>24</v>
      </c>
      <c r="F43" s="276">
        <v>711</v>
      </c>
      <c r="G43" s="270">
        <v>372</v>
      </c>
      <c r="H43" s="269">
        <v>47</v>
      </c>
      <c r="I43" s="276">
        <v>672</v>
      </c>
      <c r="J43" s="270">
        <v>388</v>
      </c>
      <c r="K43" s="269">
        <v>94</v>
      </c>
      <c r="L43" s="276">
        <v>666</v>
      </c>
      <c r="M43" s="270">
        <v>347</v>
      </c>
    </row>
    <row r="44" spans="1:13" ht="15.75" x14ac:dyDescent="0.25">
      <c r="A44" s="74" t="s">
        <v>233</v>
      </c>
      <c r="B44" s="269">
        <v>129</v>
      </c>
      <c r="C44" s="276">
        <v>155</v>
      </c>
      <c r="D44" s="272">
        <v>285</v>
      </c>
      <c r="E44" s="269">
        <v>2</v>
      </c>
      <c r="F44" s="276">
        <v>273</v>
      </c>
      <c r="G44" s="270">
        <v>10</v>
      </c>
      <c r="H44" s="269">
        <v>23</v>
      </c>
      <c r="I44" s="276">
        <v>257</v>
      </c>
      <c r="J44" s="270">
        <v>5</v>
      </c>
      <c r="K44" s="269">
        <v>87</v>
      </c>
      <c r="L44" s="276">
        <v>195</v>
      </c>
      <c r="M44" s="270">
        <v>3</v>
      </c>
    </row>
    <row r="45" spans="1:13" ht="15.75" x14ac:dyDescent="0.25">
      <c r="A45" s="74" t="s">
        <v>234</v>
      </c>
      <c r="B45" s="269">
        <v>146</v>
      </c>
      <c r="C45" s="276">
        <v>157</v>
      </c>
      <c r="D45" s="272">
        <v>330</v>
      </c>
      <c r="E45" s="269" t="s">
        <v>189</v>
      </c>
      <c r="F45" s="276">
        <v>122</v>
      </c>
      <c r="G45" s="270">
        <v>208</v>
      </c>
      <c r="H45" s="269" t="s">
        <v>189</v>
      </c>
      <c r="I45" s="276">
        <v>122</v>
      </c>
      <c r="J45" s="270">
        <v>208</v>
      </c>
      <c r="K45" s="269">
        <v>39</v>
      </c>
      <c r="L45" s="276">
        <v>77</v>
      </c>
      <c r="M45" s="270">
        <v>214</v>
      </c>
    </row>
    <row r="46" spans="1:13" ht="15.75" x14ac:dyDescent="0.25">
      <c r="A46" s="74" t="s">
        <v>235</v>
      </c>
      <c r="B46" s="269">
        <v>18</v>
      </c>
      <c r="C46" s="276">
        <v>41</v>
      </c>
      <c r="D46" s="272">
        <v>59</v>
      </c>
      <c r="E46" s="269" t="s">
        <v>189</v>
      </c>
      <c r="F46" s="276">
        <v>57</v>
      </c>
      <c r="G46" s="270">
        <v>2</v>
      </c>
      <c r="H46" s="269">
        <v>1</v>
      </c>
      <c r="I46" s="276">
        <v>56</v>
      </c>
      <c r="J46" s="270">
        <v>2</v>
      </c>
      <c r="K46" s="269">
        <v>8</v>
      </c>
      <c r="L46" s="276">
        <v>50</v>
      </c>
      <c r="M46" s="270">
        <v>1</v>
      </c>
    </row>
    <row r="47" spans="1:13" ht="15.75" x14ac:dyDescent="0.25">
      <c r="A47" s="74" t="s">
        <v>236</v>
      </c>
      <c r="B47" s="269">
        <v>13</v>
      </c>
      <c r="C47" s="276">
        <v>41</v>
      </c>
      <c r="D47" s="272">
        <v>55</v>
      </c>
      <c r="E47" s="269">
        <v>6</v>
      </c>
      <c r="F47" s="276">
        <v>48</v>
      </c>
      <c r="G47" s="270">
        <v>1</v>
      </c>
      <c r="H47" s="269">
        <v>3</v>
      </c>
      <c r="I47" s="276">
        <v>49</v>
      </c>
      <c r="J47" s="270">
        <v>3</v>
      </c>
      <c r="K47" s="269">
        <v>5</v>
      </c>
      <c r="L47" s="276">
        <v>48</v>
      </c>
      <c r="M47" s="270">
        <v>2</v>
      </c>
    </row>
    <row r="48" spans="1:13" ht="15.75" x14ac:dyDescent="0.25">
      <c r="A48" s="74" t="s">
        <v>237</v>
      </c>
      <c r="B48" s="269">
        <v>1936</v>
      </c>
      <c r="C48" s="276">
        <v>2829</v>
      </c>
      <c r="D48" s="272">
        <v>4776</v>
      </c>
      <c r="E48" s="269">
        <v>117</v>
      </c>
      <c r="F48" s="276">
        <v>4389</v>
      </c>
      <c r="G48" s="270">
        <v>270</v>
      </c>
      <c r="H48" s="269">
        <v>279</v>
      </c>
      <c r="I48" s="276">
        <v>4469</v>
      </c>
      <c r="J48" s="270">
        <v>28</v>
      </c>
      <c r="K48" s="269">
        <v>957</v>
      </c>
      <c r="L48" s="276">
        <v>3223</v>
      </c>
      <c r="M48" s="270">
        <v>596</v>
      </c>
    </row>
    <row r="49" spans="1:13" ht="15.75" x14ac:dyDescent="0.25">
      <c r="A49" s="74" t="s">
        <v>238</v>
      </c>
      <c r="B49" s="269">
        <v>8</v>
      </c>
      <c r="C49" s="276">
        <v>30</v>
      </c>
      <c r="D49" s="272">
        <v>38</v>
      </c>
      <c r="E49" s="269" t="s">
        <v>189</v>
      </c>
      <c r="F49" s="276">
        <v>38</v>
      </c>
      <c r="G49" s="270" t="s">
        <v>189</v>
      </c>
      <c r="H49" s="269">
        <v>1</v>
      </c>
      <c r="I49" s="276">
        <v>37</v>
      </c>
      <c r="J49" s="270" t="s">
        <v>189</v>
      </c>
      <c r="K49" s="269">
        <v>6</v>
      </c>
      <c r="L49" s="276">
        <v>31</v>
      </c>
      <c r="M49" s="270">
        <v>1</v>
      </c>
    </row>
    <row r="50" spans="1:13" ht="15.75" x14ac:dyDescent="0.25">
      <c r="A50" s="74" t="s">
        <v>239</v>
      </c>
      <c r="B50" s="269">
        <v>254</v>
      </c>
      <c r="C50" s="276">
        <v>334</v>
      </c>
      <c r="D50" s="342">
        <v>588</v>
      </c>
      <c r="E50" s="269">
        <v>10</v>
      </c>
      <c r="F50" s="276">
        <v>430</v>
      </c>
      <c r="G50" s="270">
        <v>148</v>
      </c>
      <c r="H50" s="269">
        <v>16</v>
      </c>
      <c r="I50" s="276">
        <v>430</v>
      </c>
      <c r="J50" s="270">
        <v>142</v>
      </c>
      <c r="K50" s="269">
        <v>148</v>
      </c>
      <c r="L50" s="276">
        <v>384</v>
      </c>
      <c r="M50" s="270">
        <v>56</v>
      </c>
    </row>
    <row r="51" spans="1:13" ht="15.75" x14ac:dyDescent="0.25">
      <c r="A51" s="74" t="s">
        <v>240</v>
      </c>
      <c r="B51" s="269">
        <v>2082</v>
      </c>
      <c r="C51" s="276">
        <v>5002</v>
      </c>
      <c r="D51" s="272">
        <v>7111</v>
      </c>
      <c r="E51" s="269">
        <v>173</v>
      </c>
      <c r="F51" s="276">
        <v>6555</v>
      </c>
      <c r="G51" s="270">
        <v>383</v>
      </c>
      <c r="H51" s="269">
        <v>359</v>
      </c>
      <c r="I51" s="276">
        <v>6506</v>
      </c>
      <c r="J51" s="270">
        <v>246</v>
      </c>
      <c r="K51" s="269">
        <v>1781</v>
      </c>
      <c r="L51" s="276">
        <v>5120</v>
      </c>
      <c r="M51" s="270">
        <v>210</v>
      </c>
    </row>
    <row r="52" spans="1:13" ht="15.75" x14ac:dyDescent="0.25">
      <c r="A52" s="74" t="s">
        <v>241</v>
      </c>
      <c r="B52" s="269">
        <v>403</v>
      </c>
      <c r="C52" s="276">
        <v>999</v>
      </c>
      <c r="D52" s="272">
        <v>1406</v>
      </c>
      <c r="E52" s="269">
        <v>39</v>
      </c>
      <c r="F52" s="276">
        <v>1300</v>
      </c>
      <c r="G52" s="270">
        <v>67</v>
      </c>
      <c r="H52" s="269">
        <v>67</v>
      </c>
      <c r="I52" s="276">
        <v>1271</v>
      </c>
      <c r="J52" s="270">
        <v>68</v>
      </c>
      <c r="K52" s="269">
        <v>308</v>
      </c>
      <c r="L52" s="276">
        <v>1053</v>
      </c>
      <c r="M52" s="270">
        <v>45</v>
      </c>
    </row>
    <row r="53" spans="1:13" ht="15.75" x14ac:dyDescent="0.25">
      <c r="A53" s="74" t="s">
        <v>242</v>
      </c>
      <c r="B53" s="269">
        <v>29</v>
      </c>
      <c r="C53" s="276">
        <v>83</v>
      </c>
      <c r="D53" s="272">
        <v>112</v>
      </c>
      <c r="E53" s="269">
        <v>2</v>
      </c>
      <c r="F53" s="276">
        <v>98</v>
      </c>
      <c r="G53" s="270">
        <v>12</v>
      </c>
      <c r="H53" s="269">
        <v>2</v>
      </c>
      <c r="I53" s="276">
        <v>106</v>
      </c>
      <c r="J53" s="270">
        <v>4</v>
      </c>
      <c r="K53" s="269">
        <v>40</v>
      </c>
      <c r="L53" s="276">
        <v>68</v>
      </c>
      <c r="M53" s="270">
        <v>4</v>
      </c>
    </row>
    <row r="54" spans="1:13" ht="15.75" x14ac:dyDescent="0.25">
      <c r="A54" s="74" t="s">
        <v>243</v>
      </c>
      <c r="B54" s="269">
        <v>209</v>
      </c>
      <c r="C54" s="276">
        <v>306</v>
      </c>
      <c r="D54" s="272">
        <v>515</v>
      </c>
      <c r="E54" s="269">
        <v>5</v>
      </c>
      <c r="F54" s="276">
        <v>277</v>
      </c>
      <c r="G54" s="270">
        <v>233</v>
      </c>
      <c r="H54" s="269">
        <v>12</v>
      </c>
      <c r="I54" s="276">
        <v>264</v>
      </c>
      <c r="J54" s="270">
        <v>239</v>
      </c>
      <c r="K54" s="269">
        <v>80</v>
      </c>
      <c r="L54" s="276">
        <v>200</v>
      </c>
      <c r="M54" s="270">
        <v>235</v>
      </c>
    </row>
    <row r="55" spans="1:13" ht="15.75" x14ac:dyDescent="0.25">
      <c r="A55" s="74" t="s">
        <v>244</v>
      </c>
      <c r="B55" s="269">
        <v>195</v>
      </c>
      <c r="C55" s="276">
        <v>381</v>
      </c>
      <c r="D55" s="272">
        <v>579</v>
      </c>
      <c r="E55" s="269">
        <v>2</v>
      </c>
      <c r="F55" s="276">
        <v>497</v>
      </c>
      <c r="G55" s="270">
        <v>80</v>
      </c>
      <c r="H55" s="269">
        <v>14</v>
      </c>
      <c r="I55" s="276">
        <v>256</v>
      </c>
      <c r="J55" s="270">
        <v>309</v>
      </c>
      <c r="K55" s="269">
        <v>147</v>
      </c>
      <c r="L55" s="276">
        <v>409</v>
      </c>
      <c r="M55" s="270">
        <v>23</v>
      </c>
    </row>
    <row r="56" spans="1:13" ht="15.75" x14ac:dyDescent="0.25">
      <c r="A56" s="74" t="s">
        <v>245</v>
      </c>
      <c r="B56" s="269">
        <v>82</v>
      </c>
      <c r="C56" s="276">
        <v>72</v>
      </c>
      <c r="D56" s="272">
        <v>154</v>
      </c>
      <c r="E56" s="269" t="s">
        <v>189</v>
      </c>
      <c r="F56" s="276">
        <v>131</v>
      </c>
      <c r="G56" s="270">
        <v>23</v>
      </c>
      <c r="H56" s="269">
        <v>4</v>
      </c>
      <c r="I56" s="276">
        <v>136</v>
      </c>
      <c r="J56" s="270">
        <v>14</v>
      </c>
      <c r="K56" s="269">
        <v>37</v>
      </c>
      <c r="L56" s="276">
        <v>107</v>
      </c>
      <c r="M56" s="270">
        <v>10</v>
      </c>
    </row>
    <row r="57" spans="1:13" ht="15.75" x14ac:dyDescent="0.25">
      <c r="A57" s="74" t="s">
        <v>246</v>
      </c>
      <c r="B57" s="269">
        <v>12</v>
      </c>
      <c r="C57" s="276">
        <v>57</v>
      </c>
      <c r="D57" s="272">
        <v>69</v>
      </c>
      <c r="E57" s="269" t="s">
        <v>189</v>
      </c>
      <c r="F57" s="276">
        <v>55</v>
      </c>
      <c r="G57" s="270">
        <v>14</v>
      </c>
      <c r="H57" s="269" t="s">
        <v>189</v>
      </c>
      <c r="I57" s="276">
        <v>47</v>
      </c>
      <c r="J57" s="270">
        <v>22</v>
      </c>
      <c r="K57" s="269">
        <v>13</v>
      </c>
      <c r="L57" s="276">
        <v>22</v>
      </c>
      <c r="M57" s="270">
        <v>34</v>
      </c>
    </row>
    <row r="58" spans="1:13" ht="15.75" x14ac:dyDescent="0.25">
      <c r="A58" s="74" t="s">
        <v>247</v>
      </c>
      <c r="B58" s="269">
        <v>30</v>
      </c>
      <c r="C58" s="276">
        <v>73</v>
      </c>
      <c r="D58" s="272">
        <v>103</v>
      </c>
      <c r="E58" s="269" t="s">
        <v>189</v>
      </c>
      <c r="F58" s="276">
        <v>90</v>
      </c>
      <c r="G58" s="270">
        <v>13</v>
      </c>
      <c r="H58" s="269">
        <v>6</v>
      </c>
      <c r="I58" s="276">
        <v>83</v>
      </c>
      <c r="J58" s="270">
        <v>14</v>
      </c>
      <c r="K58" s="269">
        <v>10</v>
      </c>
      <c r="L58" s="276">
        <v>83</v>
      </c>
      <c r="M58" s="270">
        <v>10</v>
      </c>
    </row>
    <row r="59" spans="1:13" ht="15.75" x14ac:dyDescent="0.25">
      <c r="A59" s="74" t="s">
        <v>248</v>
      </c>
      <c r="B59" s="269">
        <v>24</v>
      </c>
      <c r="C59" s="276">
        <v>69</v>
      </c>
      <c r="D59" s="272">
        <v>93</v>
      </c>
      <c r="E59" s="269" t="s">
        <v>189</v>
      </c>
      <c r="F59" s="276">
        <v>87</v>
      </c>
      <c r="G59" s="270">
        <v>6</v>
      </c>
      <c r="H59" s="269">
        <v>9</v>
      </c>
      <c r="I59" s="276">
        <v>79</v>
      </c>
      <c r="J59" s="270">
        <v>5</v>
      </c>
      <c r="K59" s="269">
        <v>19</v>
      </c>
      <c r="L59" s="276">
        <v>69</v>
      </c>
      <c r="M59" s="270">
        <v>5</v>
      </c>
    </row>
    <row r="60" spans="1:13" ht="15.75" x14ac:dyDescent="0.25">
      <c r="A60" s="74" t="s">
        <v>249</v>
      </c>
      <c r="B60" s="269">
        <v>76</v>
      </c>
      <c r="C60" s="276">
        <v>173</v>
      </c>
      <c r="D60" s="272">
        <v>250</v>
      </c>
      <c r="E60" s="269">
        <v>3</v>
      </c>
      <c r="F60" s="276">
        <v>192</v>
      </c>
      <c r="G60" s="270">
        <v>55</v>
      </c>
      <c r="H60" s="269">
        <v>12</v>
      </c>
      <c r="I60" s="276">
        <v>186</v>
      </c>
      <c r="J60" s="270">
        <v>52</v>
      </c>
      <c r="K60" s="269">
        <v>46</v>
      </c>
      <c r="L60" s="276">
        <v>157</v>
      </c>
      <c r="M60" s="270">
        <v>47</v>
      </c>
    </row>
    <row r="61" spans="1:13" ht="15.75" x14ac:dyDescent="0.25">
      <c r="A61" s="74" t="s">
        <v>250</v>
      </c>
      <c r="B61" s="269">
        <v>16</v>
      </c>
      <c r="C61" s="276">
        <v>19</v>
      </c>
      <c r="D61" s="272">
        <v>35</v>
      </c>
      <c r="E61" s="269">
        <v>1</v>
      </c>
      <c r="F61" s="276">
        <v>33</v>
      </c>
      <c r="G61" s="270">
        <v>1</v>
      </c>
      <c r="H61" s="269">
        <v>1</v>
      </c>
      <c r="I61" s="276">
        <v>32</v>
      </c>
      <c r="J61" s="270">
        <v>2</v>
      </c>
      <c r="K61" s="269">
        <v>9</v>
      </c>
      <c r="L61" s="276">
        <v>25</v>
      </c>
      <c r="M61" s="270">
        <v>1</v>
      </c>
    </row>
    <row r="62" spans="1:13" ht="15.75" x14ac:dyDescent="0.25">
      <c r="A62" s="74" t="s">
        <v>251</v>
      </c>
      <c r="B62" s="269">
        <v>4</v>
      </c>
      <c r="C62" s="276">
        <v>17</v>
      </c>
      <c r="D62" s="272">
        <v>21</v>
      </c>
      <c r="E62" s="269">
        <v>1</v>
      </c>
      <c r="F62" s="276">
        <v>18</v>
      </c>
      <c r="G62" s="270">
        <v>2</v>
      </c>
      <c r="H62" s="269">
        <v>4</v>
      </c>
      <c r="I62" s="276">
        <v>17</v>
      </c>
      <c r="J62" s="270" t="s">
        <v>189</v>
      </c>
      <c r="K62" s="269">
        <v>4</v>
      </c>
      <c r="L62" s="276">
        <v>16</v>
      </c>
      <c r="M62" s="270">
        <v>1</v>
      </c>
    </row>
    <row r="63" spans="1:13" ht="15.75" x14ac:dyDescent="0.25">
      <c r="A63" s="74" t="s">
        <v>252</v>
      </c>
      <c r="B63" s="269">
        <v>6</v>
      </c>
      <c r="C63" s="276">
        <v>25</v>
      </c>
      <c r="D63" s="272">
        <v>31</v>
      </c>
      <c r="E63" s="269">
        <v>2</v>
      </c>
      <c r="F63" s="276">
        <v>26</v>
      </c>
      <c r="G63" s="270">
        <v>3</v>
      </c>
      <c r="H63" s="269" t="s">
        <v>189</v>
      </c>
      <c r="I63" s="276">
        <v>29</v>
      </c>
      <c r="J63" s="270">
        <v>2</v>
      </c>
      <c r="K63" s="269">
        <v>4</v>
      </c>
      <c r="L63" s="276">
        <v>25</v>
      </c>
      <c r="M63" s="270">
        <v>2</v>
      </c>
    </row>
    <row r="64" spans="1:13" ht="15.75" x14ac:dyDescent="0.25">
      <c r="A64" s="74" t="s">
        <v>253</v>
      </c>
      <c r="B64" s="269">
        <v>9</v>
      </c>
      <c r="C64" s="276">
        <v>28</v>
      </c>
      <c r="D64" s="272">
        <v>37</v>
      </c>
      <c r="E64" s="269" t="s">
        <v>189</v>
      </c>
      <c r="F64" s="276">
        <v>30</v>
      </c>
      <c r="G64" s="270">
        <v>7</v>
      </c>
      <c r="H64" s="269">
        <v>3</v>
      </c>
      <c r="I64" s="276">
        <v>30</v>
      </c>
      <c r="J64" s="270">
        <v>4</v>
      </c>
      <c r="K64" s="269">
        <v>13</v>
      </c>
      <c r="L64" s="276">
        <v>20</v>
      </c>
      <c r="M64" s="270">
        <v>4</v>
      </c>
    </row>
    <row r="65" spans="1:13" ht="15.75" x14ac:dyDescent="0.25">
      <c r="A65" s="74" t="s">
        <v>254</v>
      </c>
      <c r="B65" s="269">
        <v>74</v>
      </c>
      <c r="C65" s="276">
        <v>109</v>
      </c>
      <c r="D65" s="272">
        <v>183</v>
      </c>
      <c r="E65" s="269">
        <v>1</v>
      </c>
      <c r="F65" s="276">
        <v>177</v>
      </c>
      <c r="G65" s="270">
        <v>5</v>
      </c>
      <c r="H65" s="269">
        <v>8</v>
      </c>
      <c r="I65" s="276">
        <v>170</v>
      </c>
      <c r="J65" s="270">
        <v>5</v>
      </c>
      <c r="K65" s="269">
        <v>19</v>
      </c>
      <c r="L65" s="276">
        <v>157</v>
      </c>
      <c r="M65" s="270">
        <v>7</v>
      </c>
    </row>
    <row r="66" spans="1:13" ht="15.75" x14ac:dyDescent="0.25">
      <c r="A66" s="74" t="s">
        <v>255</v>
      </c>
      <c r="B66" s="269">
        <v>6940</v>
      </c>
      <c r="C66" s="276">
        <v>7865</v>
      </c>
      <c r="D66" s="272">
        <v>14847</v>
      </c>
      <c r="E66" s="269">
        <v>336</v>
      </c>
      <c r="F66" s="276">
        <v>12692</v>
      </c>
      <c r="G66" s="270">
        <v>1819</v>
      </c>
      <c r="H66" s="269">
        <v>423</v>
      </c>
      <c r="I66" s="276">
        <v>12382</v>
      </c>
      <c r="J66" s="270">
        <v>2042</v>
      </c>
      <c r="K66" s="269">
        <v>4225</v>
      </c>
      <c r="L66" s="276">
        <v>9195</v>
      </c>
      <c r="M66" s="270">
        <v>1427</v>
      </c>
    </row>
    <row r="67" spans="1:13" ht="15.75" x14ac:dyDescent="0.25">
      <c r="A67" s="74" t="s">
        <v>256</v>
      </c>
      <c r="B67" s="269">
        <v>138</v>
      </c>
      <c r="C67" s="276">
        <v>253</v>
      </c>
      <c r="D67" s="272">
        <v>392</v>
      </c>
      <c r="E67" s="269">
        <v>8</v>
      </c>
      <c r="F67" s="276">
        <v>365</v>
      </c>
      <c r="G67" s="270">
        <v>19</v>
      </c>
      <c r="H67" s="269">
        <v>26</v>
      </c>
      <c r="I67" s="276">
        <v>335</v>
      </c>
      <c r="J67" s="270">
        <v>31</v>
      </c>
      <c r="K67" s="269">
        <v>65</v>
      </c>
      <c r="L67" s="276">
        <v>313</v>
      </c>
      <c r="M67" s="270">
        <v>14</v>
      </c>
    </row>
    <row r="68" spans="1:13" ht="15.75" x14ac:dyDescent="0.25">
      <c r="A68" s="74" t="s">
        <v>257</v>
      </c>
      <c r="B68" s="269">
        <v>2432</v>
      </c>
      <c r="C68" s="276">
        <v>2824</v>
      </c>
      <c r="D68" s="272">
        <v>5280</v>
      </c>
      <c r="E68" s="269">
        <v>114</v>
      </c>
      <c r="F68" s="276">
        <v>4714</v>
      </c>
      <c r="G68" s="270">
        <v>452</v>
      </c>
      <c r="H68" s="269">
        <v>312</v>
      </c>
      <c r="I68" s="276">
        <v>4538</v>
      </c>
      <c r="J68" s="270">
        <v>430</v>
      </c>
      <c r="K68" s="269">
        <v>1178</v>
      </c>
      <c r="L68" s="276">
        <v>3304</v>
      </c>
      <c r="M68" s="270">
        <v>798</v>
      </c>
    </row>
    <row r="69" spans="1:13" ht="15.75" customHeight="1" x14ac:dyDescent="0.25">
      <c r="A69" s="74" t="s">
        <v>258</v>
      </c>
      <c r="B69" s="269">
        <v>88</v>
      </c>
      <c r="C69" s="276">
        <v>59</v>
      </c>
      <c r="D69" s="272">
        <v>147</v>
      </c>
      <c r="E69" s="269" t="s">
        <v>189</v>
      </c>
      <c r="F69" s="276">
        <v>147</v>
      </c>
      <c r="G69" s="270" t="s">
        <v>189</v>
      </c>
      <c r="H69" s="269">
        <v>1</v>
      </c>
      <c r="I69" s="276">
        <v>145</v>
      </c>
      <c r="J69" s="270">
        <v>1</v>
      </c>
      <c r="K69" s="269">
        <v>27</v>
      </c>
      <c r="L69" s="276">
        <v>119</v>
      </c>
      <c r="M69" s="270">
        <v>1</v>
      </c>
    </row>
    <row r="70" spans="1:13" ht="15.75" customHeight="1" x14ac:dyDescent="0.25">
      <c r="A70" s="74" t="s">
        <v>259</v>
      </c>
      <c r="B70" s="269">
        <v>920</v>
      </c>
      <c r="C70" s="276">
        <v>1394</v>
      </c>
      <c r="D70" s="272">
        <v>2319</v>
      </c>
      <c r="E70" s="269">
        <v>84</v>
      </c>
      <c r="F70" s="276">
        <v>2078</v>
      </c>
      <c r="G70" s="270">
        <v>157</v>
      </c>
      <c r="H70" s="269">
        <v>144</v>
      </c>
      <c r="I70" s="276">
        <v>1962</v>
      </c>
      <c r="J70" s="270">
        <v>213</v>
      </c>
      <c r="K70" s="269">
        <v>410</v>
      </c>
      <c r="L70" s="276">
        <v>1755</v>
      </c>
      <c r="M70" s="270">
        <v>154</v>
      </c>
    </row>
    <row r="71" spans="1:13" ht="15.75" x14ac:dyDescent="0.25">
      <c r="A71" s="74" t="s">
        <v>260</v>
      </c>
      <c r="B71" s="269">
        <v>261</v>
      </c>
      <c r="C71" s="276">
        <v>355</v>
      </c>
      <c r="D71" s="272">
        <v>618</v>
      </c>
      <c r="E71" s="269">
        <v>5</v>
      </c>
      <c r="F71" s="276">
        <v>594</v>
      </c>
      <c r="G71" s="270">
        <v>19</v>
      </c>
      <c r="H71" s="269">
        <v>25</v>
      </c>
      <c r="I71" s="276">
        <v>558</v>
      </c>
      <c r="J71" s="270">
        <v>35</v>
      </c>
      <c r="K71" s="269">
        <v>116</v>
      </c>
      <c r="L71" s="276">
        <v>476</v>
      </c>
      <c r="M71" s="270">
        <v>26</v>
      </c>
    </row>
    <row r="72" spans="1:13" ht="15.75" x14ac:dyDescent="0.25">
      <c r="A72" s="74" t="s">
        <v>261</v>
      </c>
      <c r="B72" s="269">
        <v>41</v>
      </c>
      <c r="C72" s="276">
        <v>41</v>
      </c>
      <c r="D72" s="272">
        <v>82</v>
      </c>
      <c r="E72" s="269">
        <v>2</v>
      </c>
      <c r="F72" s="276">
        <v>77</v>
      </c>
      <c r="G72" s="270">
        <v>3</v>
      </c>
      <c r="H72" s="269">
        <v>2</v>
      </c>
      <c r="I72" s="276">
        <v>76</v>
      </c>
      <c r="J72" s="270">
        <v>4</v>
      </c>
      <c r="K72" s="269">
        <v>15</v>
      </c>
      <c r="L72" s="276">
        <v>64</v>
      </c>
      <c r="M72" s="270">
        <v>3</v>
      </c>
    </row>
    <row r="73" spans="1:13" ht="15.75" x14ac:dyDescent="0.25">
      <c r="A73" s="74" t="s">
        <v>262</v>
      </c>
      <c r="B73" s="269">
        <v>71</v>
      </c>
      <c r="C73" s="276">
        <v>41</v>
      </c>
      <c r="D73" s="272">
        <v>112</v>
      </c>
      <c r="E73" s="269">
        <v>1</v>
      </c>
      <c r="F73" s="276">
        <v>79</v>
      </c>
      <c r="G73" s="270">
        <v>32</v>
      </c>
      <c r="H73" s="269">
        <v>4</v>
      </c>
      <c r="I73" s="276">
        <v>74</v>
      </c>
      <c r="J73" s="270">
        <v>34</v>
      </c>
      <c r="K73" s="269">
        <v>10</v>
      </c>
      <c r="L73" s="276">
        <v>77</v>
      </c>
      <c r="M73" s="270">
        <v>25</v>
      </c>
    </row>
    <row r="74" spans="1:13" ht="15.75" x14ac:dyDescent="0.25">
      <c r="A74" s="74" t="s">
        <v>263</v>
      </c>
      <c r="B74" s="269">
        <v>8</v>
      </c>
      <c r="C74" s="276">
        <v>10</v>
      </c>
      <c r="D74" s="272">
        <v>18</v>
      </c>
      <c r="E74" s="269" t="s">
        <v>189</v>
      </c>
      <c r="F74" s="276">
        <v>16</v>
      </c>
      <c r="G74" s="270">
        <v>2</v>
      </c>
      <c r="H74" s="269" t="s">
        <v>189</v>
      </c>
      <c r="I74" s="276">
        <v>17</v>
      </c>
      <c r="J74" s="270">
        <v>1</v>
      </c>
      <c r="K74" s="269">
        <v>2</v>
      </c>
      <c r="L74" s="276">
        <v>15</v>
      </c>
      <c r="M74" s="270">
        <v>1</v>
      </c>
    </row>
    <row r="75" spans="1:13" ht="15.75" x14ac:dyDescent="0.25">
      <c r="A75" s="74" t="s">
        <v>264</v>
      </c>
      <c r="B75" s="269">
        <v>137</v>
      </c>
      <c r="C75" s="276">
        <v>212</v>
      </c>
      <c r="D75" s="272">
        <v>351</v>
      </c>
      <c r="E75" s="269">
        <v>7</v>
      </c>
      <c r="F75" s="276">
        <v>267</v>
      </c>
      <c r="G75" s="270">
        <v>77</v>
      </c>
      <c r="H75" s="269">
        <v>24</v>
      </c>
      <c r="I75" s="276">
        <v>234</v>
      </c>
      <c r="J75" s="270">
        <v>93</v>
      </c>
      <c r="K75" s="269">
        <v>58</v>
      </c>
      <c r="L75" s="276">
        <v>228</v>
      </c>
      <c r="M75" s="270">
        <v>65</v>
      </c>
    </row>
    <row r="76" spans="1:13" ht="15.75" x14ac:dyDescent="0.25">
      <c r="A76" s="74" t="s">
        <v>265</v>
      </c>
      <c r="B76" s="269">
        <v>27</v>
      </c>
      <c r="C76" s="276">
        <v>29</v>
      </c>
      <c r="D76" s="272">
        <v>56</v>
      </c>
      <c r="E76" s="269" t="s">
        <v>189</v>
      </c>
      <c r="F76" s="276">
        <v>32</v>
      </c>
      <c r="G76" s="270">
        <v>24</v>
      </c>
      <c r="H76" s="269" t="s">
        <v>189</v>
      </c>
      <c r="I76" s="276">
        <v>29</v>
      </c>
      <c r="J76" s="270">
        <v>27</v>
      </c>
      <c r="K76" s="269">
        <v>9</v>
      </c>
      <c r="L76" s="276">
        <v>22</v>
      </c>
      <c r="M76" s="270">
        <v>25</v>
      </c>
    </row>
    <row r="77" spans="1:13" ht="15.75" x14ac:dyDescent="0.25">
      <c r="A77" s="74" t="s">
        <v>266</v>
      </c>
      <c r="B77" s="269">
        <v>102</v>
      </c>
      <c r="C77" s="276">
        <v>101</v>
      </c>
      <c r="D77" s="272">
        <v>205</v>
      </c>
      <c r="E77" s="269">
        <v>3</v>
      </c>
      <c r="F77" s="276">
        <v>127</v>
      </c>
      <c r="G77" s="270">
        <v>75</v>
      </c>
      <c r="H77" s="269">
        <v>7</v>
      </c>
      <c r="I77" s="276">
        <v>130</v>
      </c>
      <c r="J77" s="270">
        <v>68</v>
      </c>
      <c r="K77" s="269">
        <v>15</v>
      </c>
      <c r="L77" s="276">
        <v>131</v>
      </c>
      <c r="M77" s="270">
        <v>59</v>
      </c>
    </row>
    <row r="78" spans="1:13" ht="15.75" x14ac:dyDescent="0.25">
      <c r="A78" s="74" t="s">
        <v>267</v>
      </c>
      <c r="B78" s="269">
        <v>138</v>
      </c>
      <c r="C78" s="276">
        <v>283</v>
      </c>
      <c r="D78" s="272">
        <v>421</v>
      </c>
      <c r="E78" s="269">
        <v>12</v>
      </c>
      <c r="F78" s="276">
        <v>390</v>
      </c>
      <c r="G78" s="270">
        <v>19</v>
      </c>
      <c r="H78" s="269">
        <v>28</v>
      </c>
      <c r="I78" s="276">
        <v>370</v>
      </c>
      <c r="J78" s="270">
        <v>23</v>
      </c>
      <c r="K78" s="269">
        <v>70</v>
      </c>
      <c r="L78" s="276">
        <v>344</v>
      </c>
      <c r="M78" s="270">
        <v>7</v>
      </c>
    </row>
    <row r="79" spans="1:13" ht="15.75" x14ac:dyDescent="0.25">
      <c r="A79" s="74" t="s">
        <v>268</v>
      </c>
      <c r="B79" s="269">
        <v>63</v>
      </c>
      <c r="C79" s="276">
        <v>136</v>
      </c>
      <c r="D79" s="272">
        <v>199</v>
      </c>
      <c r="E79" s="269">
        <v>11</v>
      </c>
      <c r="F79" s="276">
        <v>171</v>
      </c>
      <c r="G79" s="270">
        <v>17</v>
      </c>
      <c r="H79" s="269">
        <v>13</v>
      </c>
      <c r="I79" s="276">
        <v>172</v>
      </c>
      <c r="J79" s="270">
        <v>14</v>
      </c>
      <c r="K79" s="269">
        <v>26</v>
      </c>
      <c r="L79" s="276">
        <v>162</v>
      </c>
      <c r="M79" s="270">
        <v>11</v>
      </c>
    </row>
    <row r="80" spans="1:13" ht="15.75" x14ac:dyDescent="0.25">
      <c r="A80" s="74" t="s">
        <v>269</v>
      </c>
      <c r="B80" s="269">
        <v>18</v>
      </c>
      <c r="C80" s="276">
        <v>36</v>
      </c>
      <c r="D80" s="272">
        <v>54</v>
      </c>
      <c r="E80" s="269">
        <v>2</v>
      </c>
      <c r="F80" s="276">
        <v>44</v>
      </c>
      <c r="G80" s="270">
        <v>8</v>
      </c>
      <c r="H80" s="269">
        <v>2</v>
      </c>
      <c r="I80" s="276">
        <v>44</v>
      </c>
      <c r="J80" s="270">
        <v>8</v>
      </c>
      <c r="K80" s="269">
        <v>6</v>
      </c>
      <c r="L80" s="276">
        <v>42</v>
      </c>
      <c r="M80" s="270">
        <v>6</v>
      </c>
    </row>
    <row r="81" spans="1:13" ht="15.75" x14ac:dyDescent="0.25">
      <c r="A81" s="74" t="s">
        <v>270</v>
      </c>
      <c r="B81" s="269">
        <v>32</v>
      </c>
      <c r="C81" s="276">
        <v>66</v>
      </c>
      <c r="D81" s="272">
        <v>98</v>
      </c>
      <c r="E81" s="269">
        <v>2</v>
      </c>
      <c r="F81" s="276">
        <v>87</v>
      </c>
      <c r="G81" s="270">
        <v>9</v>
      </c>
      <c r="H81" s="269">
        <v>2</v>
      </c>
      <c r="I81" s="276">
        <v>92</v>
      </c>
      <c r="J81" s="270">
        <v>4</v>
      </c>
      <c r="K81" s="269">
        <v>6</v>
      </c>
      <c r="L81" s="276">
        <v>88</v>
      </c>
      <c r="M81" s="270">
        <v>4</v>
      </c>
    </row>
    <row r="82" spans="1:13" ht="15.75" x14ac:dyDescent="0.25">
      <c r="A82" s="74" t="s">
        <v>271</v>
      </c>
      <c r="B82" s="269">
        <v>2</v>
      </c>
      <c r="C82" s="276">
        <v>1</v>
      </c>
      <c r="D82" s="272">
        <v>3</v>
      </c>
      <c r="E82" s="269" t="s">
        <v>189</v>
      </c>
      <c r="F82" s="276">
        <v>3</v>
      </c>
      <c r="G82" s="270" t="s">
        <v>189</v>
      </c>
      <c r="H82" s="269" t="s">
        <v>189</v>
      </c>
      <c r="I82" s="276">
        <v>3</v>
      </c>
      <c r="J82" s="270" t="s">
        <v>189</v>
      </c>
      <c r="K82" s="269" t="s">
        <v>189</v>
      </c>
      <c r="L82" s="276">
        <v>3</v>
      </c>
      <c r="M82" s="270" t="s">
        <v>189</v>
      </c>
    </row>
    <row r="83" spans="1:13" ht="15.75" x14ac:dyDescent="0.25">
      <c r="A83" s="74" t="s">
        <v>272</v>
      </c>
      <c r="B83" s="269">
        <v>417</v>
      </c>
      <c r="C83" s="276">
        <v>896</v>
      </c>
      <c r="D83" s="272">
        <v>1317</v>
      </c>
      <c r="E83" s="269">
        <v>26</v>
      </c>
      <c r="F83" s="276">
        <v>1258</v>
      </c>
      <c r="G83" s="270">
        <v>33</v>
      </c>
      <c r="H83" s="269">
        <v>72</v>
      </c>
      <c r="I83" s="276">
        <v>1204</v>
      </c>
      <c r="J83" s="270">
        <v>41</v>
      </c>
      <c r="K83" s="269">
        <v>204</v>
      </c>
      <c r="L83" s="276">
        <v>1090</v>
      </c>
      <c r="M83" s="270">
        <v>23</v>
      </c>
    </row>
    <row r="84" spans="1:13" ht="15.75" x14ac:dyDescent="0.25">
      <c r="A84" s="74" t="s">
        <v>273</v>
      </c>
      <c r="B84" s="269">
        <v>135</v>
      </c>
      <c r="C84" s="276">
        <v>163</v>
      </c>
      <c r="D84" s="272">
        <v>298</v>
      </c>
      <c r="E84" s="269">
        <v>133</v>
      </c>
      <c r="F84" s="276">
        <v>153</v>
      </c>
      <c r="G84" s="270">
        <v>12</v>
      </c>
      <c r="H84" s="269">
        <v>14</v>
      </c>
      <c r="I84" s="276">
        <v>256</v>
      </c>
      <c r="J84" s="270">
        <v>28</v>
      </c>
      <c r="K84" s="269">
        <v>85</v>
      </c>
      <c r="L84" s="276">
        <v>174</v>
      </c>
      <c r="M84" s="270">
        <v>39</v>
      </c>
    </row>
    <row r="85" spans="1:13" ht="15.75" x14ac:dyDescent="0.25">
      <c r="A85" s="74" t="s">
        <v>274</v>
      </c>
      <c r="B85" s="269">
        <v>59</v>
      </c>
      <c r="C85" s="276">
        <v>84</v>
      </c>
      <c r="D85" s="272">
        <v>144</v>
      </c>
      <c r="E85" s="269">
        <v>55</v>
      </c>
      <c r="F85" s="276">
        <v>87</v>
      </c>
      <c r="G85" s="270">
        <v>2</v>
      </c>
      <c r="H85" s="269">
        <v>11</v>
      </c>
      <c r="I85" s="276">
        <v>125</v>
      </c>
      <c r="J85" s="270">
        <v>8</v>
      </c>
      <c r="K85" s="269">
        <v>22</v>
      </c>
      <c r="L85" s="276">
        <v>120</v>
      </c>
      <c r="M85" s="270">
        <v>2</v>
      </c>
    </row>
    <row r="86" spans="1:13" ht="15.75" x14ac:dyDescent="0.25">
      <c r="A86" s="74" t="s">
        <v>275</v>
      </c>
      <c r="B86" s="269">
        <v>191</v>
      </c>
      <c r="C86" s="276">
        <v>256</v>
      </c>
      <c r="D86" s="272">
        <v>449</v>
      </c>
      <c r="E86" s="269">
        <v>4</v>
      </c>
      <c r="F86" s="276">
        <v>420</v>
      </c>
      <c r="G86" s="270">
        <v>25</v>
      </c>
      <c r="H86" s="269">
        <v>26</v>
      </c>
      <c r="I86" s="276">
        <v>410</v>
      </c>
      <c r="J86" s="270">
        <v>13</v>
      </c>
      <c r="K86" s="269">
        <v>146</v>
      </c>
      <c r="L86" s="276">
        <v>292</v>
      </c>
      <c r="M86" s="270">
        <v>11</v>
      </c>
    </row>
    <row r="87" spans="1:13" ht="15.75" x14ac:dyDescent="0.25">
      <c r="A87" s="74" t="s">
        <v>276</v>
      </c>
      <c r="B87" s="269">
        <v>104</v>
      </c>
      <c r="C87" s="276">
        <v>286</v>
      </c>
      <c r="D87" s="272">
        <v>392</v>
      </c>
      <c r="E87" s="269">
        <v>14</v>
      </c>
      <c r="F87" s="276">
        <v>368</v>
      </c>
      <c r="G87" s="270">
        <v>10</v>
      </c>
      <c r="H87" s="269">
        <v>38</v>
      </c>
      <c r="I87" s="276">
        <v>340</v>
      </c>
      <c r="J87" s="270">
        <v>14</v>
      </c>
      <c r="K87" s="269">
        <v>75</v>
      </c>
      <c r="L87" s="276">
        <v>309</v>
      </c>
      <c r="M87" s="270">
        <v>8</v>
      </c>
    </row>
    <row r="88" spans="1:13" ht="15.75" x14ac:dyDescent="0.25">
      <c r="A88" s="74" t="s">
        <v>277</v>
      </c>
      <c r="B88" s="269">
        <v>400</v>
      </c>
      <c r="C88" s="276">
        <v>967</v>
      </c>
      <c r="D88" s="272">
        <v>1372</v>
      </c>
      <c r="E88" s="269">
        <v>354</v>
      </c>
      <c r="F88" s="276">
        <v>958</v>
      </c>
      <c r="G88" s="270">
        <v>60</v>
      </c>
      <c r="H88" s="269">
        <v>93</v>
      </c>
      <c r="I88" s="276">
        <v>1210</v>
      </c>
      <c r="J88" s="270">
        <v>69</v>
      </c>
      <c r="K88" s="269">
        <v>177</v>
      </c>
      <c r="L88" s="276">
        <v>1127</v>
      </c>
      <c r="M88" s="270">
        <v>68</v>
      </c>
    </row>
    <row r="89" spans="1:13" ht="15.75" x14ac:dyDescent="0.25">
      <c r="A89" s="74" t="s">
        <v>278</v>
      </c>
      <c r="B89" s="269">
        <v>179</v>
      </c>
      <c r="C89" s="276">
        <v>215</v>
      </c>
      <c r="D89" s="272">
        <v>394</v>
      </c>
      <c r="E89" s="269">
        <v>9</v>
      </c>
      <c r="F89" s="276">
        <v>373</v>
      </c>
      <c r="G89" s="270">
        <v>12</v>
      </c>
      <c r="H89" s="269">
        <v>17</v>
      </c>
      <c r="I89" s="276">
        <v>371</v>
      </c>
      <c r="J89" s="270">
        <v>6</v>
      </c>
      <c r="K89" s="269">
        <v>41</v>
      </c>
      <c r="L89" s="276">
        <v>350</v>
      </c>
      <c r="M89" s="270">
        <v>3</v>
      </c>
    </row>
    <row r="90" spans="1:13" ht="15.75" x14ac:dyDescent="0.25">
      <c r="A90" s="74" t="s">
        <v>279</v>
      </c>
      <c r="B90" s="269">
        <v>53</v>
      </c>
      <c r="C90" s="276">
        <v>90</v>
      </c>
      <c r="D90" s="272">
        <v>143</v>
      </c>
      <c r="E90" s="269">
        <v>123</v>
      </c>
      <c r="F90" s="276">
        <v>20</v>
      </c>
      <c r="G90" s="270" t="s">
        <v>189</v>
      </c>
      <c r="H90" s="269">
        <v>1</v>
      </c>
      <c r="I90" s="276">
        <v>140</v>
      </c>
      <c r="J90" s="270">
        <v>2</v>
      </c>
      <c r="K90" s="269">
        <v>97</v>
      </c>
      <c r="L90" s="276">
        <v>37</v>
      </c>
      <c r="M90" s="270">
        <v>9</v>
      </c>
    </row>
    <row r="91" spans="1:13" ht="15.75" x14ac:dyDescent="0.25">
      <c r="A91" s="74" t="s">
        <v>280</v>
      </c>
      <c r="B91" s="269">
        <v>10</v>
      </c>
      <c r="C91" s="276">
        <v>29</v>
      </c>
      <c r="D91" s="272">
        <v>40</v>
      </c>
      <c r="E91" s="269" t="s">
        <v>189</v>
      </c>
      <c r="F91" s="276">
        <v>38</v>
      </c>
      <c r="G91" s="270">
        <v>2</v>
      </c>
      <c r="H91" s="269">
        <v>4</v>
      </c>
      <c r="I91" s="276">
        <v>33</v>
      </c>
      <c r="J91" s="270">
        <v>3</v>
      </c>
      <c r="K91" s="269">
        <v>5</v>
      </c>
      <c r="L91" s="276">
        <v>32</v>
      </c>
      <c r="M91" s="270">
        <v>3</v>
      </c>
    </row>
    <row r="92" spans="1:13" ht="15.75" x14ac:dyDescent="0.25">
      <c r="A92" s="74" t="s">
        <v>281</v>
      </c>
      <c r="B92" s="269">
        <v>931</v>
      </c>
      <c r="C92" s="276">
        <v>2439</v>
      </c>
      <c r="D92" s="272">
        <v>3381</v>
      </c>
      <c r="E92" s="269">
        <v>158</v>
      </c>
      <c r="F92" s="276">
        <v>2937</v>
      </c>
      <c r="G92" s="270">
        <v>286</v>
      </c>
      <c r="H92" s="269">
        <v>280</v>
      </c>
      <c r="I92" s="276">
        <v>1596</v>
      </c>
      <c r="J92" s="270">
        <v>1505</v>
      </c>
      <c r="K92" s="269">
        <v>336</v>
      </c>
      <c r="L92" s="276">
        <v>1592</v>
      </c>
      <c r="M92" s="270">
        <v>1453</v>
      </c>
    </row>
    <row r="93" spans="1:13" ht="15.75" x14ac:dyDescent="0.25">
      <c r="A93" s="74" t="s">
        <v>282</v>
      </c>
      <c r="B93" s="269">
        <v>22</v>
      </c>
      <c r="C93" s="276">
        <v>74</v>
      </c>
      <c r="D93" s="272">
        <v>96</v>
      </c>
      <c r="E93" s="269" t="s">
        <v>189</v>
      </c>
      <c r="F93" s="276">
        <v>88</v>
      </c>
      <c r="G93" s="270">
        <v>8</v>
      </c>
      <c r="H93" s="269">
        <v>1</v>
      </c>
      <c r="I93" s="276">
        <v>86</v>
      </c>
      <c r="J93" s="270">
        <v>9</v>
      </c>
      <c r="K93" s="269">
        <v>20</v>
      </c>
      <c r="L93" s="276">
        <v>68</v>
      </c>
      <c r="M93" s="270">
        <v>8</v>
      </c>
    </row>
    <row r="94" spans="1:13" ht="15.75" x14ac:dyDescent="0.25">
      <c r="A94" s="74" t="s">
        <v>283</v>
      </c>
      <c r="B94" s="269">
        <v>2</v>
      </c>
      <c r="C94" s="276">
        <v>9</v>
      </c>
      <c r="D94" s="272">
        <v>11</v>
      </c>
      <c r="E94" s="269">
        <v>2</v>
      </c>
      <c r="F94" s="276">
        <v>9</v>
      </c>
      <c r="G94" s="270" t="s">
        <v>189</v>
      </c>
      <c r="H94" s="269" t="s">
        <v>189</v>
      </c>
      <c r="I94" s="276">
        <v>4</v>
      </c>
      <c r="J94" s="270">
        <v>7</v>
      </c>
      <c r="K94" s="269">
        <v>1</v>
      </c>
      <c r="L94" s="276">
        <v>2</v>
      </c>
      <c r="M94" s="270">
        <v>8</v>
      </c>
    </row>
    <row r="95" spans="1:13" ht="15.75" x14ac:dyDescent="0.25">
      <c r="A95" s="74" t="s">
        <v>284</v>
      </c>
      <c r="B95" s="269">
        <v>2283</v>
      </c>
      <c r="C95" s="276">
        <v>6412</v>
      </c>
      <c r="D95" s="342">
        <v>8734</v>
      </c>
      <c r="E95" s="269">
        <v>241</v>
      </c>
      <c r="F95" s="276">
        <v>8237</v>
      </c>
      <c r="G95" s="270">
        <v>256</v>
      </c>
      <c r="H95" s="269">
        <v>941</v>
      </c>
      <c r="I95" s="276">
        <v>2557</v>
      </c>
      <c r="J95" s="270">
        <v>5236</v>
      </c>
      <c r="K95" s="269">
        <v>940</v>
      </c>
      <c r="L95" s="276">
        <v>3005</v>
      </c>
      <c r="M95" s="270">
        <v>4789</v>
      </c>
    </row>
    <row r="96" spans="1:13" ht="15.75" x14ac:dyDescent="0.25">
      <c r="A96" s="74" t="s">
        <v>285</v>
      </c>
      <c r="B96" s="269">
        <v>279</v>
      </c>
      <c r="C96" s="276">
        <v>544</v>
      </c>
      <c r="D96" s="272">
        <v>824</v>
      </c>
      <c r="E96" s="269">
        <v>30</v>
      </c>
      <c r="F96" s="276">
        <v>686</v>
      </c>
      <c r="G96" s="270">
        <v>108</v>
      </c>
      <c r="H96" s="269">
        <v>77</v>
      </c>
      <c r="I96" s="276">
        <v>405</v>
      </c>
      <c r="J96" s="270">
        <v>342</v>
      </c>
      <c r="K96" s="269">
        <v>72</v>
      </c>
      <c r="L96" s="276">
        <v>223</v>
      </c>
      <c r="M96" s="270">
        <v>529</v>
      </c>
    </row>
    <row r="97" spans="1:13" ht="15.75" x14ac:dyDescent="0.25">
      <c r="A97" s="74" t="s">
        <v>286</v>
      </c>
      <c r="B97" s="269">
        <v>10616</v>
      </c>
      <c r="C97" s="276">
        <v>23543</v>
      </c>
      <c r="D97" s="272">
        <v>34513</v>
      </c>
      <c r="E97" s="269">
        <v>1944</v>
      </c>
      <c r="F97" s="276">
        <v>31762</v>
      </c>
      <c r="G97" s="270">
        <v>807</v>
      </c>
      <c r="H97" s="269">
        <v>2935</v>
      </c>
      <c r="I97" s="276">
        <v>17909</v>
      </c>
      <c r="J97" s="270">
        <v>13669</v>
      </c>
      <c r="K97" s="269">
        <v>6897</v>
      </c>
      <c r="L97" s="276">
        <v>17548</v>
      </c>
      <c r="M97" s="270">
        <v>10068</v>
      </c>
    </row>
    <row r="98" spans="1:13" ht="15.75" x14ac:dyDescent="0.25">
      <c r="A98" s="74" t="s">
        <v>287</v>
      </c>
      <c r="B98" s="269">
        <v>1005</v>
      </c>
      <c r="C98" s="276">
        <v>1119</v>
      </c>
      <c r="D98" s="272">
        <v>2125</v>
      </c>
      <c r="E98" s="269">
        <v>29</v>
      </c>
      <c r="F98" s="276">
        <v>1823</v>
      </c>
      <c r="G98" s="270">
        <v>273</v>
      </c>
      <c r="H98" s="269">
        <v>94</v>
      </c>
      <c r="I98" s="276">
        <v>1723</v>
      </c>
      <c r="J98" s="270">
        <v>308</v>
      </c>
      <c r="K98" s="269">
        <v>494</v>
      </c>
      <c r="L98" s="276">
        <v>1371</v>
      </c>
      <c r="M98" s="270">
        <v>260</v>
      </c>
    </row>
    <row r="99" spans="1:13" ht="15.75" x14ac:dyDescent="0.25">
      <c r="A99" s="74" t="s">
        <v>288</v>
      </c>
      <c r="B99" s="269">
        <v>1580</v>
      </c>
      <c r="C99" s="276">
        <v>1591</v>
      </c>
      <c r="D99" s="272">
        <v>3187</v>
      </c>
      <c r="E99" s="269">
        <v>39</v>
      </c>
      <c r="F99" s="276">
        <v>2440</v>
      </c>
      <c r="G99" s="270">
        <v>708</v>
      </c>
      <c r="H99" s="269">
        <v>122</v>
      </c>
      <c r="I99" s="276">
        <v>2318</v>
      </c>
      <c r="J99" s="270">
        <v>747</v>
      </c>
      <c r="K99" s="269">
        <v>288</v>
      </c>
      <c r="L99" s="276">
        <v>938</v>
      </c>
      <c r="M99" s="270">
        <v>1961</v>
      </c>
    </row>
    <row r="100" spans="1:13" ht="15.75" x14ac:dyDescent="0.25">
      <c r="A100" s="74" t="s">
        <v>289</v>
      </c>
      <c r="B100" s="269">
        <v>748</v>
      </c>
      <c r="C100" s="276">
        <v>1014</v>
      </c>
      <c r="D100" s="272">
        <v>1764</v>
      </c>
      <c r="E100" s="269">
        <v>38</v>
      </c>
      <c r="F100" s="276">
        <v>1615</v>
      </c>
      <c r="G100" s="270">
        <v>111</v>
      </c>
      <c r="H100" s="269">
        <v>90</v>
      </c>
      <c r="I100" s="276">
        <v>1544</v>
      </c>
      <c r="J100" s="270">
        <v>130</v>
      </c>
      <c r="K100" s="269">
        <v>443</v>
      </c>
      <c r="L100" s="276">
        <v>1217</v>
      </c>
      <c r="M100" s="270">
        <v>104</v>
      </c>
    </row>
    <row r="101" spans="1:13" ht="15.75" x14ac:dyDescent="0.25">
      <c r="A101" s="74" t="s">
        <v>290</v>
      </c>
      <c r="B101" s="269">
        <v>8808</v>
      </c>
      <c r="C101" s="276">
        <v>10891</v>
      </c>
      <c r="D101" s="272">
        <v>19751</v>
      </c>
      <c r="E101" s="269">
        <v>660</v>
      </c>
      <c r="F101" s="276">
        <v>15733</v>
      </c>
      <c r="G101" s="270">
        <v>3358</v>
      </c>
      <c r="H101" s="269">
        <v>1207</v>
      </c>
      <c r="I101" s="276">
        <v>15001</v>
      </c>
      <c r="J101" s="270">
        <v>3543</v>
      </c>
      <c r="K101" s="269">
        <v>6008</v>
      </c>
      <c r="L101" s="276">
        <v>10607</v>
      </c>
      <c r="M101" s="270">
        <v>3136</v>
      </c>
    </row>
    <row r="102" spans="1:13" ht="15.75" x14ac:dyDescent="0.25">
      <c r="A102" s="74" t="s">
        <v>291</v>
      </c>
      <c r="B102" s="269">
        <v>15</v>
      </c>
      <c r="C102" s="276">
        <v>7</v>
      </c>
      <c r="D102" s="272">
        <v>22</v>
      </c>
      <c r="E102" s="269" t="s">
        <v>189</v>
      </c>
      <c r="F102" s="276">
        <v>22</v>
      </c>
      <c r="G102" s="270" t="s">
        <v>189</v>
      </c>
      <c r="H102" s="269" t="s">
        <v>189</v>
      </c>
      <c r="I102" s="276">
        <v>22</v>
      </c>
      <c r="J102" s="270" t="s">
        <v>189</v>
      </c>
      <c r="K102" s="269">
        <v>12</v>
      </c>
      <c r="L102" s="276">
        <v>10</v>
      </c>
      <c r="M102" s="270" t="s">
        <v>189</v>
      </c>
    </row>
    <row r="103" spans="1:13" ht="15.75" x14ac:dyDescent="0.25">
      <c r="A103" s="74" t="s">
        <v>292</v>
      </c>
      <c r="B103" s="269">
        <v>75</v>
      </c>
      <c r="C103" s="276">
        <v>96</v>
      </c>
      <c r="D103" s="272">
        <v>171</v>
      </c>
      <c r="E103" s="269">
        <v>6</v>
      </c>
      <c r="F103" s="276">
        <v>158</v>
      </c>
      <c r="G103" s="270">
        <v>7</v>
      </c>
      <c r="H103" s="269">
        <v>5</v>
      </c>
      <c r="I103" s="276">
        <v>152</v>
      </c>
      <c r="J103" s="270">
        <v>14</v>
      </c>
      <c r="K103" s="269">
        <v>39</v>
      </c>
      <c r="L103" s="276">
        <v>125</v>
      </c>
      <c r="M103" s="270">
        <v>7</v>
      </c>
    </row>
    <row r="104" spans="1:13" ht="15.75" x14ac:dyDescent="0.25">
      <c r="A104" s="74" t="s">
        <v>293</v>
      </c>
      <c r="B104" s="269">
        <v>1150</v>
      </c>
      <c r="C104" s="276">
        <v>2447</v>
      </c>
      <c r="D104" s="272">
        <v>3607</v>
      </c>
      <c r="E104" s="269">
        <v>74</v>
      </c>
      <c r="F104" s="276">
        <v>3484</v>
      </c>
      <c r="G104" s="270">
        <v>49</v>
      </c>
      <c r="H104" s="269">
        <v>144</v>
      </c>
      <c r="I104" s="276">
        <v>1428</v>
      </c>
      <c r="J104" s="270">
        <v>2035</v>
      </c>
      <c r="K104" s="269">
        <v>300</v>
      </c>
      <c r="L104" s="276">
        <v>1112</v>
      </c>
      <c r="M104" s="270">
        <v>2195</v>
      </c>
    </row>
    <row r="105" spans="1:13" ht="15.75" x14ac:dyDescent="0.25">
      <c r="A105" s="74" t="s">
        <v>294</v>
      </c>
      <c r="B105" s="269">
        <v>123</v>
      </c>
      <c r="C105" s="276">
        <v>156</v>
      </c>
      <c r="D105" s="272">
        <v>279</v>
      </c>
      <c r="E105" s="269">
        <v>6</v>
      </c>
      <c r="F105" s="276">
        <v>257</v>
      </c>
      <c r="G105" s="270">
        <v>16</v>
      </c>
      <c r="H105" s="269">
        <v>15</v>
      </c>
      <c r="I105" s="276">
        <v>243</v>
      </c>
      <c r="J105" s="270">
        <v>21</v>
      </c>
      <c r="K105" s="269">
        <v>22</v>
      </c>
      <c r="L105" s="276">
        <v>242</v>
      </c>
      <c r="M105" s="270">
        <v>15</v>
      </c>
    </row>
    <row r="106" spans="1:13" ht="16.5" thickBot="1" x14ac:dyDescent="0.3">
      <c r="A106" s="110" t="s">
        <v>193</v>
      </c>
      <c r="B106" s="280">
        <v>69569</v>
      </c>
      <c r="C106" s="281">
        <v>107788</v>
      </c>
      <c r="D106" s="282">
        <v>178230</v>
      </c>
      <c r="E106" s="280">
        <v>6108</v>
      </c>
      <c r="F106" s="281">
        <v>149587</v>
      </c>
      <c r="G106" s="282">
        <v>22535</v>
      </c>
      <c r="H106" s="280">
        <v>10131</v>
      </c>
      <c r="I106" s="281">
        <v>123340</v>
      </c>
      <c r="J106" s="282">
        <v>44759</v>
      </c>
      <c r="K106" s="280">
        <v>36765</v>
      </c>
      <c r="L106" s="281">
        <v>103546</v>
      </c>
      <c r="M106" s="282">
        <v>37919</v>
      </c>
    </row>
    <row r="108" spans="1:13" x14ac:dyDescent="0.25">
      <c r="A108" s="29" t="s">
        <v>194</v>
      </c>
    </row>
    <row r="109" spans="1:13" x14ac:dyDescent="0.25">
      <c r="A109" s="149"/>
    </row>
    <row r="110" spans="1:13" x14ac:dyDescent="0.25">
      <c r="A110" s="29" t="s">
        <v>437</v>
      </c>
    </row>
    <row r="111" spans="1:13" ht="31.5" customHeight="1" x14ac:dyDescent="0.25">
      <c r="A111" s="434" t="s">
        <v>518</v>
      </c>
      <c r="B111" s="434"/>
      <c r="C111" s="434"/>
      <c r="D111" s="434"/>
      <c r="E111" s="434"/>
      <c r="F111" s="434"/>
      <c r="G111" s="434"/>
      <c r="H111" s="434"/>
      <c r="I111" s="434"/>
      <c r="J111" s="434"/>
      <c r="K111" s="434"/>
      <c r="L111" s="434"/>
      <c r="M111" s="434"/>
    </row>
  </sheetData>
  <mergeCells count="6">
    <mergeCell ref="A111:M111"/>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12.7109375" customWidth="1"/>
  </cols>
  <sheetData>
    <row r="1" spans="1:13" x14ac:dyDescent="0.25">
      <c r="A1" s="24" t="s">
        <v>139</v>
      </c>
      <c r="C1" s="23" t="s">
        <v>87</v>
      </c>
    </row>
    <row r="2" spans="1:13" ht="15.75" thickBot="1" x14ac:dyDescent="0.3">
      <c r="A2" s="2"/>
    </row>
    <row r="3" spans="1:13" x14ac:dyDescent="0.25">
      <c r="A3" s="390" t="s">
        <v>1</v>
      </c>
      <c r="B3" s="488" t="s">
        <v>8</v>
      </c>
      <c r="C3" s="483"/>
      <c r="D3" s="489"/>
      <c r="E3" s="488" t="s">
        <v>969</v>
      </c>
      <c r="F3" s="483"/>
      <c r="G3" s="489"/>
      <c r="H3" s="488" t="s">
        <v>970</v>
      </c>
      <c r="I3" s="483"/>
      <c r="J3" s="489"/>
      <c r="K3" s="488" t="s">
        <v>709</v>
      </c>
      <c r="L3" s="483"/>
      <c r="M3" s="489"/>
    </row>
    <row r="4" spans="1:13" ht="30.75" thickBot="1" x14ac:dyDescent="0.3">
      <c r="A4" s="391"/>
      <c r="B4" s="42" t="s">
        <v>186</v>
      </c>
      <c r="C4" s="212" t="s">
        <v>187</v>
      </c>
      <c r="D4" s="43" t="s">
        <v>193</v>
      </c>
      <c r="E4" s="42" t="s">
        <v>969</v>
      </c>
      <c r="F4" s="212" t="s">
        <v>971</v>
      </c>
      <c r="G4" s="43" t="s">
        <v>465</v>
      </c>
      <c r="H4" s="42" t="s">
        <v>970</v>
      </c>
      <c r="I4" s="212" t="s">
        <v>972</v>
      </c>
      <c r="J4" s="43" t="s">
        <v>465</v>
      </c>
      <c r="K4" s="42" t="s">
        <v>973</v>
      </c>
      <c r="L4" s="212" t="s">
        <v>974</v>
      </c>
      <c r="M4" s="43" t="s">
        <v>465</v>
      </c>
    </row>
    <row r="5" spans="1:13" ht="15.75" x14ac:dyDescent="0.25">
      <c r="A5" s="74" t="s">
        <v>195</v>
      </c>
      <c r="B5" s="269">
        <v>217</v>
      </c>
      <c r="C5" s="276">
        <v>277</v>
      </c>
      <c r="D5" s="272">
        <v>498</v>
      </c>
      <c r="E5" s="269">
        <v>18</v>
      </c>
      <c r="F5" s="276">
        <v>445</v>
      </c>
      <c r="G5" s="270">
        <v>35</v>
      </c>
      <c r="H5" s="269">
        <v>17</v>
      </c>
      <c r="I5" s="276">
        <v>427</v>
      </c>
      <c r="J5" s="270">
        <v>54</v>
      </c>
      <c r="K5" s="269">
        <v>32</v>
      </c>
      <c r="L5" s="276">
        <v>147</v>
      </c>
      <c r="M5" s="270">
        <v>319</v>
      </c>
    </row>
    <row r="6" spans="1:13" ht="15.75" x14ac:dyDescent="0.25">
      <c r="A6" s="74" t="s">
        <v>196</v>
      </c>
      <c r="B6" s="269">
        <v>24</v>
      </c>
      <c r="C6" s="276">
        <v>11</v>
      </c>
      <c r="D6" s="272">
        <v>35</v>
      </c>
      <c r="E6" s="269" t="s">
        <v>189</v>
      </c>
      <c r="F6" s="276">
        <v>29</v>
      </c>
      <c r="G6" s="270">
        <v>6</v>
      </c>
      <c r="H6" s="269" t="s">
        <v>189</v>
      </c>
      <c r="I6" s="276">
        <v>27</v>
      </c>
      <c r="J6" s="270">
        <v>8</v>
      </c>
      <c r="K6" s="269" t="s">
        <v>189</v>
      </c>
      <c r="L6" s="276">
        <v>27</v>
      </c>
      <c r="M6" s="270">
        <v>8</v>
      </c>
    </row>
    <row r="7" spans="1:13" ht="15.75" x14ac:dyDescent="0.25">
      <c r="A7" s="74" t="s">
        <v>197</v>
      </c>
      <c r="B7" s="269">
        <v>6</v>
      </c>
      <c r="C7" s="276">
        <v>8</v>
      </c>
      <c r="D7" s="272">
        <v>14</v>
      </c>
      <c r="E7" s="269" t="s">
        <v>189</v>
      </c>
      <c r="F7" s="276">
        <v>5</v>
      </c>
      <c r="G7" s="270">
        <v>9</v>
      </c>
      <c r="H7" s="269" t="s">
        <v>189</v>
      </c>
      <c r="I7" s="276">
        <v>4</v>
      </c>
      <c r="J7" s="270">
        <v>10</v>
      </c>
      <c r="K7" s="269">
        <v>1</v>
      </c>
      <c r="L7" s="276">
        <v>3</v>
      </c>
      <c r="M7" s="270">
        <v>10</v>
      </c>
    </row>
    <row r="8" spans="1:13" ht="15.75" x14ac:dyDescent="0.25">
      <c r="A8" s="74" t="s">
        <v>198</v>
      </c>
      <c r="B8" s="269">
        <v>51</v>
      </c>
      <c r="C8" s="276">
        <v>117</v>
      </c>
      <c r="D8" s="272">
        <v>168</v>
      </c>
      <c r="E8" s="269">
        <v>4</v>
      </c>
      <c r="F8" s="276">
        <v>142</v>
      </c>
      <c r="G8" s="270">
        <v>22</v>
      </c>
      <c r="H8" s="269">
        <v>11</v>
      </c>
      <c r="I8" s="276">
        <v>132</v>
      </c>
      <c r="J8" s="270">
        <v>25</v>
      </c>
      <c r="K8" s="269">
        <v>45</v>
      </c>
      <c r="L8" s="276">
        <v>106</v>
      </c>
      <c r="M8" s="270">
        <v>17</v>
      </c>
    </row>
    <row r="9" spans="1:13" ht="15.75" x14ac:dyDescent="0.25">
      <c r="A9" s="74" t="s">
        <v>199</v>
      </c>
      <c r="B9" s="269">
        <v>18</v>
      </c>
      <c r="C9" s="276">
        <v>30</v>
      </c>
      <c r="D9" s="272">
        <v>48</v>
      </c>
      <c r="E9" s="269" t="s">
        <v>189</v>
      </c>
      <c r="F9" s="276">
        <v>43</v>
      </c>
      <c r="G9" s="270">
        <v>5</v>
      </c>
      <c r="H9" s="269">
        <v>2</v>
      </c>
      <c r="I9" s="276">
        <v>44</v>
      </c>
      <c r="J9" s="270">
        <v>2</v>
      </c>
      <c r="K9" s="269">
        <v>11</v>
      </c>
      <c r="L9" s="276">
        <v>35</v>
      </c>
      <c r="M9" s="270">
        <v>2</v>
      </c>
    </row>
    <row r="10" spans="1:13" ht="15.75" x14ac:dyDescent="0.25">
      <c r="A10" s="74" t="s">
        <v>200</v>
      </c>
      <c r="B10" s="269">
        <v>14</v>
      </c>
      <c r="C10" s="276">
        <v>24</v>
      </c>
      <c r="D10" s="272">
        <v>38</v>
      </c>
      <c r="E10" s="269">
        <v>1</v>
      </c>
      <c r="F10" s="276">
        <v>35</v>
      </c>
      <c r="G10" s="270">
        <v>2</v>
      </c>
      <c r="H10" s="269">
        <v>4</v>
      </c>
      <c r="I10" s="276">
        <v>31</v>
      </c>
      <c r="J10" s="270">
        <v>3</v>
      </c>
      <c r="K10" s="269">
        <v>5</v>
      </c>
      <c r="L10" s="276">
        <v>32</v>
      </c>
      <c r="M10" s="270">
        <v>1</v>
      </c>
    </row>
    <row r="11" spans="1:13" ht="15.75" x14ac:dyDescent="0.25">
      <c r="A11" s="74" t="s">
        <v>201</v>
      </c>
      <c r="B11" s="269">
        <v>10</v>
      </c>
      <c r="C11" s="276">
        <v>83</v>
      </c>
      <c r="D11" s="272">
        <v>93</v>
      </c>
      <c r="E11" s="269">
        <v>4</v>
      </c>
      <c r="F11" s="276">
        <v>73</v>
      </c>
      <c r="G11" s="270">
        <v>16</v>
      </c>
      <c r="H11" s="269">
        <v>9</v>
      </c>
      <c r="I11" s="276">
        <v>60</v>
      </c>
      <c r="J11" s="270">
        <v>24</v>
      </c>
      <c r="K11" s="269">
        <v>18</v>
      </c>
      <c r="L11" s="276">
        <v>54</v>
      </c>
      <c r="M11" s="270">
        <v>21</v>
      </c>
    </row>
    <row r="12" spans="1:13" ht="15.75" x14ac:dyDescent="0.25">
      <c r="A12" s="74" t="s">
        <v>202</v>
      </c>
      <c r="B12" s="269">
        <v>4</v>
      </c>
      <c r="C12" s="276">
        <v>8</v>
      </c>
      <c r="D12" s="272">
        <v>12</v>
      </c>
      <c r="E12" s="269" t="s">
        <v>189</v>
      </c>
      <c r="F12" s="276">
        <v>10</v>
      </c>
      <c r="G12" s="270">
        <v>2</v>
      </c>
      <c r="H12" s="269" t="s">
        <v>189</v>
      </c>
      <c r="I12" s="276">
        <v>10</v>
      </c>
      <c r="J12" s="270">
        <v>2</v>
      </c>
      <c r="K12" s="269">
        <v>2</v>
      </c>
      <c r="L12" s="276">
        <v>8</v>
      </c>
      <c r="M12" s="270">
        <v>2</v>
      </c>
    </row>
    <row r="13" spans="1:13" ht="15.75" x14ac:dyDescent="0.25">
      <c r="A13" s="74" t="s">
        <v>203</v>
      </c>
      <c r="B13" s="269">
        <v>42</v>
      </c>
      <c r="C13" s="276">
        <v>81</v>
      </c>
      <c r="D13" s="272">
        <v>125</v>
      </c>
      <c r="E13" s="269">
        <v>3</v>
      </c>
      <c r="F13" s="276">
        <v>105</v>
      </c>
      <c r="G13" s="270">
        <v>17</v>
      </c>
      <c r="H13" s="269">
        <v>5</v>
      </c>
      <c r="I13" s="276">
        <v>112</v>
      </c>
      <c r="J13" s="270">
        <v>8</v>
      </c>
      <c r="K13" s="269">
        <v>11</v>
      </c>
      <c r="L13" s="276">
        <v>87</v>
      </c>
      <c r="M13" s="270">
        <v>27</v>
      </c>
    </row>
    <row r="14" spans="1:13" ht="15.75" x14ac:dyDescent="0.25">
      <c r="A14" s="74" t="s">
        <v>204</v>
      </c>
      <c r="B14" s="269">
        <v>15</v>
      </c>
      <c r="C14" s="276">
        <v>21</v>
      </c>
      <c r="D14" s="272">
        <v>36</v>
      </c>
      <c r="E14" s="269">
        <v>1</v>
      </c>
      <c r="F14" s="276">
        <v>33</v>
      </c>
      <c r="G14" s="270">
        <v>2</v>
      </c>
      <c r="H14" s="269">
        <v>2</v>
      </c>
      <c r="I14" s="276">
        <v>32</v>
      </c>
      <c r="J14" s="270">
        <v>2</v>
      </c>
      <c r="K14" s="269">
        <v>12</v>
      </c>
      <c r="L14" s="276">
        <v>21</v>
      </c>
      <c r="M14" s="270">
        <v>3</v>
      </c>
    </row>
    <row r="15" spans="1:13" ht="15.75" x14ac:dyDescent="0.25">
      <c r="A15" s="74" t="s">
        <v>205</v>
      </c>
      <c r="B15" s="269">
        <v>176</v>
      </c>
      <c r="C15" s="276">
        <v>497</v>
      </c>
      <c r="D15" s="272">
        <v>676</v>
      </c>
      <c r="E15" s="269">
        <v>19</v>
      </c>
      <c r="F15" s="276">
        <v>601</v>
      </c>
      <c r="G15" s="270">
        <v>56</v>
      </c>
      <c r="H15" s="269">
        <v>13</v>
      </c>
      <c r="I15" s="276">
        <v>584</v>
      </c>
      <c r="J15" s="270">
        <v>79</v>
      </c>
      <c r="K15" s="269">
        <v>122</v>
      </c>
      <c r="L15" s="276">
        <v>507</v>
      </c>
      <c r="M15" s="270">
        <v>47</v>
      </c>
    </row>
    <row r="16" spans="1:13" ht="15.75" x14ac:dyDescent="0.25">
      <c r="A16" s="74" t="s">
        <v>206</v>
      </c>
      <c r="B16" s="269">
        <v>3</v>
      </c>
      <c r="C16" s="276">
        <v>4</v>
      </c>
      <c r="D16" s="272">
        <v>7</v>
      </c>
      <c r="E16" s="269" t="s">
        <v>189</v>
      </c>
      <c r="F16" s="276">
        <v>5</v>
      </c>
      <c r="G16" s="270">
        <v>2</v>
      </c>
      <c r="H16" s="269" t="s">
        <v>189</v>
      </c>
      <c r="I16" s="276">
        <v>5</v>
      </c>
      <c r="J16" s="270">
        <v>2</v>
      </c>
      <c r="K16" s="269" t="s">
        <v>189</v>
      </c>
      <c r="L16" s="276">
        <v>6</v>
      </c>
      <c r="M16" s="270">
        <v>1</v>
      </c>
    </row>
    <row r="17" spans="1:13" ht="15.75" x14ac:dyDescent="0.25">
      <c r="A17" s="74" t="s">
        <v>207</v>
      </c>
      <c r="B17" s="269">
        <v>7</v>
      </c>
      <c r="C17" s="276">
        <v>12</v>
      </c>
      <c r="D17" s="272">
        <v>19</v>
      </c>
      <c r="E17" s="269" t="s">
        <v>189</v>
      </c>
      <c r="F17" s="276">
        <v>16</v>
      </c>
      <c r="G17" s="270">
        <v>3</v>
      </c>
      <c r="H17" s="269" t="s">
        <v>189</v>
      </c>
      <c r="I17" s="276">
        <v>13</v>
      </c>
      <c r="J17" s="270">
        <v>6</v>
      </c>
      <c r="K17" s="269">
        <v>6</v>
      </c>
      <c r="L17" s="276">
        <v>10</v>
      </c>
      <c r="M17" s="270">
        <v>3</v>
      </c>
    </row>
    <row r="18" spans="1:13" ht="15.75" x14ac:dyDescent="0.25">
      <c r="A18" s="74" t="s">
        <v>208</v>
      </c>
      <c r="B18" s="269">
        <v>6</v>
      </c>
      <c r="C18" s="276">
        <v>15</v>
      </c>
      <c r="D18" s="272">
        <v>22</v>
      </c>
      <c r="E18" s="269" t="s">
        <v>189</v>
      </c>
      <c r="F18" s="276">
        <v>20</v>
      </c>
      <c r="G18" s="270">
        <v>2</v>
      </c>
      <c r="H18" s="269" t="s">
        <v>189</v>
      </c>
      <c r="I18" s="276">
        <v>20</v>
      </c>
      <c r="J18" s="270">
        <v>2</v>
      </c>
      <c r="K18" s="269">
        <v>1</v>
      </c>
      <c r="L18" s="276">
        <v>19</v>
      </c>
      <c r="M18" s="270">
        <v>2</v>
      </c>
    </row>
    <row r="19" spans="1:13" ht="15.75" x14ac:dyDescent="0.25">
      <c r="A19" s="74" t="s">
        <v>209</v>
      </c>
      <c r="B19" s="269">
        <v>13</v>
      </c>
      <c r="C19" s="276">
        <v>27</v>
      </c>
      <c r="D19" s="272">
        <v>40</v>
      </c>
      <c r="E19" s="269" t="s">
        <v>189</v>
      </c>
      <c r="F19" s="276">
        <v>30</v>
      </c>
      <c r="G19" s="270">
        <v>10</v>
      </c>
      <c r="H19" s="269">
        <v>1</v>
      </c>
      <c r="I19" s="276">
        <v>37</v>
      </c>
      <c r="J19" s="270">
        <v>2</v>
      </c>
      <c r="K19" s="269">
        <v>7</v>
      </c>
      <c r="L19" s="276">
        <v>30</v>
      </c>
      <c r="M19" s="270">
        <v>3</v>
      </c>
    </row>
    <row r="20" spans="1:13" ht="15.75" x14ac:dyDescent="0.25">
      <c r="A20" s="74" t="s">
        <v>211</v>
      </c>
      <c r="B20" s="269" t="s">
        <v>189</v>
      </c>
      <c r="C20" s="276">
        <v>3</v>
      </c>
      <c r="D20" s="272">
        <v>3</v>
      </c>
      <c r="E20" s="269" t="s">
        <v>189</v>
      </c>
      <c r="F20" s="276">
        <v>2</v>
      </c>
      <c r="G20" s="270">
        <v>1</v>
      </c>
      <c r="H20" s="269" t="s">
        <v>189</v>
      </c>
      <c r="I20" s="276">
        <v>2</v>
      </c>
      <c r="J20" s="270">
        <v>1</v>
      </c>
      <c r="K20" s="269">
        <v>1</v>
      </c>
      <c r="L20" s="276">
        <v>1</v>
      </c>
      <c r="M20" s="270">
        <v>1</v>
      </c>
    </row>
    <row r="21" spans="1:13" ht="15.75" x14ac:dyDescent="0.25">
      <c r="A21" s="74" t="s">
        <v>212</v>
      </c>
      <c r="B21" s="269">
        <v>1</v>
      </c>
      <c r="C21" s="276" t="s">
        <v>189</v>
      </c>
      <c r="D21" s="272">
        <v>1</v>
      </c>
      <c r="E21" s="269" t="s">
        <v>189</v>
      </c>
      <c r="F21" s="276" t="s">
        <v>189</v>
      </c>
      <c r="G21" s="270">
        <v>1</v>
      </c>
      <c r="H21" s="269" t="s">
        <v>189</v>
      </c>
      <c r="I21" s="276" t="s">
        <v>189</v>
      </c>
      <c r="J21" s="270">
        <v>1</v>
      </c>
      <c r="K21" s="269" t="s">
        <v>189</v>
      </c>
      <c r="L21" s="276" t="s">
        <v>189</v>
      </c>
      <c r="M21" s="270">
        <v>1</v>
      </c>
    </row>
    <row r="22" spans="1:13" ht="15.75" x14ac:dyDescent="0.25">
      <c r="A22" s="74" t="s">
        <v>213</v>
      </c>
      <c r="B22" s="269">
        <v>469</v>
      </c>
      <c r="C22" s="276">
        <v>374</v>
      </c>
      <c r="D22" s="272">
        <v>844</v>
      </c>
      <c r="E22" s="269">
        <v>209</v>
      </c>
      <c r="F22" s="276">
        <v>364</v>
      </c>
      <c r="G22" s="270">
        <v>271</v>
      </c>
      <c r="H22" s="269">
        <v>20</v>
      </c>
      <c r="I22" s="276">
        <v>515</v>
      </c>
      <c r="J22" s="270">
        <v>309</v>
      </c>
      <c r="K22" s="269">
        <v>71</v>
      </c>
      <c r="L22" s="276">
        <v>140</v>
      </c>
      <c r="M22" s="270">
        <v>633</v>
      </c>
    </row>
    <row r="23" spans="1:13" ht="15.75" x14ac:dyDescent="0.25">
      <c r="A23" s="74" t="s">
        <v>214</v>
      </c>
      <c r="B23" s="269">
        <v>78</v>
      </c>
      <c r="C23" s="276">
        <v>69</v>
      </c>
      <c r="D23" s="272">
        <v>149</v>
      </c>
      <c r="E23" s="269">
        <v>3</v>
      </c>
      <c r="F23" s="276">
        <v>136</v>
      </c>
      <c r="G23" s="270">
        <v>10</v>
      </c>
      <c r="H23" s="269">
        <v>4</v>
      </c>
      <c r="I23" s="276">
        <v>137</v>
      </c>
      <c r="J23" s="270">
        <v>8</v>
      </c>
      <c r="K23" s="269">
        <v>44</v>
      </c>
      <c r="L23" s="276">
        <v>105</v>
      </c>
      <c r="M23" s="270" t="s">
        <v>189</v>
      </c>
    </row>
    <row r="24" spans="1:13" ht="15.75" x14ac:dyDescent="0.25">
      <c r="A24" s="74" t="s">
        <v>215</v>
      </c>
      <c r="B24" s="269">
        <v>12</v>
      </c>
      <c r="C24" s="276">
        <v>8</v>
      </c>
      <c r="D24" s="272">
        <v>20</v>
      </c>
      <c r="E24" s="269" t="s">
        <v>189</v>
      </c>
      <c r="F24" s="276">
        <v>20</v>
      </c>
      <c r="G24" s="270" t="s">
        <v>189</v>
      </c>
      <c r="H24" s="269" t="s">
        <v>189</v>
      </c>
      <c r="I24" s="276">
        <v>20</v>
      </c>
      <c r="J24" s="270" t="s">
        <v>189</v>
      </c>
      <c r="K24" s="269">
        <v>1</v>
      </c>
      <c r="L24" s="276">
        <v>19</v>
      </c>
      <c r="M24" s="270" t="s">
        <v>189</v>
      </c>
    </row>
    <row r="25" spans="1:13" ht="15.75" x14ac:dyDescent="0.25">
      <c r="A25" s="74" t="s">
        <v>216</v>
      </c>
      <c r="B25" s="269">
        <v>2</v>
      </c>
      <c r="C25" s="276">
        <v>4</v>
      </c>
      <c r="D25" s="272">
        <v>6</v>
      </c>
      <c r="E25" s="269" t="s">
        <v>189</v>
      </c>
      <c r="F25" s="276">
        <v>4</v>
      </c>
      <c r="G25" s="270">
        <v>2</v>
      </c>
      <c r="H25" s="269" t="s">
        <v>189</v>
      </c>
      <c r="I25" s="276">
        <v>3</v>
      </c>
      <c r="J25" s="270">
        <v>3</v>
      </c>
      <c r="K25" s="269" t="s">
        <v>189</v>
      </c>
      <c r="L25" s="276">
        <v>1</v>
      </c>
      <c r="M25" s="270">
        <v>5</v>
      </c>
    </row>
    <row r="26" spans="1:13" ht="15.75" x14ac:dyDescent="0.25">
      <c r="A26" s="74" t="s">
        <v>217</v>
      </c>
      <c r="B26" s="269">
        <v>2</v>
      </c>
      <c r="C26" s="276">
        <v>9</v>
      </c>
      <c r="D26" s="272">
        <v>11</v>
      </c>
      <c r="E26" s="269">
        <v>1</v>
      </c>
      <c r="F26" s="276">
        <v>8</v>
      </c>
      <c r="G26" s="270">
        <v>2</v>
      </c>
      <c r="H26" s="269" t="s">
        <v>189</v>
      </c>
      <c r="I26" s="276">
        <v>8</v>
      </c>
      <c r="J26" s="270">
        <v>3</v>
      </c>
      <c r="K26" s="269" t="s">
        <v>189</v>
      </c>
      <c r="L26" s="276">
        <v>10</v>
      </c>
      <c r="M26" s="270">
        <v>1</v>
      </c>
    </row>
    <row r="27" spans="1:13" ht="15.75" x14ac:dyDescent="0.25">
      <c r="A27" s="74" t="s">
        <v>218</v>
      </c>
      <c r="B27" s="269">
        <v>22</v>
      </c>
      <c r="C27" s="276">
        <v>36</v>
      </c>
      <c r="D27" s="272">
        <v>58</v>
      </c>
      <c r="E27" s="269">
        <v>5</v>
      </c>
      <c r="F27" s="276">
        <v>48</v>
      </c>
      <c r="G27" s="270">
        <v>5</v>
      </c>
      <c r="H27" s="269">
        <v>2</v>
      </c>
      <c r="I27" s="276">
        <v>54</v>
      </c>
      <c r="J27" s="270">
        <v>2</v>
      </c>
      <c r="K27" s="269">
        <v>6</v>
      </c>
      <c r="L27" s="276">
        <v>51</v>
      </c>
      <c r="M27" s="270">
        <v>1</v>
      </c>
    </row>
    <row r="28" spans="1:13" ht="15.75" x14ac:dyDescent="0.25">
      <c r="A28" s="74" t="s">
        <v>219</v>
      </c>
      <c r="B28" s="269">
        <v>170</v>
      </c>
      <c r="C28" s="276">
        <v>134</v>
      </c>
      <c r="D28" s="272">
        <v>310</v>
      </c>
      <c r="E28" s="269" t="s">
        <v>189</v>
      </c>
      <c r="F28" s="276">
        <v>97</v>
      </c>
      <c r="G28" s="270">
        <v>213</v>
      </c>
      <c r="H28" s="269">
        <v>5</v>
      </c>
      <c r="I28" s="276">
        <v>108</v>
      </c>
      <c r="J28" s="270">
        <v>197</v>
      </c>
      <c r="K28" s="269">
        <v>75</v>
      </c>
      <c r="L28" s="276">
        <v>105</v>
      </c>
      <c r="M28" s="270">
        <v>130</v>
      </c>
    </row>
    <row r="29" spans="1:13" ht="15.75" x14ac:dyDescent="0.25">
      <c r="A29" s="74" t="s">
        <v>220</v>
      </c>
      <c r="B29" s="269">
        <v>4</v>
      </c>
      <c r="C29" s="276">
        <v>3</v>
      </c>
      <c r="D29" s="272">
        <v>7</v>
      </c>
      <c r="E29" s="269" t="s">
        <v>189</v>
      </c>
      <c r="F29" s="276">
        <v>6</v>
      </c>
      <c r="G29" s="270">
        <v>1</v>
      </c>
      <c r="H29" s="269" t="s">
        <v>189</v>
      </c>
      <c r="I29" s="276">
        <v>4</v>
      </c>
      <c r="J29" s="270">
        <v>3</v>
      </c>
      <c r="K29" s="269">
        <v>1</v>
      </c>
      <c r="L29" s="276">
        <v>4</v>
      </c>
      <c r="M29" s="270">
        <v>2</v>
      </c>
    </row>
    <row r="30" spans="1:13" ht="15.75" x14ac:dyDescent="0.25">
      <c r="A30" s="74" t="s">
        <v>221</v>
      </c>
      <c r="B30" s="269">
        <v>18</v>
      </c>
      <c r="C30" s="276">
        <v>27</v>
      </c>
      <c r="D30" s="272">
        <v>45</v>
      </c>
      <c r="E30" s="269">
        <v>1</v>
      </c>
      <c r="F30" s="276">
        <v>10</v>
      </c>
      <c r="G30" s="270">
        <v>34</v>
      </c>
      <c r="H30" s="269">
        <v>1</v>
      </c>
      <c r="I30" s="276">
        <v>5</v>
      </c>
      <c r="J30" s="270">
        <v>39</v>
      </c>
      <c r="K30" s="269">
        <v>3</v>
      </c>
      <c r="L30" s="276">
        <v>9</v>
      </c>
      <c r="M30" s="270">
        <v>33</v>
      </c>
    </row>
    <row r="31" spans="1:13" ht="15.75" x14ac:dyDescent="0.25">
      <c r="A31" s="74" t="s">
        <v>9</v>
      </c>
      <c r="B31" s="269">
        <v>26</v>
      </c>
      <c r="C31" s="276">
        <v>45</v>
      </c>
      <c r="D31" s="272">
        <v>73</v>
      </c>
      <c r="E31" s="269">
        <v>1</v>
      </c>
      <c r="F31" s="276">
        <v>69</v>
      </c>
      <c r="G31" s="270">
        <v>3</v>
      </c>
      <c r="H31" s="269">
        <v>10</v>
      </c>
      <c r="I31" s="276">
        <v>60</v>
      </c>
      <c r="J31" s="270">
        <v>3</v>
      </c>
      <c r="K31" s="269">
        <v>18</v>
      </c>
      <c r="L31" s="276">
        <v>54</v>
      </c>
      <c r="M31" s="270">
        <v>1</v>
      </c>
    </row>
    <row r="32" spans="1:13" ht="15.75" x14ac:dyDescent="0.25">
      <c r="A32" s="74" t="s">
        <v>222</v>
      </c>
      <c r="B32" s="269">
        <v>1</v>
      </c>
      <c r="C32" s="276">
        <v>1</v>
      </c>
      <c r="D32" s="272">
        <v>2</v>
      </c>
      <c r="E32" s="269" t="s">
        <v>189</v>
      </c>
      <c r="F32" s="276">
        <v>1</v>
      </c>
      <c r="G32" s="270">
        <v>1</v>
      </c>
      <c r="H32" s="269" t="s">
        <v>189</v>
      </c>
      <c r="I32" s="276">
        <v>1</v>
      </c>
      <c r="J32" s="270">
        <v>1</v>
      </c>
      <c r="K32" s="269">
        <v>1</v>
      </c>
      <c r="L32" s="276" t="s">
        <v>189</v>
      </c>
      <c r="M32" s="270">
        <v>1</v>
      </c>
    </row>
    <row r="33" spans="1:13" ht="15.75" x14ac:dyDescent="0.25">
      <c r="A33" s="74" t="s">
        <v>223</v>
      </c>
      <c r="B33" s="269">
        <v>5</v>
      </c>
      <c r="C33" s="276">
        <v>8</v>
      </c>
      <c r="D33" s="272">
        <v>13</v>
      </c>
      <c r="E33" s="269" t="s">
        <v>189</v>
      </c>
      <c r="F33" s="276">
        <v>9</v>
      </c>
      <c r="G33" s="270">
        <v>4</v>
      </c>
      <c r="H33" s="269" t="s">
        <v>189</v>
      </c>
      <c r="I33" s="276">
        <v>5</v>
      </c>
      <c r="J33" s="270">
        <v>8</v>
      </c>
      <c r="K33" s="269">
        <v>5</v>
      </c>
      <c r="L33" s="276">
        <v>4</v>
      </c>
      <c r="M33" s="270">
        <v>4</v>
      </c>
    </row>
    <row r="34" spans="1:13" ht="15.75" x14ac:dyDescent="0.25">
      <c r="A34" s="74" t="s">
        <v>224</v>
      </c>
      <c r="B34" s="269">
        <v>103</v>
      </c>
      <c r="C34" s="276">
        <v>141</v>
      </c>
      <c r="D34" s="272">
        <v>247</v>
      </c>
      <c r="E34" s="269">
        <v>12</v>
      </c>
      <c r="F34" s="276">
        <v>207</v>
      </c>
      <c r="G34" s="270">
        <v>28</v>
      </c>
      <c r="H34" s="269">
        <v>17</v>
      </c>
      <c r="I34" s="276">
        <v>221</v>
      </c>
      <c r="J34" s="270">
        <v>9</v>
      </c>
      <c r="K34" s="269">
        <v>59</v>
      </c>
      <c r="L34" s="276">
        <v>175</v>
      </c>
      <c r="M34" s="270">
        <v>13</v>
      </c>
    </row>
    <row r="35" spans="1:13" ht="15.75" x14ac:dyDescent="0.25">
      <c r="A35" s="74" t="s">
        <v>225</v>
      </c>
      <c r="B35" s="269">
        <v>1</v>
      </c>
      <c r="C35" s="276" t="s">
        <v>189</v>
      </c>
      <c r="D35" s="272">
        <v>1</v>
      </c>
      <c r="E35" s="269" t="s">
        <v>189</v>
      </c>
      <c r="F35" s="276">
        <v>1</v>
      </c>
      <c r="G35" s="270" t="s">
        <v>189</v>
      </c>
      <c r="H35" s="269" t="s">
        <v>189</v>
      </c>
      <c r="I35" s="276" t="s">
        <v>189</v>
      </c>
      <c r="J35" s="270">
        <v>1</v>
      </c>
      <c r="K35" s="269" t="s">
        <v>189</v>
      </c>
      <c r="L35" s="276" t="s">
        <v>189</v>
      </c>
      <c r="M35" s="270">
        <v>1</v>
      </c>
    </row>
    <row r="36" spans="1:13" ht="15.75" x14ac:dyDescent="0.25">
      <c r="A36" s="74" t="s">
        <v>226</v>
      </c>
      <c r="B36" s="269">
        <v>10</v>
      </c>
      <c r="C36" s="276">
        <v>15</v>
      </c>
      <c r="D36" s="272">
        <v>25</v>
      </c>
      <c r="E36" s="269">
        <v>2</v>
      </c>
      <c r="F36" s="276">
        <v>19</v>
      </c>
      <c r="G36" s="270">
        <v>4</v>
      </c>
      <c r="H36" s="269">
        <v>1</v>
      </c>
      <c r="I36" s="276">
        <v>20</v>
      </c>
      <c r="J36" s="270">
        <v>4</v>
      </c>
      <c r="K36" s="269">
        <v>1</v>
      </c>
      <c r="L36" s="276">
        <v>20</v>
      </c>
      <c r="M36" s="270">
        <v>4</v>
      </c>
    </row>
    <row r="37" spans="1:13" ht="15.75" x14ac:dyDescent="0.25">
      <c r="A37" s="74" t="s">
        <v>227</v>
      </c>
      <c r="B37" s="269">
        <v>21</v>
      </c>
      <c r="C37" s="276">
        <v>32</v>
      </c>
      <c r="D37" s="272">
        <v>54</v>
      </c>
      <c r="E37" s="269">
        <v>2</v>
      </c>
      <c r="F37" s="276">
        <v>44</v>
      </c>
      <c r="G37" s="270">
        <v>8</v>
      </c>
      <c r="H37" s="269">
        <v>4</v>
      </c>
      <c r="I37" s="276">
        <v>44</v>
      </c>
      <c r="J37" s="270">
        <v>6</v>
      </c>
      <c r="K37" s="269">
        <v>9</v>
      </c>
      <c r="L37" s="276">
        <v>45</v>
      </c>
      <c r="M37" s="270" t="s">
        <v>189</v>
      </c>
    </row>
    <row r="38" spans="1:13" ht="15.75" x14ac:dyDescent="0.25">
      <c r="A38" s="74" t="s">
        <v>228</v>
      </c>
      <c r="B38" s="269">
        <v>18</v>
      </c>
      <c r="C38" s="276">
        <v>26</v>
      </c>
      <c r="D38" s="272">
        <v>44</v>
      </c>
      <c r="E38" s="269">
        <v>1</v>
      </c>
      <c r="F38" s="276">
        <v>3</v>
      </c>
      <c r="G38" s="270">
        <v>40</v>
      </c>
      <c r="H38" s="269">
        <v>1</v>
      </c>
      <c r="I38" s="276">
        <v>2</v>
      </c>
      <c r="J38" s="270">
        <v>41</v>
      </c>
      <c r="K38" s="269" t="s">
        <v>189</v>
      </c>
      <c r="L38" s="276">
        <v>4</v>
      </c>
      <c r="M38" s="270">
        <v>40</v>
      </c>
    </row>
    <row r="39" spans="1:13" ht="15.75" x14ac:dyDescent="0.25">
      <c r="A39" s="74" t="s">
        <v>229</v>
      </c>
      <c r="B39" s="269">
        <v>5</v>
      </c>
      <c r="C39" s="276">
        <v>15</v>
      </c>
      <c r="D39" s="272">
        <v>21</v>
      </c>
      <c r="E39" s="269" t="s">
        <v>189</v>
      </c>
      <c r="F39" s="276">
        <v>20</v>
      </c>
      <c r="G39" s="270">
        <v>1</v>
      </c>
      <c r="H39" s="269">
        <v>2</v>
      </c>
      <c r="I39" s="276">
        <v>19</v>
      </c>
      <c r="J39" s="270" t="s">
        <v>189</v>
      </c>
      <c r="K39" s="269">
        <v>8</v>
      </c>
      <c r="L39" s="276">
        <v>13</v>
      </c>
      <c r="M39" s="270" t="s">
        <v>189</v>
      </c>
    </row>
    <row r="40" spans="1:13" ht="15.75" x14ac:dyDescent="0.25">
      <c r="A40" s="74" t="s">
        <v>230</v>
      </c>
      <c r="B40" s="269">
        <v>3</v>
      </c>
      <c r="C40" s="276">
        <v>4</v>
      </c>
      <c r="D40" s="272">
        <v>7</v>
      </c>
      <c r="E40" s="269" t="s">
        <v>189</v>
      </c>
      <c r="F40" s="276">
        <v>6</v>
      </c>
      <c r="G40" s="270">
        <v>1</v>
      </c>
      <c r="H40" s="269" t="s">
        <v>189</v>
      </c>
      <c r="I40" s="276">
        <v>5</v>
      </c>
      <c r="J40" s="270">
        <v>2</v>
      </c>
      <c r="K40" s="269">
        <v>1</v>
      </c>
      <c r="L40" s="276">
        <v>5</v>
      </c>
      <c r="M40" s="270">
        <v>1</v>
      </c>
    </row>
    <row r="41" spans="1:13" ht="15.75" x14ac:dyDescent="0.25">
      <c r="A41" s="74" t="s">
        <v>231</v>
      </c>
      <c r="B41" s="269">
        <v>292</v>
      </c>
      <c r="C41" s="276">
        <v>75</v>
      </c>
      <c r="D41" s="272">
        <v>368</v>
      </c>
      <c r="E41" s="269" t="s">
        <v>189</v>
      </c>
      <c r="F41" s="276">
        <v>345</v>
      </c>
      <c r="G41" s="270">
        <v>23</v>
      </c>
      <c r="H41" s="269">
        <v>5</v>
      </c>
      <c r="I41" s="276">
        <v>341</v>
      </c>
      <c r="J41" s="270">
        <v>22</v>
      </c>
      <c r="K41" s="269">
        <v>38</v>
      </c>
      <c r="L41" s="276">
        <v>293</v>
      </c>
      <c r="M41" s="270">
        <v>37</v>
      </c>
    </row>
    <row r="42" spans="1:13" ht="15.75" x14ac:dyDescent="0.25">
      <c r="A42" s="74" t="s">
        <v>232</v>
      </c>
      <c r="B42" s="269">
        <v>1002</v>
      </c>
      <c r="C42" s="276">
        <v>2418</v>
      </c>
      <c r="D42" s="272">
        <v>3431</v>
      </c>
      <c r="E42" s="269">
        <v>21</v>
      </c>
      <c r="F42" s="276">
        <v>714</v>
      </c>
      <c r="G42" s="270">
        <v>2696</v>
      </c>
      <c r="H42" s="269">
        <v>56</v>
      </c>
      <c r="I42" s="276">
        <v>622</v>
      </c>
      <c r="J42" s="270">
        <v>2753</v>
      </c>
      <c r="K42" s="269">
        <v>118</v>
      </c>
      <c r="L42" s="276">
        <v>735</v>
      </c>
      <c r="M42" s="270">
        <v>2578</v>
      </c>
    </row>
    <row r="43" spans="1:13" ht="15.75" x14ac:dyDescent="0.25">
      <c r="A43" s="74" t="s">
        <v>233</v>
      </c>
      <c r="B43" s="269">
        <v>6</v>
      </c>
      <c r="C43" s="276">
        <v>6</v>
      </c>
      <c r="D43" s="272">
        <v>13</v>
      </c>
      <c r="E43" s="269" t="s">
        <v>189</v>
      </c>
      <c r="F43" s="276">
        <v>13</v>
      </c>
      <c r="G43" s="270" t="s">
        <v>189</v>
      </c>
      <c r="H43" s="269">
        <v>1</v>
      </c>
      <c r="I43" s="276">
        <v>12</v>
      </c>
      <c r="J43" s="270" t="s">
        <v>189</v>
      </c>
      <c r="K43" s="269">
        <v>4</v>
      </c>
      <c r="L43" s="276">
        <v>9</v>
      </c>
      <c r="M43" s="270" t="s">
        <v>189</v>
      </c>
    </row>
    <row r="44" spans="1:13" ht="15.75" x14ac:dyDescent="0.25">
      <c r="A44" s="74" t="s">
        <v>234</v>
      </c>
      <c r="B44" s="269">
        <v>7</v>
      </c>
      <c r="C44" s="276">
        <v>6</v>
      </c>
      <c r="D44" s="272">
        <v>13</v>
      </c>
      <c r="E44" s="269" t="s">
        <v>189</v>
      </c>
      <c r="F44" s="276" t="s">
        <v>189</v>
      </c>
      <c r="G44" s="270">
        <v>13</v>
      </c>
      <c r="H44" s="269" t="s">
        <v>189</v>
      </c>
      <c r="I44" s="276" t="s">
        <v>189</v>
      </c>
      <c r="J44" s="270">
        <v>13</v>
      </c>
      <c r="K44" s="269" t="s">
        <v>189</v>
      </c>
      <c r="L44" s="276" t="s">
        <v>189</v>
      </c>
      <c r="M44" s="270">
        <v>13</v>
      </c>
    </row>
    <row r="45" spans="1:13" ht="15.75" x14ac:dyDescent="0.25">
      <c r="A45" s="74" t="s">
        <v>235</v>
      </c>
      <c r="B45" s="269">
        <v>2</v>
      </c>
      <c r="C45" s="276" t="s">
        <v>189</v>
      </c>
      <c r="D45" s="272">
        <v>2</v>
      </c>
      <c r="E45" s="269" t="s">
        <v>189</v>
      </c>
      <c r="F45" s="276">
        <v>2</v>
      </c>
      <c r="G45" s="270" t="s">
        <v>189</v>
      </c>
      <c r="H45" s="269" t="s">
        <v>189</v>
      </c>
      <c r="I45" s="276">
        <v>2</v>
      </c>
      <c r="J45" s="270" t="s">
        <v>189</v>
      </c>
      <c r="K45" s="269">
        <v>1</v>
      </c>
      <c r="L45" s="276">
        <v>1</v>
      </c>
      <c r="M45" s="270" t="s">
        <v>189</v>
      </c>
    </row>
    <row r="46" spans="1:13" ht="15.75" x14ac:dyDescent="0.25">
      <c r="A46" s="74" t="s">
        <v>236</v>
      </c>
      <c r="B46" s="269">
        <v>5</v>
      </c>
      <c r="C46" s="276">
        <v>8</v>
      </c>
      <c r="D46" s="272">
        <v>13</v>
      </c>
      <c r="E46" s="269" t="s">
        <v>189</v>
      </c>
      <c r="F46" s="276">
        <v>13</v>
      </c>
      <c r="G46" s="270" t="s">
        <v>189</v>
      </c>
      <c r="H46" s="269" t="s">
        <v>189</v>
      </c>
      <c r="I46" s="276">
        <v>12</v>
      </c>
      <c r="J46" s="270">
        <v>1</v>
      </c>
      <c r="K46" s="269">
        <v>1</v>
      </c>
      <c r="L46" s="276">
        <v>10</v>
      </c>
      <c r="M46" s="270">
        <v>2</v>
      </c>
    </row>
    <row r="47" spans="1:13" ht="15.75" x14ac:dyDescent="0.25">
      <c r="A47" s="74" t="s">
        <v>237</v>
      </c>
      <c r="B47" s="269">
        <v>50</v>
      </c>
      <c r="C47" s="276">
        <v>53</v>
      </c>
      <c r="D47" s="272">
        <v>104</v>
      </c>
      <c r="E47" s="269">
        <v>1</v>
      </c>
      <c r="F47" s="276">
        <v>90</v>
      </c>
      <c r="G47" s="270">
        <v>13</v>
      </c>
      <c r="H47" s="269">
        <v>5</v>
      </c>
      <c r="I47" s="276">
        <v>98</v>
      </c>
      <c r="J47" s="270">
        <v>1</v>
      </c>
      <c r="K47" s="269">
        <v>13</v>
      </c>
      <c r="L47" s="276">
        <v>53</v>
      </c>
      <c r="M47" s="270">
        <v>38</v>
      </c>
    </row>
    <row r="48" spans="1:13" ht="15.75" x14ac:dyDescent="0.25">
      <c r="A48" s="74" t="s">
        <v>238</v>
      </c>
      <c r="B48" s="269">
        <v>7</v>
      </c>
      <c r="C48" s="276">
        <v>7</v>
      </c>
      <c r="D48" s="272">
        <v>14</v>
      </c>
      <c r="E48" s="269" t="s">
        <v>189</v>
      </c>
      <c r="F48" s="276">
        <v>14</v>
      </c>
      <c r="G48" s="270" t="s">
        <v>189</v>
      </c>
      <c r="H48" s="269" t="s">
        <v>189</v>
      </c>
      <c r="I48" s="276">
        <v>13</v>
      </c>
      <c r="J48" s="270">
        <v>1</v>
      </c>
      <c r="K48" s="269">
        <v>3</v>
      </c>
      <c r="L48" s="276">
        <v>11</v>
      </c>
      <c r="M48" s="270" t="s">
        <v>189</v>
      </c>
    </row>
    <row r="49" spans="1:13" ht="15.75" x14ac:dyDescent="0.25">
      <c r="A49" s="74" t="s">
        <v>239</v>
      </c>
      <c r="B49" s="269">
        <v>35</v>
      </c>
      <c r="C49" s="276">
        <v>38</v>
      </c>
      <c r="D49" s="272">
        <v>73</v>
      </c>
      <c r="E49" s="269">
        <v>1</v>
      </c>
      <c r="F49" s="276">
        <v>49</v>
      </c>
      <c r="G49" s="270">
        <v>23</v>
      </c>
      <c r="H49" s="269">
        <v>2</v>
      </c>
      <c r="I49" s="276">
        <v>49</v>
      </c>
      <c r="J49" s="270">
        <v>22</v>
      </c>
      <c r="K49" s="269">
        <v>9</v>
      </c>
      <c r="L49" s="276">
        <v>62</v>
      </c>
      <c r="M49" s="270">
        <v>2</v>
      </c>
    </row>
    <row r="50" spans="1:13" ht="15.75" x14ac:dyDescent="0.25">
      <c r="A50" s="74" t="s">
        <v>240</v>
      </c>
      <c r="B50" s="269">
        <v>138</v>
      </c>
      <c r="C50" s="276">
        <v>318</v>
      </c>
      <c r="D50" s="272">
        <v>460</v>
      </c>
      <c r="E50" s="269">
        <v>6</v>
      </c>
      <c r="F50" s="276">
        <v>418</v>
      </c>
      <c r="G50" s="270">
        <v>36</v>
      </c>
      <c r="H50" s="269">
        <v>18</v>
      </c>
      <c r="I50" s="276">
        <v>431</v>
      </c>
      <c r="J50" s="270">
        <v>11</v>
      </c>
      <c r="K50" s="269">
        <v>98</v>
      </c>
      <c r="L50" s="276">
        <v>352</v>
      </c>
      <c r="M50" s="270">
        <v>10</v>
      </c>
    </row>
    <row r="51" spans="1:13" ht="15.75" x14ac:dyDescent="0.25">
      <c r="A51" s="74" t="s">
        <v>241</v>
      </c>
      <c r="B51" s="269">
        <v>59</v>
      </c>
      <c r="C51" s="276">
        <v>132</v>
      </c>
      <c r="D51" s="272">
        <v>191</v>
      </c>
      <c r="E51" s="269">
        <v>3</v>
      </c>
      <c r="F51" s="276">
        <v>173</v>
      </c>
      <c r="G51" s="270">
        <v>15</v>
      </c>
      <c r="H51" s="269">
        <v>8</v>
      </c>
      <c r="I51" s="276">
        <v>172</v>
      </c>
      <c r="J51" s="270">
        <v>11</v>
      </c>
      <c r="K51" s="269">
        <v>59</v>
      </c>
      <c r="L51" s="276">
        <v>131</v>
      </c>
      <c r="M51" s="270">
        <v>1</v>
      </c>
    </row>
    <row r="52" spans="1:13" ht="15.75" x14ac:dyDescent="0.25">
      <c r="A52" s="74" t="s">
        <v>242</v>
      </c>
      <c r="B52" s="269">
        <v>7</v>
      </c>
      <c r="C52" s="276">
        <v>23</v>
      </c>
      <c r="D52" s="272">
        <v>30</v>
      </c>
      <c r="E52" s="269" t="s">
        <v>189</v>
      </c>
      <c r="F52" s="276">
        <v>29</v>
      </c>
      <c r="G52" s="270">
        <v>1</v>
      </c>
      <c r="H52" s="269">
        <v>1</v>
      </c>
      <c r="I52" s="276">
        <v>29</v>
      </c>
      <c r="J52" s="270" t="s">
        <v>189</v>
      </c>
      <c r="K52" s="269">
        <v>6</v>
      </c>
      <c r="L52" s="276">
        <v>24</v>
      </c>
      <c r="M52" s="270" t="s">
        <v>189</v>
      </c>
    </row>
    <row r="53" spans="1:13" ht="15.75" x14ac:dyDescent="0.25">
      <c r="A53" s="74" t="s">
        <v>243</v>
      </c>
      <c r="B53" s="269">
        <v>18</v>
      </c>
      <c r="C53" s="276">
        <v>24</v>
      </c>
      <c r="D53" s="272">
        <v>43</v>
      </c>
      <c r="E53" s="269">
        <v>1</v>
      </c>
      <c r="F53" s="276">
        <v>8</v>
      </c>
      <c r="G53" s="270">
        <v>34</v>
      </c>
      <c r="H53" s="269" t="s">
        <v>189</v>
      </c>
      <c r="I53" s="276">
        <v>9</v>
      </c>
      <c r="J53" s="270">
        <v>34</v>
      </c>
      <c r="K53" s="269">
        <v>4</v>
      </c>
      <c r="L53" s="276">
        <v>5</v>
      </c>
      <c r="M53" s="270">
        <v>34</v>
      </c>
    </row>
    <row r="54" spans="1:13" ht="15.75" x14ac:dyDescent="0.25">
      <c r="A54" s="74" t="s">
        <v>244</v>
      </c>
      <c r="B54" s="269">
        <v>19</v>
      </c>
      <c r="C54" s="276">
        <v>42</v>
      </c>
      <c r="D54" s="272">
        <v>61</v>
      </c>
      <c r="E54" s="269">
        <v>3</v>
      </c>
      <c r="F54" s="276">
        <v>53</v>
      </c>
      <c r="G54" s="270">
        <v>5</v>
      </c>
      <c r="H54" s="269" t="s">
        <v>189</v>
      </c>
      <c r="I54" s="276" t="s">
        <v>189</v>
      </c>
      <c r="J54" s="270">
        <v>61</v>
      </c>
      <c r="K54" s="269">
        <v>19</v>
      </c>
      <c r="L54" s="276">
        <v>39</v>
      </c>
      <c r="M54" s="270">
        <v>3</v>
      </c>
    </row>
    <row r="55" spans="1:13" ht="15.75" x14ac:dyDescent="0.25">
      <c r="A55" s="74" t="s">
        <v>245</v>
      </c>
      <c r="B55" s="269">
        <v>15</v>
      </c>
      <c r="C55" s="276">
        <v>9</v>
      </c>
      <c r="D55" s="272">
        <v>24</v>
      </c>
      <c r="E55" s="269" t="s">
        <v>189</v>
      </c>
      <c r="F55" s="276">
        <v>21</v>
      </c>
      <c r="G55" s="270">
        <v>3</v>
      </c>
      <c r="H55" s="269" t="s">
        <v>189</v>
      </c>
      <c r="I55" s="276">
        <v>21</v>
      </c>
      <c r="J55" s="270">
        <v>3</v>
      </c>
      <c r="K55" s="269">
        <v>7</v>
      </c>
      <c r="L55" s="276">
        <v>13</v>
      </c>
      <c r="M55" s="270">
        <v>4</v>
      </c>
    </row>
    <row r="56" spans="1:13" ht="15.75" x14ac:dyDescent="0.25">
      <c r="A56" s="74" t="s">
        <v>246</v>
      </c>
      <c r="B56" s="269">
        <v>6</v>
      </c>
      <c r="C56" s="276">
        <v>8</v>
      </c>
      <c r="D56" s="272">
        <v>14</v>
      </c>
      <c r="E56" s="269" t="s">
        <v>189</v>
      </c>
      <c r="F56" s="276">
        <v>7</v>
      </c>
      <c r="G56" s="270">
        <v>7</v>
      </c>
      <c r="H56" s="269">
        <v>1</v>
      </c>
      <c r="I56" s="276">
        <v>2</v>
      </c>
      <c r="J56" s="270">
        <v>11</v>
      </c>
      <c r="K56" s="269">
        <v>1</v>
      </c>
      <c r="L56" s="276">
        <v>2</v>
      </c>
      <c r="M56" s="270">
        <v>11</v>
      </c>
    </row>
    <row r="57" spans="1:13" ht="15.75" x14ac:dyDescent="0.25">
      <c r="A57" s="74" t="s">
        <v>247</v>
      </c>
      <c r="B57" s="269">
        <v>5</v>
      </c>
      <c r="C57" s="276">
        <v>9</v>
      </c>
      <c r="D57" s="272">
        <v>14</v>
      </c>
      <c r="E57" s="269" t="s">
        <v>189</v>
      </c>
      <c r="F57" s="276">
        <v>10</v>
      </c>
      <c r="G57" s="270">
        <v>4</v>
      </c>
      <c r="H57" s="269" t="s">
        <v>189</v>
      </c>
      <c r="I57" s="276">
        <v>10</v>
      </c>
      <c r="J57" s="270">
        <v>4</v>
      </c>
      <c r="K57" s="269" t="s">
        <v>189</v>
      </c>
      <c r="L57" s="276">
        <v>11</v>
      </c>
      <c r="M57" s="270">
        <v>3</v>
      </c>
    </row>
    <row r="58" spans="1:13" ht="15.75" x14ac:dyDescent="0.25">
      <c r="A58" s="74" t="s">
        <v>248</v>
      </c>
      <c r="B58" s="269" t="s">
        <v>189</v>
      </c>
      <c r="C58" s="276">
        <v>2</v>
      </c>
      <c r="D58" s="272">
        <v>2</v>
      </c>
      <c r="E58" s="269" t="s">
        <v>189</v>
      </c>
      <c r="F58" s="276">
        <v>2</v>
      </c>
      <c r="G58" s="270" t="s">
        <v>189</v>
      </c>
      <c r="H58" s="269" t="s">
        <v>189</v>
      </c>
      <c r="I58" s="276">
        <v>2</v>
      </c>
      <c r="J58" s="270" t="s">
        <v>189</v>
      </c>
      <c r="K58" s="269" t="s">
        <v>189</v>
      </c>
      <c r="L58" s="276">
        <v>2</v>
      </c>
      <c r="M58" s="270" t="s">
        <v>189</v>
      </c>
    </row>
    <row r="59" spans="1:13" ht="15.75" x14ac:dyDescent="0.25">
      <c r="A59" s="74" t="s">
        <v>249</v>
      </c>
      <c r="B59" s="269">
        <v>1</v>
      </c>
      <c r="C59" s="276">
        <v>5</v>
      </c>
      <c r="D59" s="272">
        <v>6</v>
      </c>
      <c r="E59" s="269" t="s">
        <v>189</v>
      </c>
      <c r="F59" s="276">
        <v>3</v>
      </c>
      <c r="G59" s="270">
        <v>3</v>
      </c>
      <c r="H59" s="269" t="s">
        <v>189</v>
      </c>
      <c r="I59" s="276">
        <v>4</v>
      </c>
      <c r="J59" s="270">
        <v>2</v>
      </c>
      <c r="K59" s="269">
        <v>1</v>
      </c>
      <c r="L59" s="276">
        <v>3</v>
      </c>
      <c r="M59" s="270">
        <v>2</v>
      </c>
    </row>
    <row r="60" spans="1:13" ht="15.75" x14ac:dyDescent="0.25">
      <c r="A60" s="74" t="s">
        <v>251</v>
      </c>
      <c r="B60" s="269" t="s">
        <v>189</v>
      </c>
      <c r="C60" s="276">
        <v>1</v>
      </c>
      <c r="D60" s="272">
        <v>1</v>
      </c>
      <c r="E60" s="269" t="s">
        <v>189</v>
      </c>
      <c r="F60" s="276">
        <v>1</v>
      </c>
      <c r="G60" s="270" t="s">
        <v>189</v>
      </c>
      <c r="H60" s="269" t="s">
        <v>189</v>
      </c>
      <c r="I60" s="276">
        <v>1</v>
      </c>
      <c r="J60" s="270" t="s">
        <v>189</v>
      </c>
      <c r="K60" s="269" t="s">
        <v>189</v>
      </c>
      <c r="L60" s="276" t="s">
        <v>189</v>
      </c>
      <c r="M60" s="270">
        <v>1</v>
      </c>
    </row>
    <row r="61" spans="1:13" ht="15.75" x14ac:dyDescent="0.25">
      <c r="A61" s="74" t="s">
        <v>252</v>
      </c>
      <c r="B61" s="269" t="s">
        <v>189</v>
      </c>
      <c r="C61" s="276">
        <v>2</v>
      </c>
      <c r="D61" s="272">
        <v>2</v>
      </c>
      <c r="E61" s="269" t="s">
        <v>189</v>
      </c>
      <c r="F61" s="276">
        <v>2</v>
      </c>
      <c r="G61" s="270" t="s">
        <v>189</v>
      </c>
      <c r="H61" s="269">
        <v>1</v>
      </c>
      <c r="I61" s="276">
        <v>1</v>
      </c>
      <c r="J61" s="270" t="s">
        <v>189</v>
      </c>
      <c r="K61" s="269">
        <v>1</v>
      </c>
      <c r="L61" s="276">
        <v>1</v>
      </c>
      <c r="M61" s="270" t="s">
        <v>189</v>
      </c>
    </row>
    <row r="62" spans="1:13" ht="15.75" x14ac:dyDescent="0.25">
      <c r="A62" s="74" t="s">
        <v>253</v>
      </c>
      <c r="B62" s="269">
        <v>4</v>
      </c>
      <c r="C62" s="276">
        <v>2</v>
      </c>
      <c r="D62" s="272">
        <v>6</v>
      </c>
      <c r="E62" s="269" t="s">
        <v>189</v>
      </c>
      <c r="F62" s="276">
        <v>5</v>
      </c>
      <c r="G62" s="270">
        <v>1</v>
      </c>
      <c r="H62" s="269" t="s">
        <v>189</v>
      </c>
      <c r="I62" s="276">
        <v>6</v>
      </c>
      <c r="J62" s="270" t="s">
        <v>189</v>
      </c>
      <c r="K62" s="269">
        <v>1</v>
      </c>
      <c r="L62" s="276">
        <v>5</v>
      </c>
      <c r="M62" s="270" t="s">
        <v>189</v>
      </c>
    </row>
    <row r="63" spans="1:13" ht="15.75" x14ac:dyDescent="0.25">
      <c r="A63" s="74" t="s">
        <v>254</v>
      </c>
      <c r="B63" s="269">
        <v>171</v>
      </c>
      <c r="C63" s="276">
        <v>174</v>
      </c>
      <c r="D63" s="272">
        <v>346</v>
      </c>
      <c r="E63" s="269">
        <v>7</v>
      </c>
      <c r="F63" s="276">
        <v>252</v>
      </c>
      <c r="G63" s="270">
        <v>87</v>
      </c>
      <c r="H63" s="269">
        <v>5</v>
      </c>
      <c r="I63" s="276">
        <v>249</v>
      </c>
      <c r="J63" s="270">
        <v>92</v>
      </c>
      <c r="K63" s="269">
        <v>21</v>
      </c>
      <c r="L63" s="276">
        <v>231</v>
      </c>
      <c r="M63" s="270">
        <v>94</v>
      </c>
    </row>
    <row r="64" spans="1:13" ht="15.75" x14ac:dyDescent="0.25">
      <c r="A64" s="74" t="s">
        <v>255</v>
      </c>
      <c r="B64" s="269">
        <v>273</v>
      </c>
      <c r="C64" s="276">
        <v>410</v>
      </c>
      <c r="D64" s="272">
        <v>687</v>
      </c>
      <c r="E64" s="269">
        <v>8</v>
      </c>
      <c r="F64" s="276">
        <v>609</v>
      </c>
      <c r="G64" s="270">
        <v>70</v>
      </c>
      <c r="H64" s="269">
        <v>12</v>
      </c>
      <c r="I64" s="276">
        <v>612</v>
      </c>
      <c r="J64" s="270">
        <v>63</v>
      </c>
      <c r="K64" s="269">
        <v>182</v>
      </c>
      <c r="L64" s="276">
        <v>450</v>
      </c>
      <c r="M64" s="270">
        <v>55</v>
      </c>
    </row>
    <row r="65" spans="1:13" ht="15.75" x14ac:dyDescent="0.25">
      <c r="A65" s="74" t="s">
        <v>256</v>
      </c>
      <c r="B65" s="269">
        <v>17</v>
      </c>
      <c r="C65" s="276">
        <v>17</v>
      </c>
      <c r="D65" s="272">
        <v>34</v>
      </c>
      <c r="E65" s="269" t="s">
        <v>189</v>
      </c>
      <c r="F65" s="276">
        <v>33</v>
      </c>
      <c r="G65" s="270">
        <v>1</v>
      </c>
      <c r="H65" s="269" t="s">
        <v>189</v>
      </c>
      <c r="I65" s="276">
        <v>31</v>
      </c>
      <c r="J65" s="270">
        <v>3</v>
      </c>
      <c r="K65" s="269">
        <v>6</v>
      </c>
      <c r="L65" s="276">
        <v>26</v>
      </c>
      <c r="M65" s="270">
        <v>2</v>
      </c>
    </row>
    <row r="66" spans="1:13" ht="15.75" x14ac:dyDescent="0.25">
      <c r="A66" s="74" t="s">
        <v>257</v>
      </c>
      <c r="B66" s="269">
        <v>152</v>
      </c>
      <c r="C66" s="276">
        <v>220</v>
      </c>
      <c r="D66" s="272">
        <v>376</v>
      </c>
      <c r="E66" s="269">
        <v>9</v>
      </c>
      <c r="F66" s="276">
        <v>344</v>
      </c>
      <c r="G66" s="270">
        <v>23</v>
      </c>
      <c r="H66" s="269">
        <v>30</v>
      </c>
      <c r="I66" s="276">
        <v>320</v>
      </c>
      <c r="J66" s="270">
        <v>26</v>
      </c>
      <c r="K66" s="269">
        <v>63</v>
      </c>
      <c r="L66" s="276">
        <v>231</v>
      </c>
      <c r="M66" s="270">
        <v>82</v>
      </c>
    </row>
    <row r="67" spans="1:13" ht="15.75" customHeight="1" x14ac:dyDescent="0.25">
      <c r="A67" s="74" t="s">
        <v>258</v>
      </c>
      <c r="B67" s="269">
        <v>16</v>
      </c>
      <c r="C67" s="276">
        <v>10</v>
      </c>
      <c r="D67" s="272">
        <v>26</v>
      </c>
      <c r="E67" s="269" t="s">
        <v>189</v>
      </c>
      <c r="F67" s="276">
        <v>26</v>
      </c>
      <c r="G67" s="270" t="s">
        <v>189</v>
      </c>
      <c r="H67" s="269" t="s">
        <v>189</v>
      </c>
      <c r="I67" s="276">
        <v>26</v>
      </c>
      <c r="J67" s="270" t="s">
        <v>189</v>
      </c>
      <c r="K67" s="269">
        <v>10</v>
      </c>
      <c r="L67" s="276">
        <v>16</v>
      </c>
      <c r="M67" s="270" t="s">
        <v>189</v>
      </c>
    </row>
    <row r="68" spans="1:13" ht="15.75" customHeight="1" x14ac:dyDescent="0.25">
      <c r="A68" s="74" t="s">
        <v>259</v>
      </c>
      <c r="B68" s="269">
        <v>38</v>
      </c>
      <c r="C68" s="276">
        <v>94</v>
      </c>
      <c r="D68" s="272">
        <v>132</v>
      </c>
      <c r="E68" s="269">
        <v>2</v>
      </c>
      <c r="F68" s="276">
        <v>119</v>
      </c>
      <c r="G68" s="270">
        <v>11</v>
      </c>
      <c r="H68" s="269">
        <v>9</v>
      </c>
      <c r="I68" s="276">
        <v>107</v>
      </c>
      <c r="J68" s="270">
        <v>16</v>
      </c>
      <c r="K68" s="269">
        <v>25</v>
      </c>
      <c r="L68" s="276">
        <v>96</v>
      </c>
      <c r="M68" s="270">
        <v>11</v>
      </c>
    </row>
    <row r="69" spans="1:13" ht="15.75" x14ac:dyDescent="0.25">
      <c r="A69" s="74" t="s">
        <v>260</v>
      </c>
      <c r="B69" s="269">
        <v>13</v>
      </c>
      <c r="C69" s="276">
        <v>27</v>
      </c>
      <c r="D69" s="272">
        <v>40</v>
      </c>
      <c r="E69" s="269" t="s">
        <v>189</v>
      </c>
      <c r="F69" s="276">
        <v>35</v>
      </c>
      <c r="G69" s="270">
        <v>5</v>
      </c>
      <c r="H69" s="269" t="s">
        <v>189</v>
      </c>
      <c r="I69" s="276">
        <v>35</v>
      </c>
      <c r="J69" s="270">
        <v>5</v>
      </c>
      <c r="K69" s="269">
        <v>5</v>
      </c>
      <c r="L69" s="276">
        <v>35</v>
      </c>
      <c r="M69" s="270" t="s">
        <v>189</v>
      </c>
    </row>
    <row r="70" spans="1:13" ht="15.75" x14ac:dyDescent="0.25">
      <c r="A70" s="74" t="s">
        <v>261</v>
      </c>
      <c r="B70" s="269">
        <v>16</v>
      </c>
      <c r="C70" s="276">
        <v>21</v>
      </c>
      <c r="D70" s="272">
        <v>37</v>
      </c>
      <c r="E70" s="269">
        <v>1</v>
      </c>
      <c r="F70" s="276">
        <v>25</v>
      </c>
      <c r="G70" s="270">
        <v>11</v>
      </c>
      <c r="H70" s="269">
        <v>1</v>
      </c>
      <c r="I70" s="276">
        <v>28</v>
      </c>
      <c r="J70" s="270">
        <v>8</v>
      </c>
      <c r="K70" s="269">
        <v>11</v>
      </c>
      <c r="L70" s="276">
        <v>18</v>
      </c>
      <c r="M70" s="270">
        <v>8</v>
      </c>
    </row>
    <row r="71" spans="1:13" ht="15.75" x14ac:dyDescent="0.25">
      <c r="A71" s="74" t="s">
        <v>262</v>
      </c>
      <c r="B71" s="269">
        <v>2</v>
      </c>
      <c r="C71" s="276">
        <v>4</v>
      </c>
      <c r="D71" s="272">
        <v>6</v>
      </c>
      <c r="E71" s="269" t="s">
        <v>189</v>
      </c>
      <c r="F71" s="276">
        <v>6</v>
      </c>
      <c r="G71" s="270" t="s">
        <v>189</v>
      </c>
      <c r="H71" s="269">
        <v>1</v>
      </c>
      <c r="I71" s="276">
        <v>5</v>
      </c>
      <c r="J71" s="270" t="s">
        <v>189</v>
      </c>
      <c r="K71" s="269">
        <v>3</v>
      </c>
      <c r="L71" s="276">
        <v>3</v>
      </c>
      <c r="M71" s="270" t="s">
        <v>189</v>
      </c>
    </row>
    <row r="72" spans="1:13" ht="15.75" x14ac:dyDescent="0.25">
      <c r="A72" s="74" t="s">
        <v>263</v>
      </c>
      <c r="B72" s="269">
        <v>1</v>
      </c>
      <c r="C72" s="276">
        <v>4</v>
      </c>
      <c r="D72" s="272">
        <v>5</v>
      </c>
      <c r="E72" s="269" t="s">
        <v>189</v>
      </c>
      <c r="F72" s="276">
        <v>4</v>
      </c>
      <c r="G72" s="270">
        <v>1</v>
      </c>
      <c r="H72" s="269" t="s">
        <v>189</v>
      </c>
      <c r="I72" s="276">
        <v>4</v>
      </c>
      <c r="J72" s="270">
        <v>1</v>
      </c>
      <c r="K72" s="269" t="s">
        <v>189</v>
      </c>
      <c r="L72" s="276">
        <v>4</v>
      </c>
      <c r="M72" s="270">
        <v>1</v>
      </c>
    </row>
    <row r="73" spans="1:13" ht="15.75" x14ac:dyDescent="0.25">
      <c r="A73" s="74" t="s">
        <v>264</v>
      </c>
      <c r="B73" s="269">
        <v>35</v>
      </c>
      <c r="C73" s="276">
        <v>50</v>
      </c>
      <c r="D73" s="272">
        <v>86</v>
      </c>
      <c r="E73" s="269">
        <v>1</v>
      </c>
      <c r="F73" s="276">
        <v>25</v>
      </c>
      <c r="G73" s="270">
        <v>60</v>
      </c>
      <c r="H73" s="269">
        <v>5</v>
      </c>
      <c r="I73" s="276">
        <v>15</v>
      </c>
      <c r="J73" s="270">
        <v>66</v>
      </c>
      <c r="K73" s="269">
        <v>2</v>
      </c>
      <c r="L73" s="276">
        <v>24</v>
      </c>
      <c r="M73" s="270">
        <v>60</v>
      </c>
    </row>
    <row r="74" spans="1:13" ht="15.75" x14ac:dyDescent="0.25">
      <c r="A74" s="74" t="s">
        <v>265</v>
      </c>
      <c r="B74" s="269">
        <v>9</v>
      </c>
      <c r="C74" s="276">
        <v>5</v>
      </c>
      <c r="D74" s="272">
        <v>14</v>
      </c>
      <c r="E74" s="269" t="s">
        <v>189</v>
      </c>
      <c r="F74" s="276">
        <v>6</v>
      </c>
      <c r="G74" s="270">
        <v>8</v>
      </c>
      <c r="H74" s="269" t="s">
        <v>189</v>
      </c>
      <c r="I74" s="276">
        <v>6</v>
      </c>
      <c r="J74" s="270">
        <v>8</v>
      </c>
      <c r="K74" s="269">
        <v>2</v>
      </c>
      <c r="L74" s="276">
        <v>5</v>
      </c>
      <c r="M74" s="270">
        <v>7</v>
      </c>
    </row>
    <row r="75" spans="1:13" ht="15.75" x14ac:dyDescent="0.25">
      <c r="A75" s="74" t="s">
        <v>266</v>
      </c>
      <c r="B75" s="269">
        <v>43</v>
      </c>
      <c r="C75" s="276">
        <v>53</v>
      </c>
      <c r="D75" s="272">
        <v>97</v>
      </c>
      <c r="E75" s="269">
        <v>3</v>
      </c>
      <c r="F75" s="276">
        <v>55</v>
      </c>
      <c r="G75" s="270">
        <v>39</v>
      </c>
      <c r="H75" s="269">
        <v>4</v>
      </c>
      <c r="I75" s="276">
        <v>46</v>
      </c>
      <c r="J75" s="270">
        <v>47</v>
      </c>
      <c r="K75" s="269">
        <v>13</v>
      </c>
      <c r="L75" s="276">
        <v>47</v>
      </c>
      <c r="M75" s="270">
        <v>37</v>
      </c>
    </row>
    <row r="76" spans="1:13" ht="15.75" x14ac:dyDescent="0.25">
      <c r="A76" s="74" t="s">
        <v>267</v>
      </c>
      <c r="B76" s="269">
        <v>8</v>
      </c>
      <c r="C76" s="276">
        <v>30</v>
      </c>
      <c r="D76" s="272">
        <v>40</v>
      </c>
      <c r="E76" s="269">
        <v>1</v>
      </c>
      <c r="F76" s="276">
        <v>36</v>
      </c>
      <c r="G76" s="270">
        <v>3</v>
      </c>
      <c r="H76" s="269">
        <v>6</v>
      </c>
      <c r="I76" s="276">
        <v>27</v>
      </c>
      <c r="J76" s="270">
        <v>7</v>
      </c>
      <c r="K76" s="269">
        <v>6</v>
      </c>
      <c r="L76" s="276">
        <v>31</v>
      </c>
      <c r="M76" s="270">
        <v>3</v>
      </c>
    </row>
    <row r="77" spans="1:13" ht="15.75" x14ac:dyDescent="0.25">
      <c r="A77" s="74" t="s">
        <v>268</v>
      </c>
      <c r="B77" s="269">
        <v>32</v>
      </c>
      <c r="C77" s="276">
        <v>64</v>
      </c>
      <c r="D77" s="272">
        <v>96</v>
      </c>
      <c r="E77" s="269">
        <v>2</v>
      </c>
      <c r="F77" s="276">
        <v>86</v>
      </c>
      <c r="G77" s="270">
        <v>8</v>
      </c>
      <c r="H77" s="269">
        <v>3</v>
      </c>
      <c r="I77" s="276">
        <v>82</v>
      </c>
      <c r="J77" s="270">
        <v>11</v>
      </c>
      <c r="K77" s="269">
        <v>8</v>
      </c>
      <c r="L77" s="276">
        <v>80</v>
      </c>
      <c r="M77" s="270">
        <v>8</v>
      </c>
    </row>
    <row r="78" spans="1:13" ht="15.75" x14ac:dyDescent="0.25">
      <c r="A78" s="74" t="s">
        <v>269</v>
      </c>
      <c r="B78" s="269">
        <v>2</v>
      </c>
      <c r="C78" s="276">
        <v>8</v>
      </c>
      <c r="D78" s="272">
        <v>11</v>
      </c>
      <c r="E78" s="269" t="s">
        <v>189</v>
      </c>
      <c r="F78" s="276">
        <v>9</v>
      </c>
      <c r="G78" s="270">
        <v>2</v>
      </c>
      <c r="H78" s="269">
        <v>1</v>
      </c>
      <c r="I78" s="276">
        <v>6</v>
      </c>
      <c r="J78" s="270">
        <v>4</v>
      </c>
      <c r="K78" s="269" t="s">
        <v>189</v>
      </c>
      <c r="L78" s="276">
        <v>9</v>
      </c>
      <c r="M78" s="270">
        <v>2</v>
      </c>
    </row>
    <row r="79" spans="1:13" ht="15.75" x14ac:dyDescent="0.25">
      <c r="A79" s="74" t="s">
        <v>270</v>
      </c>
      <c r="B79" s="269">
        <v>17</v>
      </c>
      <c r="C79" s="276">
        <v>41</v>
      </c>
      <c r="D79" s="272">
        <v>58</v>
      </c>
      <c r="E79" s="269" t="s">
        <v>189</v>
      </c>
      <c r="F79" s="276">
        <v>54</v>
      </c>
      <c r="G79" s="270">
        <v>4</v>
      </c>
      <c r="H79" s="269">
        <v>6</v>
      </c>
      <c r="I79" s="276">
        <v>51</v>
      </c>
      <c r="J79" s="270">
        <v>1</v>
      </c>
      <c r="K79" s="269">
        <v>9</v>
      </c>
      <c r="L79" s="276">
        <v>48</v>
      </c>
      <c r="M79" s="270">
        <v>1</v>
      </c>
    </row>
    <row r="80" spans="1:13" ht="15.75" x14ac:dyDescent="0.25">
      <c r="A80" s="74" t="s">
        <v>272</v>
      </c>
      <c r="B80" s="269">
        <v>41</v>
      </c>
      <c r="C80" s="276">
        <v>43</v>
      </c>
      <c r="D80" s="272">
        <v>84</v>
      </c>
      <c r="E80" s="269">
        <v>3</v>
      </c>
      <c r="F80" s="276">
        <v>77</v>
      </c>
      <c r="G80" s="270">
        <v>4</v>
      </c>
      <c r="H80" s="269">
        <v>2</v>
      </c>
      <c r="I80" s="276">
        <v>75</v>
      </c>
      <c r="J80" s="270">
        <v>7</v>
      </c>
      <c r="K80" s="269">
        <v>9</v>
      </c>
      <c r="L80" s="276">
        <v>71</v>
      </c>
      <c r="M80" s="270">
        <v>4</v>
      </c>
    </row>
    <row r="81" spans="1:13" ht="15.75" x14ac:dyDescent="0.25">
      <c r="A81" s="74" t="s">
        <v>273</v>
      </c>
      <c r="B81" s="269">
        <v>55</v>
      </c>
      <c r="C81" s="276">
        <v>94</v>
      </c>
      <c r="D81" s="272">
        <v>149</v>
      </c>
      <c r="E81" s="269">
        <v>59</v>
      </c>
      <c r="F81" s="276">
        <v>82</v>
      </c>
      <c r="G81" s="270">
        <v>8</v>
      </c>
      <c r="H81" s="269">
        <v>4</v>
      </c>
      <c r="I81" s="276">
        <v>123</v>
      </c>
      <c r="J81" s="270">
        <v>22</v>
      </c>
      <c r="K81" s="269">
        <v>60</v>
      </c>
      <c r="L81" s="276">
        <v>65</v>
      </c>
      <c r="M81" s="270">
        <v>24</v>
      </c>
    </row>
    <row r="82" spans="1:13" ht="15.75" x14ac:dyDescent="0.25">
      <c r="A82" s="74" t="s">
        <v>274</v>
      </c>
      <c r="B82" s="269">
        <v>22</v>
      </c>
      <c r="C82" s="276">
        <v>23</v>
      </c>
      <c r="D82" s="272">
        <v>45</v>
      </c>
      <c r="E82" s="269">
        <v>13</v>
      </c>
      <c r="F82" s="276">
        <v>32</v>
      </c>
      <c r="G82" s="270" t="s">
        <v>189</v>
      </c>
      <c r="H82" s="269">
        <v>2</v>
      </c>
      <c r="I82" s="276">
        <v>41</v>
      </c>
      <c r="J82" s="270">
        <v>2</v>
      </c>
      <c r="K82" s="269">
        <v>12</v>
      </c>
      <c r="L82" s="276">
        <v>33</v>
      </c>
      <c r="M82" s="270" t="s">
        <v>189</v>
      </c>
    </row>
    <row r="83" spans="1:13" ht="15.75" x14ac:dyDescent="0.25">
      <c r="A83" s="74" t="s">
        <v>275</v>
      </c>
      <c r="B83" s="269">
        <v>16</v>
      </c>
      <c r="C83" s="276">
        <v>10</v>
      </c>
      <c r="D83" s="272">
        <v>26</v>
      </c>
      <c r="E83" s="269" t="s">
        <v>189</v>
      </c>
      <c r="F83" s="276">
        <v>25</v>
      </c>
      <c r="G83" s="270">
        <v>1</v>
      </c>
      <c r="H83" s="269" t="s">
        <v>189</v>
      </c>
      <c r="I83" s="276">
        <v>25</v>
      </c>
      <c r="J83" s="270">
        <v>1</v>
      </c>
      <c r="K83" s="269">
        <v>13</v>
      </c>
      <c r="L83" s="276">
        <v>13</v>
      </c>
      <c r="M83" s="270" t="s">
        <v>189</v>
      </c>
    </row>
    <row r="84" spans="1:13" ht="15.75" x14ac:dyDescent="0.25">
      <c r="A84" s="74" t="s">
        <v>276</v>
      </c>
      <c r="B84" s="269">
        <v>16</v>
      </c>
      <c r="C84" s="276">
        <v>59</v>
      </c>
      <c r="D84" s="272">
        <v>75</v>
      </c>
      <c r="E84" s="269" t="s">
        <v>189</v>
      </c>
      <c r="F84" s="276">
        <v>68</v>
      </c>
      <c r="G84" s="270">
        <v>7</v>
      </c>
      <c r="H84" s="269">
        <v>4</v>
      </c>
      <c r="I84" s="276">
        <v>62</v>
      </c>
      <c r="J84" s="270">
        <v>9</v>
      </c>
      <c r="K84" s="269">
        <v>10</v>
      </c>
      <c r="L84" s="276">
        <v>52</v>
      </c>
      <c r="M84" s="270">
        <v>13</v>
      </c>
    </row>
    <row r="85" spans="1:13" ht="15.75" x14ac:dyDescent="0.25">
      <c r="A85" s="74" t="s">
        <v>277</v>
      </c>
      <c r="B85" s="269">
        <v>23</v>
      </c>
      <c r="C85" s="276">
        <v>69</v>
      </c>
      <c r="D85" s="272">
        <v>92</v>
      </c>
      <c r="E85" s="269">
        <v>22</v>
      </c>
      <c r="F85" s="276">
        <v>69</v>
      </c>
      <c r="G85" s="270">
        <v>1</v>
      </c>
      <c r="H85" s="269">
        <v>8</v>
      </c>
      <c r="I85" s="276">
        <v>80</v>
      </c>
      <c r="J85" s="270">
        <v>4</v>
      </c>
      <c r="K85" s="269">
        <v>12</v>
      </c>
      <c r="L85" s="276">
        <v>80</v>
      </c>
      <c r="M85" s="270" t="s">
        <v>189</v>
      </c>
    </row>
    <row r="86" spans="1:13" ht="15.75" x14ac:dyDescent="0.25">
      <c r="A86" s="74" t="s">
        <v>278</v>
      </c>
      <c r="B86" s="269">
        <v>16</v>
      </c>
      <c r="C86" s="276">
        <v>15</v>
      </c>
      <c r="D86" s="272">
        <v>31</v>
      </c>
      <c r="E86" s="269" t="s">
        <v>189</v>
      </c>
      <c r="F86" s="276">
        <v>28</v>
      </c>
      <c r="G86" s="270">
        <v>3</v>
      </c>
      <c r="H86" s="269">
        <v>2</v>
      </c>
      <c r="I86" s="276">
        <v>25</v>
      </c>
      <c r="J86" s="270">
        <v>4</v>
      </c>
      <c r="K86" s="269">
        <v>2</v>
      </c>
      <c r="L86" s="276">
        <v>27</v>
      </c>
      <c r="M86" s="270">
        <v>2</v>
      </c>
    </row>
    <row r="87" spans="1:13" ht="15.75" x14ac:dyDescent="0.25">
      <c r="A87" s="74" t="s">
        <v>279</v>
      </c>
      <c r="B87" s="269">
        <v>7</v>
      </c>
      <c r="C87" s="276">
        <v>8</v>
      </c>
      <c r="D87" s="272">
        <v>15</v>
      </c>
      <c r="E87" s="269">
        <v>5</v>
      </c>
      <c r="F87" s="276">
        <v>8</v>
      </c>
      <c r="G87" s="270">
        <v>2</v>
      </c>
      <c r="H87" s="269" t="s">
        <v>189</v>
      </c>
      <c r="I87" s="276">
        <v>12</v>
      </c>
      <c r="J87" s="270">
        <v>3</v>
      </c>
      <c r="K87" s="269">
        <v>4</v>
      </c>
      <c r="L87" s="276">
        <v>7</v>
      </c>
      <c r="M87" s="270">
        <v>4</v>
      </c>
    </row>
    <row r="88" spans="1:13" ht="15.75" x14ac:dyDescent="0.25">
      <c r="A88" s="74" t="s">
        <v>280</v>
      </c>
      <c r="B88" s="269">
        <v>1</v>
      </c>
      <c r="C88" s="276">
        <v>7</v>
      </c>
      <c r="D88" s="272">
        <v>8</v>
      </c>
      <c r="E88" s="269" t="s">
        <v>189</v>
      </c>
      <c r="F88" s="276">
        <v>6</v>
      </c>
      <c r="G88" s="270">
        <v>2</v>
      </c>
      <c r="H88" s="269" t="s">
        <v>189</v>
      </c>
      <c r="I88" s="276">
        <v>6</v>
      </c>
      <c r="J88" s="270">
        <v>2</v>
      </c>
      <c r="K88" s="269">
        <v>1</v>
      </c>
      <c r="L88" s="276">
        <v>5</v>
      </c>
      <c r="M88" s="270">
        <v>2</v>
      </c>
    </row>
    <row r="89" spans="1:13" ht="15.75" x14ac:dyDescent="0.25">
      <c r="A89" s="74" t="s">
        <v>281</v>
      </c>
      <c r="B89" s="269">
        <v>58</v>
      </c>
      <c r="C89" s="276">
        <v>139</v>
      </c>
      <c r="D89" s="272">
        <v>200</v>
      </c>
      <c r="E89" s="269">
        <v>8</v>
      </c>
      <c r="F89" s="276">
        <v>186</v>
      </c>
      <c r="G89" s="270">
        <v>6</v>
      </c>
      <c r="H89" s="269">
        <v>2</v>
      </c>
      <c r="I89" s="276">
        <v>17</v>
      </c>
      <c r="J89" s="270">
        <v>181</v>
      </c>
      <c r="K89" s="269">
        <v>5</v>
      </c>
      <c r="L89" s="276">
        <v>11</v>
      </c>
      <c r="M89" s="270">
        <v>184</v>
      </c>
    </row>
    <row r="90" spans="1:13" ht="15.75" x14ac:dyDescent="0.25">
      <c r="A90" s="74" t="s">
        <v>282</v>
      </c>
      <c r="B90" s="269">
        <v>6</v>
      </c>
      <c r="C90" s="276">
        <v>15</v>
      </c>
      <c r="D90" s="272">
        <v>21</v>
      </c>
      <c r="E90" s="269">
        <v>1</v>
      </c>
      <c r="F90" s="276">
        <v>17</v>
      </c>
      <c r="G90" s="270">
        <v>3</v>
      </c>
      <c r="H90" s="269" t="s">
        <v>189</v>
      </c>
      <c r="I90" s="276">
        <v>18</v>
      </c>
      <c r="J90" s="270">
        <v>3</v>
      </c>
      <c r="K90" s="269">
        <v>6</v>
      </c>
      <c r="L90" s="276">
        <v>13</v>
      </c>
      <c r="M90" s="270">
        <v>2</v>
      </c>
    </row>
    <row r="91" spans="1:13" ht="15.75" x14ac:dyDescent="0.25">
      <c r="A91" s="74" t="s">
        <v>283</v>
      </c>
      <c r="B91" s="269">
        <v>1</v>
      </c>
      <c r="C91" s="276">
        <v>4</v>
      </c>
      <c r="D91" s="272">
        <v>5</v>
      </c>
      <c r="E91" s="269" t="s">
        <v>189</v>
      </c>
      <c r="F91" s="276">
        <v>5</v>
      </c>
      <c r="G91" s="270" t="s">
        <v>189</v>
      </c>
      <c r="H91" s="269" t="s">
        <v>189</v>
      </c>
      <c r="I91" s="276" t="s">
        <v>189</v>
      </c>
      <c r="J91" s="270">
        <v>5</v>
      </c>
      <c r="K91" s="269" t="s">
        <v>189</v>
      </c>
      <c r="L91" s="276" t="s">
        <v>189</v>
      </c>
      <c r="M91" s="270">
        <v>5</v>
      </c>
    </row>
    <row r="92" spans="1:13" ht="15.75" x14ac:dyDescent="0.25">
      <c r="A92" s="74" t="s">
        <v>284</v>
      </c>
      <c r="B92" s="269">
        <v>113</v>
      </c>
      <c r="C92" s="276">
        <v>278</v>
      </c>
      <c r="D92" s="272">
        <v>395</v>
      </c>
      <c r="E92" s="269">
        <v>4</v>
      </c>
      <c r="F92" s="276">
        <v>385</v>
      </c>
      <c r="G92" s="270">
        <v>6</v>
      </c>
      <c r="H92" s="269">
        <v>33</v>
      </c>
      <c r="I92" s="276">
        <v>42</v>
      </c>
      <c r="J92" s="270">
        <v>320</v>
      </c>
      <c r="K92" s="269">
        <v>16</v>
      </c>
      <c r="L92" s="276">
        <v>65</v>
      </c>
      <c r="M92" s="270">
        <v>314</v>
      </c>
    </row>
    <row r="93" spans="1:13" ht="15.75" x14ac:dyDescent="0.25">
      <c r="A93" s="74" t="s">
        <v>285</v>
      </c>
      <c r="B93" s="269">
        <v>49</v>
      </c>
      <c r="C93" s="276">
        <v>86</v>
      </c>
      <c r="D93" s="272">
        <v>135</v>
      </c>
      <c r="E93" s="269">
        <v>6</v>
      </c>
      <c r="F93" s="276">
        <v>117</v>
      </c>
      <c r="G93" s="270">
        <v>12</v>
      </c>
      <c r="H93" s="269">
        <v>10</v>
      </c>
      <c r="I93" s="276">
        <v>70</v>
      </c>
      <c r="J93" s="270">
        <v>55</v>
      </c>
      <c r="K93" s="269">
        <v>6</v>
      </c>
      <c r="L93" s="276">
        <v>12</v>
      </c>
      <c r="M93" s="270">
        <v>117</v>
      </c>
    </row>
    <row r="94" spans="1:13" ht="15.75" x14ac:dyDescent="0.25">
      <c r="A94" s="74" t="s">
        <v>286</v>
      </c>
      <c r="B94" s="269">
        <v>169</v>
      </c>
      <c r="C94" s="276">
        <v>356</v>
      </c>
      <c r="D94" s="272">
        <v>535</v>
      </c>
      <c r="E94" s="269">
        <v>15</v>
      </c>
      <c r="F94" s="276">
        <v>515</v>
      </c>
      <c r="G94" s="270">
        <v>5</v>
      </c>
      <c r="H94" s="269">
        <v>38</v>
      </c>
      <c r="I94" s="276">
        <v>222</v>
      </c>
      <c r="J94" s="270">
        <v>275</v>
      </c>
      <c r="K94" s="269">
        <v>94</v>
      </c>
      <c r="L94" s="276">
        <v>192</v>
      </c>
      <c r="M94" s="270">
        <v>249</v>
      </c>
    </row>
    <row r="95" spans="1:13" ht="15.75" x14ac:dyDescent="0.25">
      <c r="A95" s="74" t="s">
        <v>287</v>
      </c>
      <c r="B95" s="269">
        <v>38</v>
      </c>
      <c r="C95" s="276">
        <v>55</v>
      </c>
      <c r="D95" s="272">
        <v>93</v>
      </c>
      <c r="E95" s="269" t="s">
        <v>189</v>
      </c>
      <c r="F95" s="276">
        <v>31</v>
      </c>
      <c r="G95" s="270">
        <v>62</v>
      </c>
      <c r="H95" s="269">
        <v>2</v>
      </c>
      <c r="I95" s="276">
        <v>27</v>
      </c>
      <c r="J95" s="270">
        <v>64</v>
      </c>
      <c r="K95" s="269">
        <v>8</v>
      </c>
      <c r="L95" s="276">
        <v>22</v>
      </c>
      <c r="M95" s="270">
        <v>63</v>
      </c>
    </row>
    <row r="96" spans="1:13" ht="15.75" x14ac:dyDescent="0.25">
      <c r="A96" s="74" t="s">
        <v>288</v>
      </c>
      <c r="B96" s="269">
        <v>144</v>
      </c>
      <c r="C96" s="276">
        <v>122</v>
      </c>
      <c r="D96" s="272">
        <v>271</v>
      </c>
      <c r="E96" s="269">
        <v>3</v>
      </c>
      <c r="F96" s="276">
        <v>258</v>
      </c>
      <c r="G96" s="270">
        <v>10</v>
      </c>
      <c r="H96" s="269">
        <v>13</v>
      </c>
      <c r="I96" s="276">
        <v>243</v>
      </c>
      <c r="J96" s="270">
        <v>15</v>
      </c>
      <c r="K96" s="269">
        <v>9</v>
      </c>
      <c r="L96" s="276">
        <v>23</v>
      </c>
      <c r="M96" s="270">
        <v>239</v>
      </c>
    </row>
    <row r="97" spans="1:13" ht="15.75" x14ac:dyDescent="0.25">
      <c r="A97" s="74" t="s">
        <v>289</v>
      </c>
      <c r="B97" s="269">
        <v>37</v>
      </c>
      <c r="C97" s="276">
        <v>66</v>
      </c>
      <c r="D97" s="272">
        <v>106</v>
      </c>
      <c r="E97" s="269">
        <v>4</v>
      </c>
      <c r="F97" s="276">
        <v>93</v>
      </c>
      <c r="G97" s="270">
        <v>9</v>
      </c>
      <c r="H97" s="269">
        <v>7</v>
      </c>
      <c r="I97" s="276">
        <v>91</v>
      </c>
      <c r="J97" s="270">
        <v>8</v>
      </c>
      <c r="K97" s="269">
        <v>34</v>
      </c>
      <c r="L97" s="276">
        <v>69</v>
      </c>
      <c r="M97" s="270">
        <v>3</v>
      </c>
    </row>
    <row r="98" spans="1:13" ht="15.75" x14ac:dyDescent="0.25">
      <c r="A98" s="74" t="s">
        <v>290</v>
      </c>
      <c r="B98" s="269">
        <v>667</v>
      </c>
      <c r="C98" s="276">
        <v>1016</v>
      </c>
      <c r="D98" s="272">
        <v>1699</v>
      </c>
      <c r="E98" s="269">
        <v>31</v>
      </c>
      <c r="F98" s="276">
        <v>1447</v>
      </c>
      <c r="G98" s="270">
        <v>221</v>
      </c>
      <c r="H98" s="269">
        <v>83</v>
      </c>
      <c r="I98" s="276">
        <v>1371</v>
      </c>
      <c r="J98" s="270">
        <v>245</v>
      </c>
      <c r="K98" s="269">
        <v>514</v>
      </c>
      <c r="L98" s="276">
        <v>944</v>
      </c>
      <c r="M98" s="270">
        <v>241</v>
      </c>
    </row>
    <row r="99" spans="1:13" ht="15.75" x14ac:dyDescent="0.25">
      <c r="A99" s="74" t="s">
        <v>291</v>
      </c>
      <c r="B99" s="269">
        <v>1</v>
      </c>
      <c r="C99" s="276">
        <v>2</v>
      </c>
      <c r="D99" s="272">
        <v>3</v>
      </c>
      <c r="E99" s="269" t="s">
        <v>189</v>
      </c>
      <c r="F99" s="276">
        <v>2</v>
      </c>
      <c r="G99" s="270">
        <v>1</v>
      </c>
      <c r="H99" s="269" t="s">
        <v>189</v>
      </c>
      <c r="I99" s="276">
        <v>2</v>
      </c>
      <c r="J99" s="270">
        <v>1</v>
      </c>
      <c r="K99" s="269" t="s">
        <v>189</v>
      </c>
      <c r="L99" s="276">
        <v>2</v>
      </c>
      <c r="M99" s="270">
        <v>1</v>
      </c>
    </row>
    <row r="100" spans="1:13" ht="15.75" x14ac:dyDescent="0.25">
      <c r="A100" s="74" t="s">
        <v>292</v>
      </c>
      <c r="B100" s="269">
        <v>4</v>
      </c>
      <c r="C100" s="276">
        <v>3</v>
      </c>
      <c r="D100" s="272">
        <v>7</v>
      </c>
      <c r="E100" s="269">
        <v>1</v>
      </c>
      <c r="F100" s="276">
        <v>6</v>
      </c>
      <c r="G100" s="270" t="s">
        <v>189</v>
      </c>
      <c r="H100" s="269" t="s">
        <v>189</v>
      </c>
      <c r="I100" s="276">
        <v>7</v>
      </c>
      <c r="J100" s="270" t="s">
        <v>189</v>
      </c>
      <c r="K100" s="269">
        <v>2</v>
      </c>
      <c r="L100" s="276">
        <v>5</v>
      </c>
      <c r="M100" s="270" t="s">
        <v>189</v>
      </c>
    </row>
    <row r="101" spans="1:13" ht="15.75" x14ac:dyDescent="0.25">
      <c r="A101" s="74" t="s">
        <v>293</v>
      </c>
      <c r="B101" s="269">
        <v>147</v>
      </c>
      <c r="C101" s="276">
        <v>286</v>
      </c>
      <c r="D101" s="272">
        <v>434</v>
      </c>
      <c r="E101" s="269">
        <v>2</v>
      </c>
      <c r="F101" s="276">
        <v>428</v>
      </c>
      <c r="G101" s="270">
        <v>4</v>
      </c>
      <c r="H101" s="269">
        <v>6</v>
      </c>
      <c r="I101" s="276">
        <v>45</v>
      </c>
      <c r="J101" s="270">
        <v>383</v>
      </c>
      <c r="K101" s="269">
        <v>13</v>
      </c>
      <c r="L101" s="276">
        <v>39</v>
      </c>
      <c r="M101" s="270">
        <v>382</v>
      </c>
    </row>
    <row r="102" spans="1:13" ht="15.75" x14ac:dyDescent="0.25">
      <c r="A102" s="74" t="s">
        <v>294</v>
      </c>
      <c r="B102" s="269">
        <v>32</v>
      </c>
      <c r="C102" s="276">
        <v>64</v>
      </c>
      <c r="D102" s="272">
        <v>96</v>
      </c>
      <c r="E102" s="269">
        <v>1</v>
      </c>
      <c r="F102" s="276">
        <v>84</v>
      </c>
      <c r="G102" s="270">
        <v>11</v>
      </c>
      <c r="H102" s="269">
        <v>5</v>
      </c>
      <c r="I102" s="276">
        <v>85</v>
      </c>
      <c r="J102" s="270">
        <v>6</v>
      </c>
      <c r="K102" s="269">
        <v>8</v>
      </c>
      <c r="L102" s="276">
        <v>76</v>
      </c>
      <c r="M102" s="270">
        <v>12</v>
      </c>
    </row>
    <row r="103" spans="1:13" ht="16.5" thickBot="1" x14ac:dyDescent="0.3">
      <c r="A103" s="102" t="s">
        <v>193</v>
      </c>
      <c r="B103" s="343">
        <v>5763</v>
      </c>
      <c r="C103" s="344">
        <v>9409</v>
      </c>
      <c r="D103" s="345">
        <v>15273</v>
      </c>
      <c r="E103" s="343">
        <v>535</v>
      </c>
      <c r="F103" s="344">
        <v>10331</v>
      </c>
      <c r="G103" s="345">
        <v>4407</v>
      </c>
      <c r="H103" s="343">
        <v>533</v>
      </c>
      <c r="I103" s="344">
        <v>8947</v>
      </c>
      <c r="J103" s="345">
        <v>5793</v>
      </c>
      <c r="K103" s="273">
        <v>2165</v>
      </c>
      <c r="L103" s="284">
        <v>6799</v>
      </c>
      <c r="M103" s="345">
        <v>6309</v>
      </c>
    </row>
    <row r="104" spans="1:13" ht="15.75" x14ac:dyDescent="0.25">
      <c r="A104" s="61"/>
    </row>
    <row r="105" spans="1:13" x14ac:dyDescent="0.25">
      <c r="A105" s="59" t="s">
        <v>194</v>
      </c>
    </row>
    <row r="106" spans="1:13" x14ac:dyDescent="0.25">
      <c r="A106" s="149"/>
    </row>
    <row r="107" spans="1:13" x14ac:dyDescent="0.25">
      <c r="A107" s="59" t="s">
        <v>437</v>
      </c>
    </row>
    <row r="108" spans="1:13" ht="32.1" customHeight="1" x14ac:dyDescent="0.25">
      <c r="A108" s="434" t="s">
        <v>518</v>
      </c>
      <c r="B108" s="434"/>
      <c r="C108" s="434"/>
      <c r="D108" s="434"/>
      <c r="E108" s="434"/>
      <c r="F108" s="434"/>
      <c r="G108" s="434"/>
      <c r="H108" s="434"/>
      <c r="I108" s="434"/>
      <c r="J108" s="434"/>
      <c r="K108" s="434"/>
      <c r="L108" s="434"/>
      <c r="M108" s="434"/>
    </row>
  </sheetData>
  <mergeCells count="6">
    <mergeCell ref="A108:M108"/>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13" width="12.7109375" customWidth="1"/>
  </cols>
  <sheetData>
    <row r="1" spans="1:13" x14ac:dyDescent="0.25">
      <c r="A1" s="24" t="s">
        <v>140</v>
      </c>
      <c r="C1" s="23" t="s">
        <v>87</v>
      </c>
    </row>
    <row r="2" spans="1:13" ht="15.75" thickBot="1" x14ac:dyDescent="0.3">
      <c r="A2" s="2"/>
    </row>
    <row r="3" spans="1:13" x14ac:dyDescent="0.25">
      <c r="A3" s="405" t="s">
        <v>1</v>
      </c>
      <c r="B3" s="392" t="s">
        <v>8</v>
      </c>
      <c r="C3" s="393"/>
      <c r="D3" s="394"/>
      <c r="E3" s="392" t="s">
        <v>969</v>
      </c>
      <c r="F3" s="393"/>
      <c r="G3" s="394"/>
      <c r="H3" s="392" t="s">
        <v>970</v>
      </c>
      <c r="I3" s="393"/>
      <c r="J3" s="394"/>
      <c r="K3" s="392" t="s">
        <v>709</v>
      </c>
      <c r="L3" s="393"/>
      <c r="M3" s="394"/>
    </row>
    <row r="4" spans="1:13" ht="30.75" thickBot="1" x14ac:dyDescent="0.3">
      <c r="A4" s="490"/>
      <c r="B4" s="33" t="s">
        <v>186</v>
      </c>
      <c r="C4" s="34" t="s">
        <v>187</v>
      </c>
      <c r="D4" s="35" t="s">
        <v>193</v>
      </c>
      <c r="E4" s="33" t="s">
        <v>969</v>
      </c>
      <c r="F4" s="34" t="s">
        <v>971</v>
      </c>
      <c r="G4" s="35" t="s">
        <v>465</v>
      </c>
      <c r="H4" s="33" t="s">
        <v>970</v>
      </c>
      <c r="I4" s="34" t="s">
        <v>972</v>
      </c>
      <c r="J4" s="35" t="s">
        <v>465</v>
      </c>
      <c r="K4" s="33" t="s">
        <v>973</v>
      </c>
      <c r="L4" s="34" t="s">
        <v>974</v>
      </c>
      <c r="M4" s="35" t="s">
        <v>465</v>
      </c>
    </row>
    <row r="5" spans="1:13" ht="15.75" x14ac:dyDescent="0.25">
      <c r="A5" s="74" t="s">
        <v>195</v>
      </c>
      <c r="B5" s="269">
        <v>2839</v>
      </c>
      <c r="C5" s="276">
        <v>3500</v>
      </c>
      <c r="D5" s="272">
        <v>6360</v>
      </c>
      <c r="E5" s="269">
        <v>176</v>
      </c>
      <c r="F5" s="276">
        <v>5473</v>
      </c>
      <c r="G5" s="270">
        <v>711</v>
      </c>
      <c r="H5" s="269">
        <v>250</v>
      </c>
      <c r="I5" s="276">
        <v>5171</v>
      </c>
      <c r="J5" s="270">
        <v>939</v>
      </c>
      <c r="K5" s="269">
        <v>839</v>
      </c>
      <c r="L5" s="276">
        <v>2958</v>
      </c>
      <c r="M5" s="270">
        <v>2563</v>
      </c>
    </row>
    <row r="6" spans="1:13" ht="15.75" x14ac:dyDescent="0.25">
      <c r="A6" s="74" t="s">
        <v>196</v>
      </c>
      <c r="B6" s="269">
        <v>92</v>
      </c>
      <c r="C6" s="276">
        <v>81</v>
      </c>
      <c r="D6" s="272">
        <v>173</v>
      </c>
      <c r="E6" s="269">
        <v>5</v>
      </c>
      <c r="F6" s="276">
        <v>150</v>
      </c>
      <c r="G6" s="270">
        <v>18</v>
      </c>
      <c r="H6" s="269">
        <v>4</v>
      </c>
      <c r="I6" s="276">
        <v>142</v>
      </c>
      <c r="J6" s="270">
        <v>27</v>
      </c>
      <c r="K6" s="269">
        <v>13</v>
      </c>
      <c r="L6" s="276">
        <v>134</v>
      </c>
      <c r="M6" s="270">
        <v>26</v>
      </c>
    </row>
    <row r="7" spans="1:13" ht="15.75" x14ac:dyDescent="0.25">
      <c r="A7" s="74" t="s">
        <v>197</v>
      </c>
      <c r="B7" s="269">
        <v>98</v>
      </c>
      <c r="C7" s="276">
        <v>125</v>
      </c>
      <c r="D7" s="272">
        <v>224</v>
      </c>
      <c r="E7" s="269">
        <v>1</v>
      </c>
      <c r="F7" s="276">
        <v>160</v>
      </c>
      <c r="G7" s="270">
        <v>63</v>
      </c>
      <c r="H7" s="269">
        <v>10</v>
      </c>
      <c r="I7" s="276">
        <v>143</v>
      </c>
      <c r="J7" s="270">
        <v>71</v>
      </c>
      <c r="K7" s="269">
        <v>46</v>
      </c>
      <c r="L7" s="276">
        <v>113</v>
      </c>
      <c r="M7" s="270">
        <v>65</v>
      </c>
    </row>
    <row r="8" spans="1:13" ht="15.75" x14ac:dyDescent="0.25">
      <c r="A8" s="74" t="s">
        <v>198</v>
      </c>
      <c r="B8" s="269">
        <v>701</v>
      </c>
      <c r="C8" s="276">
        <v>1723</v>
      </c>
      <c r="D8" s="272">
        <v>2427</v>
      </c>
      <c r="E8" s="269">
        <v>52</v>
      </c>
      <c r="F8" s="276">
        <v>1986</v>
      </c>
      <c r="G8" s="270">
        <v>389</v>
      </c>
      <c r="H8" s="269">
        <v>128</v>
      </c>
      <c r="I8" s="276">
        <v>1879</v>
      </c>
      <c r="J8" s="270">
        <v>420</v>
      </c>
      <c r="K8" s="269">
        <v>416</v>
      </c>
      <c r="L8" s="276">
        <v>1684</v>
      </c>
      <c r="M8" s="270">
        <v>327</v>
      </c>
    </row>
    <row r="9" spans="1:13" ht="15.75" x14ac:dyDescent="0.25">
      <c r="A9" s="74" t="s">
        <v>199</v>
      </c>
      <c r="B9" s="269">
        <v>408</v>
      </c>
      <c r="C9" s="276">
        <v>457</v>
      </c>
      <c r="D9" s="272">
        <v>866</v>
      </c>
      <c r="E9" s="269">
        <v>18</v>
      </c>
      <c r="F9" s="276">
        <v>738</v>
      </c>
      <c r="G9" s="270">
        <v>110</v>
      </c>
      <c r="H9" s="269">
        <v>23</v>
      </c>
      <c r="I9" s="276">
        <v>783</v>
      </c>
      <c r="J9" s="270">
        <v>60</v>
      </c>
      <c r="K9" s="269">
        <v>160</v>
      </c>
      <c r="L9" s="276">
        <v>640</v>
      </c>
      <c r="M9" s="270">
        <v>66</v>
      </c>
    </row>
    <row r="10" spans="1:13" ht="15.75" x14ac:dyDescent="0.25">
      <c r="A10" s="74" t="s">
        <v>200</v>
      </c>
      <c r="B10" s="269">
        <v>177</v>
      </c>
      <c r="C10" s="276">
        <v>313</v>
      </c>
      <c r="D10" s="272">
        <v>490</v>
      </c>
      <c r="E10" s="269">
        <v>8</v>
      </c>
      <c r="F10" s="276">
        <v>465</v>
      </c>
      <c r="G10" s="270">
        <v>17</v>
      </c>
      <c r="H10" s="269">
        <v>24</v>
      </c>
      <c r="I10" s="276">
        <v>443</v>
      </c>
      <c r="J10" s="270">
        <v>23</v>
      </c>
      <c r="K10" s="269">
        <v>122</v>
      </c>
      <c r="L10" s="276">
        <v>359</v>
      </c>
      <c r="M10" s="270">
        <v>9</v>
      </c>
    </row>
    <row r="11" spans="1:13" ht="15.75" x14ac:dyDescent="0.25">
      <c r="A11" s="74" t="s">
        <v>201</v>
      </c>
      <c r="B11" s="269">
        <v>35</v>
      </c>
      <c r="C11" s="276">
        <v>177</v>
      </c>
      <c r="D11" s="272">
        <v>212</v>
      </c>
      <c r="E11" s="269">
        <v>5</v>
      </c>
      <c r="F11" s="276">
        <v>183</v>
      </c>
      <c r="G11" s="270">
        <v>24</v>
      </c>
      <c r="H11" s="269">
        <v>19</v>
      </c>
      <c r="I11" s="276">
        <v>155</v>
      </c>
      <c r="J11" s="270">
        <v>38</v>
      </c>
      <c r="K11" s="269">
        <v>54</v>
      </c>
      <c r="L11" s="276">
        <v>125</v>
      </c>
      <c r="M11" s="270">
        <v>33</v>
      </c>
    </row>
    <row r="12" spans="1:13" ht="15.75" x14ac:dyDescent="0.25">
      <c r="A12" s="74" t="s">
        <v>202</v>
      </c>
      <c r="B12" s="269">
        <v>6</v>
      </c>
      <c r="C12" s="276">
        <v>15</v>
      </c>
      <c r="D12" s="272">
        <v>21</v>
      </c>
      <c r="E12" s="269" t="s">
        <v>189</v>
      </c>
      <c r="F12" s="276">
        <v>13</v>
      </c>
      <c r="G12" s="270">
        <v>8</v>
      </c>
      <c r="H12" s="269" t="s">
        <v>189</v>
      </c>
      <c r="I12" s="276">
        <v>13</v>
      </c>
      <c r="J12" s="270">
        <v>8</v>
      </c>
      <c r="K12" s="269">
        <v>5</v>
      </c>
      <c r="L12" s="276">
        <v>8</v>
      </c>
      <c r="M12" s="270">
        <v>8</v>
      </c>
    </row>
    <row r="13" spans="1:13" ht="15.75" x14ac:dyDescent="0.25">
      <c r="A13" s="74" t="s">
        <v>203</v>
      </c>
      <c r="B13" s="269">
        <v>283</v>
      </c>
      <c r="C13" s="276">
        <v>537</v>
      </c>
      <c r="D13" s="272">
        <v>824</v>
      </c>
      <c r="E13" s="269">
        <v>14</v>
      </c>
      <c r="F13" s="276">
        <v>735</v>
      </c>
      <c r="G13" s="270">
        <v>75</v>
      </c>
      <c r="H13" s="269">
        <v>36</v>
      </c>
      <c r="I13" s="276">
        <v>723</v>
      </c>
      <c r="J13" s="270">
        <v>65</v>
      </c>
      <c r="K13" s="269">
        <v>189</v>
      </c>
      <c r="L13" s="276">
        <v>512</v>
      </c>
      <c r="M13" s="270">
        <v>123</v>
      </c>
    </row>
    <row r="14" spans="1:13" ht="15.75" x14ac:dyDescent="0.25">
      <c r="A14" s="74" t="s">
        <v>204</v>
      </c>
      <c r="B14" s="269">
        <v>252</v>
      </c>
      <c r="C14" s="276">
        <v>361</v>
      </c>
      <c r="D14" s="272">
        <v>613</v>
      </c>
      <c r="E14" s="269">
        <v>6</v>
      </c>
      <c r="F14" s="276">
        <v>598</v>
      </c>
      <c r="G14" s="270">
        <v>9</v>
      </c>
      <c r="H14" s="269">
        <v>20</v>
      </c>
      <c r="I14" s="276">
        <v>573</v>
      </c>
      <c r="J14" s="270">
        <v>20</v>
      </c>
      <c r="K14" s="269">
        <v>200</v>
      </c>
      <c r="L14" s="276">
        <v>404</v>
      </c>
      <c r="M14" s="270">
        <v>9</v>
      </c>
    </row>
    <row r="15" spans="1:13" ht="15.75" x14ac:dyDescent="0.25">
      <c r="A15" s="74" t="s">
        <v>205</v>
      </c>
      <c r="B15" s="269">
        <v>449</v>
      </c>
      <c r="C15" s="276">
        <v>1228</v>
      </c>
      <c r="D15" s="272">
        <v>1680</v>
      </c>
      <c r="E15" s="269">
        <v>43</v>
      </c>
      <c r="F15" s="276">
        <v>1525</v>
      </c>
      <c r="G15" s="270">
        <v>112</v>
      </c>
      <c r="H15" s="269">
        <v>37</v>
      </c>
      <c r="I15" s="276">
        <v>1510</v>
      </c>
      <c r="J15" s="270">
        <v>133</v>
      </c>
      <c r="K15" s="269">
        <v>342</v>
      </c>
      <c r="L15" s="276">
        <v>1253</v>
      </c>
      <c r="M15" s="270">
        <v>85</v>
      </c>
    </row>
    <row r="16" spans="1:13" ht="15.75" x14ac:dyDescent="0.25">
      <c r="A16" s="74" t="s">
        <v>206</v>
      </c>
      <c r="B16" s="269">
        <v>99</v>
      </c>
      <c r="C16" s="276">
        <v>130</v>
      </c>
      <c r="D16" s="272">
        <v>229</v>
      </c>
      <c r="E16" s="269">
        <v>1</v>
      </c>
      <c r="F16" s="276">
        <v>198</v>
      </c>
      <c r="G16" s="270">
        <v>30</v>
      </c>
      <c r="H16" s="269">
        <v>14</v>
      </c>
      <c r="I16" s="276">
        <v>194</v>
      </c>
      <c r="J16" s="270">
        <v>21</v>
      </c>
      <c r="K16" s="269">
        <v>36</v>
      </c>
      <c r="L16" s="276">
        <v>171</v>
      </c>
      <c r="M16" s="270">
        <v>22</v>
      </c>
    </row>
    <row r="17" spans="1:13" ht="15.75" x14ac:dyDescent="0.25">
      <c r="A17" s="74" t="s">
        <v>207</v>
      </c>
      <c r="B17" s="269">
        <v>45</v>
      </c>
      <c r="C17" s="276">
        <v>117</v>
      </c>
      <c r="D17" s="272">
        <v>162</v>
      </c>
      <c r="E17" s="269">
        <v>2</v>
      </c>
      <c r="F17" s="276">
        <v>147</v>
      </c>
      <c r="G17" s="270">
        <v>13</v>
      </c>
      <c r="H17" s="269">
        <v>4</v>
      </c>
      <c r="I17" s="276">
        <v>141</v>
      </c>
      <c r="J17" s="270">
        <v>17</v>
      </c>
      <c r="K17" s="269">
        <v>37</v>
      </c>
      <c r="L17" s="276">
        <v>115</v>
      </c>
      <c r="M17" s="270">
        <v>10</v>
      </c>
    </row>
    <row r="18" spans="1:13" ht="15.75" x14ac:dyDescent="0.25">
      <c r="A18" s="74" t="s">
        <v>208</v>
      </c>
      <c r="B18" s="269">
        <v>101</v>
      </c>
      <c r="C18" s="276">
        <v>212</v>
      </c>
      <c r="D18" s="272">
        <v>315</v>
      </c>
      <c r="E18" s="269">
        <v>12</v>
      </c>
      <c r="F18" s="276">
        <v>272</v>
      </c>
      <c r="G18" s="270">
        <v>31</v>
      </c>
      <c r="H18" s="269">
        <v>23</v>
      </c>
      <c r="I18" s="276">
        <v>261</v>
      </c>
      <c r="J18" s="270">
        <v>31</v>
      </c>
      <c r="K18" s="269">
        <v>52</v>
      </c>
      <c r="L18" s="276">
        <v>235</v>
      </c>
      <c r="M18" s="270">
        <v>28</v>
      </c>
    </row>
    <row r="19" spans="1:13" ht="15.75" x14ac:dyDescent="0.25">
      <c r="A19" s="74" t="s">
        <v>209</v>
      </c>
      <c r="B19" s="269">
        <v>151</v>
      </c>
      <c r="C19" s="276">
        <v>340</v>
      </c>
      <c r="D19" s="272">
        <v>491</v>
      </c>
      <c r="E19" s="269">
        <v>5</v>
      </c>
      <c r="F19" s="276">
        <v>411</v>
      </c>
      <c r="G19" s="270">
        <v>75</v>
      </c>
      <c r="H19" s="269">
        <v>15</v>
      </c>
      <c r="I19" s="276">
        <v>437</v>
      </c>
      <c r="J19" s="270">
        <v>39</v>
      </c>
      <c r="K19" s="269">
        <v>90</v>
      </c>
      <c r="L19" s="276">
        <v>366</v>
      </c>
      <c r="M19" s="270">
        <v>35</v>
      </c>
    </row>
    <row r="20" spans="1:13" ht="15.75" x14ac:dyDescent="0.25">
      <c r="A20" s="74" t="s">
        <v>210</v>
      </c>
      <c r="B20" s="269">
        <v>12</v>
      </c>
      <c r="C20" s="276">
        <v>35</v>
      </c>
      <c r="D20" s="272">
        <v>47</v>
      </c>
      <c r="E20" s="269" t="s">
        <v>189</v>
      </c>
      <c r="F20" s="276">
        <v>46</v>
      </c>
      <c r="G20" s="270">
        <v>1</v>
      </c>
      <c r="H20" s="269" t="s">
        <v>189</v>
      </c>
      <c r="I20" s="276">
        <v>44</v>
      </c>
      <c r="J20" s="270">
        <v>3</v>
      </c>
      <c r="K20" s="269">
        <v>3</v>
      </c>
      <c r="L20" s="276">
        <v>43</v>
      </c>
      <c r="M20" s="270">
        <v>1</v>
      </c>
    </row>
    <row r="21" spans="1:13" ht="15.75" x14ac:dyDescent="0.25">
      <c r="A21" s="74" t="s">
        <v>211</v>
      </c>
      <c r="B21" s="269">
        <v>44</v>
      </c>
      <c r="C21" s="276">
        <v>78</v>
      </c>
      <c r="D21" s="272">
        <v>123</v>
      </c>
      <c r="E21" s="269" t="s">
        <v>189</v>
      </c>
      <c r="F21" s="276">
        <v>100</v>
      </c>
      <c r="G21" s="270">
        <v>23</v>
      </c>
      <c r="H21" s="269">
        <v>5</v>
      </c>
      <c r="I21" s="276">
        <v>92</v>
      </c>
      <c r="J21" s="270">
        <v>26</v>
      </c>
      <c r="K21" s="269">
        <v>17</v>
      </c>
      <c r="L21" s="276">
        <v>88</v>
      </c>
      <c r="M21" s="270">
        <v>18</v>
      </c>
    </row>
    <row r="22" spans="1:13" ht="15.75" x14ac:dyDescent="0.25">
      <c r="A22" s="74" t="s">
        <v>212</v>
      </c>
      <c r="B22" s="269">
        <v>3</v>
      </c>
      <c r="C22" s="276">
        <v>1</v>
      </c>
      <c r="D22" s="272">
        <v>4</v>
      </c>
      <c r="E22" s="269" t="s">
        <v>189</v>
      </c>
      <c r="F22" s="276">
        <v>2</v>
      </c>
      <c r="G22" s="270">
        <v>2</v>
      </c>
      <c r="H22" s="269" t="s">
        <v>189</v>
      </c>
      <c r="I22" s="276">
        <v>2</v>
      </c>
      <c r="J22" s="270">
        <v>2</v>
      </c>
      <c r="K22" s="269" t="s">
        <v>189</v>
      </c>
      <c r="L22" s="276">
        <v>2</v>
      </c>
      <c r="M22" s="270">
        <v>2</v>
      </c>
    </row>
    <row r="23" spans="1:13" ht="15.75" x14ac:dyDescent="0.25">
      <c r="A23" s="74" t="s">
        <v>213</v>
      </c>
      <c r="B23" s="269">
        <v>2222</v>
      </c>
      <c r="C23" s="276">
        <v>3236</v>
      </c>
      <c r="D23" s="272">
        <v>5479</v>
      </c>
      <c r="E23" s="269">
        <v>420</v>
      </c>
      <c r="F23" s="276">
        <v>4480</v>
      </c>
      <c r="G23" s="270">
        <v>579</v>
      </c>
      <c r="H23" s="269">
        <v>291</v>
      </c>
      <c r="I23" s="276">
        <v>4572</v>
      </c>
      <c r="J23" s="270">
        <v>616</v>
      </c>
      <c r="K23" s="269">
        <v>531</v>
      </c>
      <c r="L23" s="276">
        <v>2838</v>
      </c>
      <c r="M23" s="270">
        <v>2110</v>
      </c>
    </row>
    <row r="24" spans="1:13" ht="15.75" x14ac:dyDescent="0.25">
      <c r="A24" s="74" t="s">
        <v>214</v>
      </c>
      <c r="B24" s="269">
        <v>1127</v>
      </c>
      <c r="C24" s="276">
        <v>714</v>
      </c>
      <c r="D24" s="272">
        <v>1858</v>
      </c>
      <c r="E24" s="269">
        <v>25</v>
      </c>
      <c r="F24" s="276">
        <v>1666</v>
      </c>
      <c r="G24" s="270">
        <v>167</v>
      </c>
      <c r="H24" s="269">
        <v>67</v>
      </c>
      <c r="I24" s="276">
        <v>1713</v>
      </c>
      <c r="J24" s="270">
        <v>78</v>
      </c>
      <c r="K24" s="269">
        <v>494</v>
      </c>
      <c r="L24" s="276">
        <v>1327</v>
      </c>
      <c r="M24" s="270">
        <v>37</v>
      </c>
    </row>
    <row r="25" spans="1:13" ht="15.75" x14ac:dyDescent="0.25">
      <c r="A25" s="74" t="s">
        <v>215</v>
      </c>
      <c r="B25" s="269">
        <v>198</v>
      </c>
      <c r="C25" s="276">
        <v>244</v>
      </c>
      <c r="D25" s="272">
        <v>442</v>
      </c>
      <c r="E25" s="269">
        <v>2</v>
      </c>
      <c r="F25" s="276">
        <v>411</v>
      </c>
      <c r="G25" s="270">
        <v>29</v>
      </c>
      <c r="H25" s="269">
        <v>22</v>
      </c>
      <c r="I25" s="276">
        <v>385</v>
      </c>
      <c r="J25" s="270">
        <v>35</v>
      </c>
      <c r="K25" s="269">
        <v>88</v>
      </c>
      <c r="L25" s="276">
        <v>320</v>
      </c>
      <c r="M25" s="270">
        <v>34</v>
      </c>
    </row>
    <row r="26" spans="1:13" ht="15.75" x14ac:dyDescent="0.25">
      <c r="A26" s="74" t="s">
        <v>216</v>
      </c>
      <c r="B26" s="269">
        <v>24</v>
      </c>
      <c r="C26" s="276">
        <v>41</v>
      </c>
      <c r="D26" s="272">
        <v>65</v>
      </c>
      <c r="E26" s="269" t="s">
        <v>189</v>
      </c>
      <c r="F26" s="276">
        <v>49</v>
      </c>
      <c r="G26" s="270">
        <v>16</v>
      </c>
      <c r="H26" s="269">
        <v>1</v>
      </c>
      <c r="I26" s="276">
        <v>44</v>
      </c>
      <c r="J26" s="270">
        <v>20</v>
      </c>
      <c r="K26" s="269">
        <v>10</v>
      </c>
      <c r="L26" s="276">
        <v>33</v>
      </c>
      <c r="M26" s="270">
        <v>22</v>
      </c>
    </row>
    <row r="27" spans="1:13" ht="15.75" x14ac:dyDescent="0.25">
      <c r="A27" s="74" t="s">
        <v>217</v>
      </c>
      <c r="B27" s="269">
        <v>83</v>
      </c>
      <c r="C27" s="276">
        <v>163</v>
      </c>
      <c r="D27" s="272">
        <v>246</v>
      </c>
      <c r="E27" s="269">
        <v>22</v>
      </c>
      <c r="F27" s="276">
        <v>194</v>
      </c>
      <c r="G27" s="270">
        <v>30</v>
      </c>
      <c r="H27" s="269">
        <v>3</v>
      </c>
      <c r="I27" s="276">
        <v>201</v>
      </c>
      <c r="J27" s="270">
        <v>42</v>
      </c>
      <c r="K27" s="269">
        <v>16</v>
      </c>
      <c r="L27" s="276">
        <v>196</v>
      </c>
      <c r="M27" s="270">
        <v>34</v>
      </c>
    </row>
    <row r="28" spans="1:13" ht="15.75" x14ac:dyDescent="0.25">
      <c r="A28" s="74" t="s">
        <v>218</v>
      </c>
      <c r="B28" s="269">
        <v>187</v>
      </c>
      <c r="C28" s="276">
        <v>242</v>
      </c>
      <c r="D28" s="272">
        <v>430</v>
      </c>
      <c r="E28" s="269">
        <v>17</v>
      </c>
      <c r="F28" s="276">
        <v>390</v>
      </c>
      <c r="G28" s="270">
        <v>23</v>
      </c>
      <c r="H28" s="269">
        <v>22</v>
      </c>
      <c r="I28" s="276">
        <v>373</v>
      </c>
      <c r="J28" s="270">
        <v>35</v>
      </c>
      <c r="K28" s="269">
        <v>58</v>
      </c>
      <c r="L28" s="276">
        <v>354</v>
      </c>
      <c r="M28" s="270">
        <v>18</v>
      </c>
    </row>
    <row r="29" spans="1:13" ht="15.75" x14ac:dyDescent="0.25">
      <c r="A29" s="74" t="s">
        <v>219</v>
      </c>
      <c r="B29" s="269">
        <v>10283</v>
      </c>
      <c r="C29" s="276">
        <v>9689</v>
      </c>
      <c r="D29" s="272">
        <v>20048</v>
      </c>
      <c r="E29" s="269">
        <v>375</v>
      </c>
      <c r="F29" s="276">
        <v>11214</v>
      </c>
      <c r="G29" s="270">
        <v>8459</v>
      </c>
      <c r="H29" s="269">
        <v>535</v>
      </c>
      <c r="I29" s="276">
        <v>10737</v>
      </c>
      <c r="J29" s="270">
        <v>8776</v>
      </c>
      <c r="K29" s="269">
        <v>4187</v>
      </c>
      <c r="L29" s="276">
        <v>12596</v>
      </c>
      <c r="M29" s="270">
        <v>3265</v>
      </c>
    </row>
    <row r="30" spans="1:13" ht="15.75" x14ac:dyDescent="0.25">
      <c r="A30" s="74" t="s">
        <v>220</v>
      </c>
      <c r="B30" s="269">
        <v>280</v>
      </c>
      <c r="C30" s="276">
        <v>308</v>
      </c>
      <c r="D30" s="272">
        <v>630</v>
      </c>
      <c r="E30" s="269">
        <v>8</v>
      </c>
      <c r="F30" s="276">
        <v>490</v>
      </c>
      <c r="G30" s="270">
        <v>132</v>
      </c>
      <c r="H30" s="269">
        <v>11</v>
      </c>
      <c r="I30" s="276">
        <v>441</v>
      </c>
      <c r="J30" s="270">
        <v>178</v>
      </c>
      <c r="K30" s="269">
        <v>80</v>
      </c>
      <c r="L30" s="276">
        <v>508</v>
      </c>
      <c r="M30" s="270">
        <v>42</v>
      </c>
    </row>
    <row r="31" spans="1:13" ht="15.75" x14ac:dyDescent="0.25">
      <c r="A31" s="74" t="s">
        <v>221</v>
      </c>
      <c r="B31" s="269">
        <v>198</v>
      </c>
      <c r="C31" s="276">
        <v>453</v>
      </c>
      <c r="D31" s="272">
        <v>651</v>
      </c>
      <c r="E31" s="269">
        <v>8</v>
      </c>
      <c r="F31" s="276">
        <v>405</v>
      </c>
      <c r="G31" s="270">
        <v>238</v>
      </c>
      <c r="H31" s="269">
        <v>25</v>
      </c>
      <c r="I31" s="276">
        <v>315</v>
      </c>
      <c r="J31" s="270">
        <v>311</v>
      </c>
      <c r="K31" s="269">
        <v>63</v>
      </c>
      <c r="L31" s="276">
        <v>350</v>
      </c>
      <c r="M31" s="270">
        <v>238</v>
      </c>
    </row>
    <row r="32" spans="1:13" ht="15.75" x14ac:dyDescent="0.25">
      <c r="A32" s="74" t="s">
        <v>9</v>
      </c>
      <c r="B32" s="269">
        <v>541</v>
      </c>
      <c r="C32" s="276">
        <v>1228</v>
      </c>
      <c r="D32" s="272">
        <v>1777</v>
      </c>
      <c r="E32" s="269">
        <v>56</v>
      </c>
      <c r="F32" s="276">
        <v>1642</v>
      </c>
      <c r="G32" s="270">
        <v>79</v>
      </c>
      <c r="H32" s="269">
        <v>124</v>
      </c>
      <c r="I32" s="276">
        <v>1565</v>
      </c>
      <c r="J32" s="270">
        <v>88</v>
      </c>
      <c r="K32" s="269">
        <v>371</v>
      </c>
      <c r="L32" s="276">
        <v>1326</v>
      </c>
      <c r="M32" s="270">
        <v>80</v>
      </c>
    </row>
    <row r="33" spans="1:13" ht="15.75" x14ac:dyDescent="0.25">
      <c r="A33" s="74" t="s">
        <v>222</v>
      </c>
      <c r="B33" s="269">
        <v>57</v>
      </c>
      <c r="C33" s="276">
        <v>80</v>
      </c>
      <c r="D33" s="272">
        <v>137</v>
      </c>
      <c r="E33" s="269">
        <v>2</v>
      </c>
      <c r="F33" s="276">
        <v>84</v>
      </c>
      <c r="G33" s="270">
        <v>51</v>
      </c>
      <c r="H33" s="269">
        <v>8</v>
      </c>
      <c r="I33" s="276">
        <v>76</v>
      </c>
      <c r="J33" s="270">
        <v>53</v>
      </c>
      <c r="K33" s="269">
        <v>26</v>
      </c>
      <c r="L33" s="276">
        <v>65</v>
      </c>
      <c r="M33" s="270">
        <v>46</v>
      </c>
    </row>
    <row r="34" spans="1:13" ht="15.75" x14ac:dyDescent="0.25">
      <c r="A34" s="74" t="s">
        <v>223</v>
      </c>
      <c r="B34" s="269">
        <v>43</v>
      </c>
      <c r="C34" s="276">
        <v>62</v>
      </c>
      <c r="D34" s="272">
        <v>105</v>
      </c>
      <c r="E34" s="269" t="s">
        <v>189</v>
      </c>
      <c r="F34" s="276">
        <v>90</v>
      </c>
      <c r="G34" s="270">
        <v>15</v>
      </c>
      <c r="H34" s="269">
        <v>4</v>
      </c>
      <c r="I34" s="276">
        <v>80</v>
      </c>
      <c r="J34" s="270">
        <v>21</v>
      </c>
      <c r="K34" s="269">
        <v>41</v>
      </c>
      <c r="L34" s="276">
        <v>50</v>
      </c>
      <c r="M34" s="270">
        <v>14</v>
      </c>
    </row>
    <row r="35" spans="1:13" ht="15.75" x14ac:dyDescent="0.25">
      <c r="A35" s="74" t="s">
        <v>224</v>
      </c>
      <c r="B35" s="269">
        <v>1740</v>
      </c>
      <c r="C35" s="276">
        <v>2627</v>
      </c>
      <c r="D35" s="272">
        <v>4377</v>
      </c>
      <c r="E35" s="269">
        <v>111</v>
      </c>
      <c r="F35" s="276">
        <v>3744</v>
      </c>
      <c r="G35" s="270">
        <v>522</v>
      </c>
      <c r="H35" s="269">
        <v>254</v>
      </c>
      <c r="I35" s="276">
        <v>3721</v>
      </c>
      <c r="J35" s="270">
        <v>402</v>
      </c>
      <c r="K35" s="269">
        <v>1059</v>
      </c>
      <c r="L35" s="276">
        <v>3025</v>
      </c>
      <c r="M35" s="270">
        <v>293</v>
      </c>
    </row>
    <row r="36" spans="1:13" ht="15.75" x14ac:dyDescent="0.25">
      <c r="A36" s="74" t="s">
        <v>225</v>
      </c>
      <c r="B36" s="269">
        <v>6</v>
      </c>
      <c r="C36" s="276">
        <v>11</v>
      </c>
      <c r="D36" s="272">
        <v>17</v>
      </c>
      <c r="E36" s="269" t="s">
        <v>189</v>
      </c>
      <c r="F36" s="276">
        <v>13</v>
      </c>
      <c r="G36" s="270">
        <v>4</v>
      </c>
      <c r="H36" s="269">
        <v>1</v>
      </c>
      <c r="I36" s="276">
        <v>8</v>
      </c>
      <c r="J36" s="270">
        <v>8</v>
      </c>
      <c r="K36" s="269">
        <v>2</v>
      </c>
      <c r="L36" s="276">
        <v>9</v>
      </c>
      <c r="M36" s="270">
        <v>6</v>
      </c>
    </row>
    <row r="37" spans="1:13" ht="15.75" x14ac:dyDescent="0.25">
      <c r="A37" s="74" t="s">
        <v>226</v>
      </c>
      <c r="B37" s="269">
        <v>79</v>
      </c>
      <c r="C37" s="276">
        <v>166</v>
      </c>
      <c r="D37" s="272">
        <v>249</v>
      </c>
      <c r="E37" s="269">
        <v>7</v>
      </c>
      <c r="F37" s="276">
        <v>211</v>
      </c>
      <c r="G37" s="270">
        <v>31</v>
      </c>
      <c r="H37" s="269">
        <v>11</v>
      </c>
      <c r="I37" s="276">
        <v>209</v>
      </c>
      <c r="J37" s="270">
        <v>29</v>
      </c>
      <c r="K37" s="269">
        <v>37</v>
      </c>
      <c r="L37" s="276">
        <v>191</v>
      </c>
      <c r="M37" s="270">
        <v>21</v>
      </c>
    </row>
    <row r="38" spans="1:13" ht="15.75" x14ac:dyDescent="0.25">
      <c r="A38" s="74" t="s">
        <v>227</v>
      </c>
      <c r="B38" s="269">
        <v>286</v>
      </c>
      <c r="C38" s="276">
        <v>453</v>
      </c>
      <c r="D38" s="272">
        <v>744</v>
      </c>
      <c r="E38" s="269">
        <v>17</v>
      </c>
      <c r="F38" s="276">
        <v>658</v>
      </c>
      <c r="G38" s="270">
        <v>69</v>
      </c>
      <c r="H38" s="269">
        <v>34</v>
      </c>
      <c r="I38" s="276">
        <v>683</v>
      </c>
      <c r="J38" s="270">
        <v>27</v>
      </c>
      <c r="K38" s="269">
        <v>131</v>
      </c>
      <c r="L38" s="276">
        <v>610</v>
      </c>
      <c r="M38" s="270">
        <v>3</v>
      </c>
    </row>
    <row r="39" spans="1:13" ht="15.75" x14ac:dyDescent="0.25">
      <c r="A39" s="74" t="s">
        <v>228</v>
      </c>
      <c r="B39" s="269">
        <v>141</v>
      </c>
      <c r="C39" s="276">
        <v>254</v>
      </c>
      <c r="D39" s="272">
        <v>396</v>
      </c>
      <c r="E39" s="269">
        <v>4</v>
      </c>
      <c r="F39" s="276">
        <v>180</v>
      </c>
      <c r="G39" s="270">
        <v>212</v>
      </c>
      <c r="H39" s="269">
        <v>4</v>
      </c>
      <c r="I39" s="276">
        <v>173</v>
      </c>
      <c r="J39" s="270">
        <v>219</v>
      </c>
      <c r="K39" s="269">
        <v>42</v>
      </c>
      <c r="L39" s="276">
        <v>141</v>
      </c>
      <c r="M39" s="270">
        <v>213</v>
      </c>
    </row>
    <row r="40" spans="1:13" ht="15.75" x14ac:dyDescent="0.25">
      <c r="A40" s="74" t="s">
        <v>229</v>
      </c>
      <c r="B40" s="269">
        <v>350</v>
      </c>
      <c r="C40" s="276">
        <v>649</v>
      </c>
      <c r="D40" s="272">
        <v>1013</v>
      </c>
      <c r="E40" s="269">
        <v>17</v>
      </c>
      <c r="F40" s="276">
        <v>885</v>
      </c>
      <c r="G40" s="270">
        <v>111</v>
      </c>
      <c r="H40" s="269">
        <v>55</v>
      </c>
      <c r="I40" s="276">
        <v>834</v>
      </c>
      <c r="J40" s="270">
        <v>124</v>
      </c>
      <c r="K40" s="269">
        <v>212</v>
      </c>
      <c r="L40" s="276">
        <v>723</v>
      </c>
      <c r="M40" s="270">
        <v>78</v>
      </c>
    </row>
    <row r="41" spans="1:13" ht="15.75" x14ac:dyDescent="0.25">
      <c r="A41" s="74" t="s">
        <v>230</v>
      </c>
      <c r="B41" s="269">
        <v>32</v>
      </c>
      <c r="C41" s="276">
        <v>77</v>
      </c>
      <c r="D41" s="272">
        <v>110</v>
      </c>
      <c r="E41" s="269">
        <v>1</v>
      </c>
      <c r="F41" s="276">
        <v>102</v>
      </c>
      <c r="G41" s="270">
        <v>7</v>
      </c>
      <c r="H41" s="269">
        <v>7</v>
      </c>
      <c r="I41" s="276">
        <v>97</v>
      </c>
      <c r="J41" s="270">
        <v>6</v>
      </c>
      <c r="K41" s="269">
        <v>13</v>
      </c>
      <c r="L41" s="276">
        <v>90</v>
      </c>
      <c r="M41" s="270">
        <v>7</v>
      </c>
    </row>
    <row r="42" spans="1:13" ht="15.75" x14ac:dyDescent="0.25">
      <c r="A42" s="74" t="s">
        <v>231</v>
      </c>
      <c r="B42" s="269">
        <v>1044</v>
      </c>
      <c r="C42" s="276">
        <v>1132</v>
      </c>
      <c r="D42" s="272">
        <v>2182</v>
      </c>
      <c r="E42" s="269">
        <v>35</v>
      </c>
      <c r="F42" s="276">
        <v>2045</v>
      </c>
      <c r="G42" s="270">
        <v>102</v>
      </c>
      <c r="H42" s="269">
        <v>105</v>
      </c>
      <c r="I42" s="276">
        <v>1977</v>
      </c>
      <c r="J42" s="270">
        <v>100</v>
      </c>
      <c r="K42" s="269">
        <v>462</v>
      </c>
      <c r="L42" s="276">
        <v>1600</v>
      </c>
      <c r="M42" s="270">
        <v>120</v>
      </c>
    </row>
    <row r="43" spans="1:13" ht="15.75" x14ac:dyDescent="0.25">
      <c r="A43" s="74" t="s">
        <v>232</v>
      </c>
      <c r="B43" s="269">
        <v>1366</v>
      </c>
      <c r="C43" s="276">
        <v>3157</v>
      </c>
      <c r="D43" s="272">
        <v>4538</v>
      </c>
      <c r="E43" s="269">
        <v>45</v>
      </c>
      <c r="F43" s="276">
        <v>1425</v>
      </c>
      <c r="G43" s="270">
        <v>3068</v>
      </c>
      <c r="H43" s="269">
        <v>103</v>
      </c>
      <c r="I43" s="276">
        <v>1294</v>
      </c>
      <c r="J43" s="270">
        <v>3141</v>
      </c>
      <c r="K43" s="269">
        <v>212</v>
      </c>
      <c r="L43" s="276">
        <v>1401</v>
      </c>
      <c r="M43" s="270">
        <v>2925</v>
      </c>
    </row>
    <row r="44" spans="1:13" ht="15.75" x14ac:dyDescent="0.25">
      <c r="A44" s="74" t="s">
        <v>233</v>
      </c>
      <c r="B44" s="269">
        <v>135</v>
      </c>
      <c r="C44" s="276">
        <v>161</v>
      </c>
      <c r="D44" s="272">
        <v>298</v>
      </c>
      <c r="E44" s="269">
        <v>2</v>
      </c>
      <c r="F44" s="276">
        <v>286</v>
      </c>
      <c r="G44" s="270">
        <v>10</v>
      </c>
      <c r="H44" s="269">
        <v>24</v>
      </c>
      <c r="I44" s="276">
        <v>269</v>
      </c>
      <c r="J44" s="270">
        <v>5</v>
      </c>
      <c r="K44" s="269">
        <v>91</v>
      </c>
      <c r="L44" s="276">
        <v>204</v>
      </c>
      <c r="M44" s="270">
        <v>3</v>
      </c>
    </row>
    <row r="45" spans="1:13" ht="15.75" x14ac:dyDescent="0.25">
      <c r="A45" s="74" t="s">
        <v>234</v>
      </c>
      <c r="B45" s="269">
        <v>153</v>
      </c>
      <c r="C45" s="276">
        <v>163</v>
      </c>
      <c r="D45" s="272">
        <v>343</v>
      </c>
      <c r="E45" s="269" t="s">
        <v>189</v>
      </c>
      <c r="F45" s="276">
        <v>122</v>
      </c>
      <c r="G45" s="270">
        <v>221</v>
      </c>
      <c r="H45" s="269" t="s">
        <v>189</v>
      </c>
      <c r="I45" s="276">
        <v>122</v>
      </c>
      <c r="J45" s="270">
        <v>221</v>
      </c>
      <c r="K45" s="269">
        <v>39</v>
      </c>
      <c r="L45" s="276">
        <v>77</v>
      </c>
      <c r="M45" s="270">
        <v>227</v>
      </c>
    </row>
    <row r="46" spans="1:13" ht="15.75" x14ac:dyDescent="0.25">
      <c r="A46" s="74" t="s">
        <v>235</v>
      </c>
      <c r="B46" s="269">
        <v>20</v>
      </c>
      <c r="C46" s="276">
        <v>41</v>
      </c>
      <c r="D46" s="272">
        <v>61</v>
      </c>
      <c r="E46" s="269" t="s">
        <v>189</v>
      </c>
      <c r="F46" s="276">
        <v>59</v>
      </c>
      <c r="G46" s="270">
        <v>2</v>
      </c>
      <c r="H46" s="269">
        <v>1</v>
      </c>
      <c r="I46" s="276">
        <v>58</v>
      </c>
      <c r="J46" s="270">
        <v>2</v>
      </c>
      <c r="K46" s="269">
        <v>9</v>
      </c>
      <c r="L46" s="276">
        <v>51</v>
      </c>
      <c r="M46" s="270">
        <v>1</v>
      </c>
    </row>
    <row r="47" spans="1:13" ht="15.75" x14ac:dyDescent="0.25">
      <c r="A47" s="74" t="s">
        <v>236</v>
      </c>
      <c r="B47" s="269">
        <v>18</v>
      </c>
      <c r="C47" s="276">
        <v>49</v>
      </c>
      <c r="D47" s="272">
        <v>68</v>
      </c>
      <c r="E47" s="269">
        <v>6</v>
      </c>
      <c r="F47" s="276">
        <v>61</v>
      </c>
      <c r="G47" s="270">
        <v>1</v>
      </c>
      <c r="H47" s="269">
        <v>3</v>
      </c>
      <c r="I47" s="276">
        <v>61</v>
      </c>
      <c r="J47" s="270">
        <v>4</v>
      </c>
      <c r="K47" s="269">
        <v>6</v>
      </c>
      <c r="L47" s="276">
        <v>58</v>
      </c>
      <c r="M47" s="270">
        <v>4</v>
      </c>
    </row>
    <row r="48" spans="1:13" ht="15.75" x14ac:dyDescent="0.25">
      <c r="A48" s="74" t="s">
        <v>237</v>
      </c>
      <c r="B48" s="269">
        <v>1986</v>
      </c>
      <c r="C48" s="276">
        <v>2882</v>
      </c>
      <c r="D48" s="272">
        <v>4880</v>
      </c>
      <c r="E48" s="269">
        <v>118</v>
      </c>
      <c r="F48" s="276">
        <v>4479</v>
      </c>
      <c r="G48" s="270">
        <v>283</v>
      </c>
      <c r="H48" s="269">
        <v>284</v>
      </c>
      <c r="I48" s="276">
        <v>4567</v>
      </c>
      <c r="J48" s="270">
        <v>29</v>
      </c>
      <c r="K48" s="269">
        <v>970</v>
      </c>
      <c r="L48" s="276">
        <v>3276</v>
      </c>
      <c r="M48" s="270">
        <v>634</v>
      </c>
    </row>
    <row r="49" spans="1:13" ht="15.75" x14ac:dyDescent="0.25">
      <c r="A49" s="74" t="s">
        <v>238</v>
      </c>
      <c r="B49" s="269">
        <v>15</v>
      </c>
      <c r="C49" s="276">
        <v>37</v>
      </c>
      <c r="D49" s="272">
        <v>52</v>
      </c>
      <c r="E49" s="269" t="s">
        <v>189</v>
      </c>
      <c r="F49" s="276">
        <v>52</v>
      </c>
      <c r="G49" s="270" t="s">
        <v>189</v>
      </c>
      <c r="H49" s="269">
        <v>1</v>
      </c>
      <c r="I49" s="276">
        <v>50</v>
      </c>
      <c r="J49" s="270">
        <v>1</v>
      </c>
      <c r="K49" s="269">
        <v>9</v>
      </c>
      <c r="L49" s="276">
        <v>42</v>
      </c>
      <c r="M49" s="270">
        <v>1</v>
      </c>
    </row>
    <row r="50" spans="1:13" ht="15.75" x14ac:dyDescent="0.25">
      <c r="A50" s="74" t="s">
        <v>239</v>
      </c>
      <c r="B50" s="269">
        <v>289</v>
      </c>
      <c r="C50" s="276">
        <v>372</v>
      </c>
      <c r="D50" s="272">
        <v>661</v>
      </c>
      <c r="E50" s="269">
        <v>11</v>
      </c>
      <c r="F50" s="276">
        <v>479</v>
      </c>
      <c r="G50" s="270">
        <v>171</v>
      </c>
      <c r="H50" s="269">
        <v>18</v>
      </c>
      <c r="I50" s="276">
        <v>479</v>
      </c>
      <c r="J50" s="270">
        <v>164</v>
      </c>
      <c r="K50" s="269">
        <v>157</v>
      </c>
      <c r="L50" s="276">
        <v>446</v>
      </c>
      <c r="M50" s="270">
        <v>58</v>
      </c>
    </row>
    <row r="51" spans="1:13" ht="15.75" x14ac:dyDescent="0.25">
      <c r="A51" s="74" t="s">
        <v>240</v>
      </c>
      <c r="B51" s="269">
        <v>2220</v>
      </c>
      <c r="C51" s="276">
        <v>5320</v>
      </c>
      <c r="D51" s="272">
        <v>7571</v>
      </c>
      <c r="E51" s="269">
        <v>179</v>
      </c>
      <c r="F51" s="276">
        <v>6973</v>
      </c>
      <c r="G51" s="270">
        <v>419</v>
      </c>
      <c r="H51" s="269">
        <v>377</v>
      </c>
      <c r="I51" s="276">
        <v>6937</v>
      </c>
      <c r="J51" s="270">
        <v>257</v>
      </c>
      <c r="K51" s="269">
        <v>1879</v>
      </c>
      <c r="L51" s="276">
        <v>5472</v>
      </c>
      <c r="M51" s="270">
        <v>220</v>
      </c>
    </row>
    <row r="52" spans="1:13" ht="15.75" x14ac:dyDescent="0.25">
      <c r="A52" s="74" t="s">
        <v>241</v>
      </c>
      <c r="B52" s="269">
        <v>462</v>
      </c>
      <c r="C52" s="276">
        <v>1131</v>
      </c>
      <c r="D52" s="272">
        <v>1597</v>
      </c>
      <c r="E52" s="269">
        <v>42</v>
      </c>
      <c r="F52" s="276">
        <v>1473</v>
      </c>
      <c r="G52" s="270">
        <v>82</v>
      </c>
      <c r="H52" s="269">
        <v>75</v>
      </c>
      <c r="I52" s="276">
        <v>1443</v>
      </c>
      <c r="J52" s="270">
        <v>79</v>
      </c>
      <c r="K52" s="269">
        <v>367</v>
      </c>
      <c r="L52" s="276">
        <v>1184</v>
      </c>
      <c r="M52" s="270">
        <v>46</v>
      </c>
    </row>
    <row r="53" spans="1:13" ht="15.75" x14ac:dyDescent="0.25">
      <c r="A53" s="74" t="s">
        <v>242</v>
      </c>
      <c r="B53" s="269">
        <v>36</v>
      </c>
      <c r="C53" s="276">
        <v>106</v>
      </c>
      <c r="D53" s="272">
        <v>142</v>
      </c>
      <c r="E53" s="269">
        <v>2</v>
      </c>
      <c r="F53" s="276">
        <v>127</v>
      </c>
      <c r="G53" s="270">
        <v>13</v>
      </c>
      <c r="H53" s="269">
        <v>3</v>
      </c>
      <c r="I53" s="276">
        <v>135</v>
      </c>
      <c r="J53" s="270">
        <v>4</v>
      </c>
      <c r="K53" s="269">
        <v>46</v>
      </c>
      <c r="L53" s="276">
        <v>92</v>
      </c>
      <c r="M53" s="270">
        <v>4</v>
      </c>
    </row>
    <row r="54" spans="1:13" ht="15.75" x14ac:dyDescent="0.25">
      <c r="A54" s="74" t="s">
        <v>243</v>
      </c>
      <c r="B54" s="269">
        <v>227</v>
      </c>
      <c r="C54" s="276">
        <v>330</v>
      </c>
      <c r="D54" s="272">
        <v>558</v>
      </c>
      <c r="E54" s="269">
        <v>6</v>
      </c>
      <c r="F54" s="276">
        <v>285</v>
      </c>
      <c r="G54" s="270">
        <v>267</v>
      </c>
      <c r="H54" s="269">
        <v>12</v>
      </c>
      <c r="I54" s="276">
        <v>273</v>
      </c>
      <c r="J54" s="270">
        <v>273</v>
      </c>
      <c r="K54" s="269">
        <v>84</v>
      </c>
      <c r="L54" s="276">
        <v>205</v>
      </c>
      <c r="M54" s="270">
        <v>269</v>
      </c>
    </row>
    <row r="55" spans="1:13" ht="15.75" x14ac:dyDescent="0.25">
      <c r="A55" s="74" t="s">
        <v>244</v>
      </c>
      <c r="B55" s="269">
        <v>214</v>
      </c>
      <c r="C55" s="276">
        <v>423</v>
      </c>
      <c r="D55" s="272">
        <v>640</v>
      </c>
      <c r="E55" s="269">
        <v>5</v>
      </c>
      <c r="F55" s="276">
        <v>550</v>
      </c>
      <c r="G55" s="270">
        <v>85</v>
      </c>
      <c r="H55" s="269">
        <v>14</v>
      </c>
      <c r="I55" s="276">
        <v>256</v>
      </c>
      <c r="J55" s="270">
        <v>370</v>
      </c>
      <c r="K55" s="269">
        <v>166</v>
      </c>
      <c r="L55" s="276">
        <v>448</v>
      </c>
      <c r="M55" s="270">
        <v>26</v>
      </c>
    </row>
    <row r="56" spans="1:13" ht="15.75" x14ac:dyDescent="0.25">
      <c r="A56" s="74" t="s">
        <v>245</v>
      </c>
      <c r="B56" s="269">
        <v>97</v>
      </c>
      <c r="C56" s="276">
        <v>81</v>
      </c>
      <c r="D56" s="272">
        <v>178</v>
      </c>
      <c r="E56" s="269" t="s">
        <v>189</v>
      </c>
      <c r="F56" s="276">
        <v>152</v>
      </c>
      <c r="G56" s="270">
        <v>26</v>
      </c>
      <c r="H56" s="269">
        <v>4</v>
      </c>
      <c r="I56" s="276">
        <v>157</v>
      </c>
      <c r="J56" s="270">
        <v>17</v>
      </c>
      <c r="K56" s="269">
        <v>44</v>
      </c>
      <c r="L56" s="276">
        <v>120</v>
      </c>
      <c r="M56" s="270">
        <v>14</v>
      </c>
    </row>
    <row r="57" spans="1:13" ht="15.75" x14ac:dyDescent="0.25">
      <c r="A57" s="74" t="s">
        <v>246</v>
      </c>
      <c r="B57" s="269">
        <v>18</v>
      </c>
      <c r="C57" s="276">
        <v>65</v>
      </c>
      <c r="D57" s="272">
        <v>83</v>
      </c>
      <c r="E57" s="269" t="s">
        <v>189</v>
      </c>
      <c r="F57" s="276">
        <v>62</v>
      </c>
      <c r="G57" s="270">
        <v>21</v>
      </c>
      <c r="H57" s="269">
        <v>1</v>
      </c>
      <c r="I57" s="276">
        <v>49</v>
      </c>
      <c r="J57" s="270">
        <v>33</v>
      </c>
      <c r="K57" s="269">
        <v>14</v>
      </c>
      <c r="L57" s="276">
        <v>24</v>
      </c>
      <c r="M57" s="270">
        <v>45</v>
      </c>
    </row>
    <row r="58" spans="1:13" ht="15.75" x14ac:dyDescent="0.25">
      <c r="A58" s="74" t="s">
        <v>247</v>
      </c>
      <c r="B58" s="269">
        <v>35</v>
      </c>
      <c r="C58" s="276">
        <v>82</v>
      </c>
      <c r="D58" s="272">
        <v>117</v>
      </c>
      <c r="E58" s="269" t="s">
        <v>189</v>
      </c>
      <c r="F58" s="276">
        <v>100</v>
      </c>
      <c r="G58" s="270">
        <v>17</v>
      </c>
      <c r="H58" s="269">
        <v>6</v>
      </c>
      <c r="I58" s="276">
        <v>93</v>
      </c>
      <c r="J58" s="270">
        <v>18</v>
      </c>
      <c r="K58" s="269">
        <v>10</v>
      </c>
      <c r="L58" s="276">
        <v>94</v>
      </c>
      <c r="M58" s="270">
        <v>13</v>
      </c>
    </row>
    <row r="59" spans="1:13" ht="15.75" x14ac:dyDescent="0.25">
      <c r="A59" s="74" t="s">
        <v>248</v>
      </c>
      <c r="B59" s="269">
        <v>24</v>
      </c>
      <c r="C59" s="276">
        <v>71</v>
      </c>
      <c r="D59" s="272">
        <v>95</v>
      </c>
      <c r="E59" s="269" t="s">
        <v>189</v>
      </c>
      <c r="F59" s="276">
        <v>89</v>
      </c>
      <c r="G59" s="270">
        <v>6</v>
      </c>
      <c r="H59" s="269">
        <v>9</v>
      </c>
      <c r="I59" s="276">
        <v>81</v>
      </c>
      <c r="J59" s="270">
        <v>5</v>
      </c>
      <c r="K59" s="269">
        <v>19</v>
      </c>
      <c r="L59" s="276">
        <v>71</v>
      </c>
      <c r="M59" s="270">
        <v>5</v>
      </c>
    </row>
    <row r="60" spans="1:13" ht="15.75" x14ac:dyDescent="0.25">
      <c r="A60" s="74" t="s">
        <v>249</v>
      </c>
      <c r="B60" s="269">
        <v>77</v>
      </c>
      <c r="C60" s="276">
        <v>178</v>
      </c>
      <c r="D60" s="272">
        <v>256</v>
      </c>
      <c r="E60" s="269">
        <v>3</v>
      </c>
      <c r="F60" s="276">
        <v>195</v>
      </c>
      <c r="G60" s="270">
        <v>58</v>
      </c>
      <c r="H60" s="269">
        <v>12</v>
      </c>
      <c r="I60" s="276">
        <v>190</v>
      </c>
      <c r="J60" s="270">
        <v>54</v>
      </c>
      <c r="K60" s="269">
        <v>47</v>
      </c>
      <c r="L60" s="276">
        <v>160</v>
      </c>
      <c r="M60" s="270">
        <v>49</v>
      </c>
    </row>
    <row r="61" spans="1:13" ht="15.75" x14ac:dyDescent="0.25">
      <c r="A61" s="74" t="s">
        <v>250</v>
      </c>
      <c r="B61" s="269">
        <v>16</v>
      </c>
      <c r="C61" s="276">
        <v>19</v>
      </c>
      <c r="D61" s="272">
        <v>35</v>
      </c>
      <c r="E61" s="269">
        <v>1</v>
      </c>
      <c r="F61" s="276">
        <v>33</v>
      </c>
      <c r="G61" s="270">
        <v>1</v>
      </c>
      <c r="H61" s="269">
        <v>1</v>
      </c>
      <c r="I61" s="276">
        <v>32</v>
      </c>
      <c r="J61" s="270">
        <v>2</v>
      </c>
      <c r="K61" s="269">
        <v>9</v>
      </c>
      <c r="L61" s="276">
        <v>25</v>
      </c>
      <c r="M61" s="270">
        <v>1</v>
      </c>
    </row>
    <row r="62" spans="1:13" ht="15.75" x14ac:dyDescent="0.25">
      <c r="A62" s="74" t="s">
        <v>251</v>
      </c>
      <c r="B62" s="269">
        <v>4</v>
      </c>
      <c r="C62" s="276">
        <v>18</v>
      </c>
      <c r="D62" s="272">
        <v>22</v>
      </c>
      <c r="E62" s="269">
        <v>1</v>
      </c>
      <c r="F62" s="276">
        <v>19</v>
      </c>
      <c r="G62" s="270">
        <v>2</v>
      </c>
      <c r="H62" s="269">
        <v>4</v>
      </c>
      <c r="I62" s="276">
        <v>18</v>
      </c>
      <c r="J62" s="270" t="s">
        <v>189</v>
      </c>
      <c r="K62" s="269">
        <v>4</v>
      </c>
      <c r="L62" s="276">
        <v>16</v>
      </c>
      <c r="M62" s="270">
        <v>2</v>
      </c>
    </row>
    <row r="63" spans="1:13" ht="15.75" x14ac:dyDescent="0.25">
      <c r="A63" s="74" t="s">
        <v>252</v>
      </c>
      <c r="B63" s="269">
        <v>6</v>
      </c>
      <c r="C63" s="276">
        <v>27</v>
      </c>
      <c r="D63" s="272">
        <v>33</v>
      </c>
      <c r="E63" s="269">
        <v>2</v>
      </c>
      <c r="F63" s="276">
        <v>28</v>
      </c>
      <c r="G63" s="270">
        <v>3</v>
      </c>
      <c r="H63" s="269">
        <v>1</v>
      </c>
      <c r="I63" s="276">
        <v>30</v>
      </c>
      <c r="J63" s="270">
        <v>2</v>
      </c>
      <c r="K63" s="269">
        <v>5</v>
      </c>
      <c r="L63" s="276">
        <v>26</v>
      </c>
      <c r="M63" s="270">
        <v>2</v>
      </c>
    </row>
    <row r="64" spans="1:13" ht="15.75" x14ac:dyDescent="0.25">
      <c r="A64" s="74" t="s">
        <v>253</v>
      </c>
      <c r="B64" s="269">
        <v>13</v>
      </c>
      <c r="C64" s="276">
        <v>30</v>
      </c>
      <c r="D64" s="272">
        <v>43</v>
      </c>
      <c r="E64" s="269" t="s">
        <v>189</v>
      </c>
      <c r="F64" s="276">
        <v>35</v>
      </c>
      <c r="G64" s="270">
        <v>8</v>
      </c>
      <c r="H64" s="269">
        <v>3</v>
      </c>
      <c r="I64" s="276">
        <v>36</v>
      </c>
      <c r="J64" s="270">
        <v>4</v>
      </c>
      <c r="K64" s="269">
        <v>14</v>
      </c>
      <c r="L64" s="276">
        <v>25</v>
      </c>
      <c r="M64" s="270">
        <v>4</v>
      </c>
    </row>
    <row r="65" spans="1:13" ht="15.75" x14ac:dyDescent="0.25">
      <c r="A65" s="74" t="s">
        <v>254</v>
      </c>
      <c r="B65" s="269">
        <v>245</v>
      </c>
      <c r="C65" s="276">
        <v>283</v>
      </c>
      <c r="D65" s="272">
        <v>529</v>
      </c>
      <c r="E65" s="269">
        <v>8</v>
      </c>
      <c r="F65" s="276">
        <v>429</v>
      </c>
      <c r="G65" s="270">
        <v>92</v>
      </c>
      <c r="H65" s="269">
        <v>13</v>
      </c>
      <c r="I65" s="276">
        <v>419</v>
      </c>
      <c r="J65" s="270">
        <v>97</v>
      </c>
      <c r="K65" s="269">
        <v>40</v>
      </c>
      <c r="L65" s="276">
        <v>388</v>
      </c>
      <c r="M65" s="270">
        <v>101</v>
      </c>
    </row>
    <row r="66" spans="1:13" ht="15.75" x14ac:dyDescent="0.25">
      <c r="A66" s="74" t="s">
        <v>255</v>
      </c>
      <c r="B66" s="269">
        <v>7213</v>
      </c>
      <c r="C66" s="276">
        <v>8275</v>
      </c>
      <c r="D66" s="272">
        <v>15534</v>
      </c>
      <c r="E66" s="269">
        <v>344</v>
      </c>
      <c r="F66" s="276">
        <v>13301</v>
      </c>
      <c r="G66" s="270">
        <v>1889</v>
      </c>
      <c r="H66" s="269">
        <v>435</v>
      </c>
      <c r="I66" s="276">
        <v>12994</v>
      </c>
      <c r="J66" s="270">
        <v>2105</v>
      </c>
      <c r="K66" s="269">
        <v>4407</v>
      </c>
      <c r="L66" s="276">
        <v>9645</v>
      </c>
      <c r="M66" s="270">
        <v>1482</v>
      </c>
    </row>
    <row r="67" spans="1:13" ht="15.75" x14ac:dyDescent="0.25">
      <c r="A67" s="74" t="s">
        <v>256</v>
      </c>
      <c r="B67" s="269">
        <v>155</v>
      </c>
      <c r="C67" s="276">
        <v>270</v>
      </c>
      <c r="D67" s="272">
        <v>426</v>
      </c>
      <c r="E67" s="269">
        <v>8</v>
      </c>
      <c r="F67" s="276">
        <v>398</v>
      </c>
      <c r="G67" s="270">
        <v>20</v>
      </c>
      <c r="H67" s="269">
        <v>26</v>
      </c>
      <c r="I67" s="276">
        <v>366</v>
      </c>
      <c r="J67" s="270">
        <v>34</v>
      </c>
      <c r="K67" s="269">
        <v>71</v>
      </c>
      <c r="L67" s="276">
        <v>339</v>
      </c>
      <c r="M67" s="270">
        <v>16</v>
      </c>
    </row>
    <row r="68" spans="1:13" ht="15.75" x14ac:dyDescent="0.25">
      <c r="A68" s="74" t="s">
        <v>257</v>
      </c>
      <c r="B68" s="269">
        <v>2584</v>
      </c>
      <c r="C68" s="276">
        <v>3044</v>
      </c>
      <c r="D68" s="272">
        <v>5656</v>
      </c>
      <c r="E68" s="269">
        <v>123</v>
      </c>
      <c r="F68" s="276">
        <v>5058</v>
      </c>
      <c r="G68" s="270">
        <v>475</v>
      </c>
      <c r="H68" s="269">
        <v>342</v>
      </c>
      <c r="I68" s="276">
        <v>4858</v>
      </c>
      <c r="J68" s="270">
        <v>456</v>
      </c>
      <c r="K68" s="269">
        <v>1241</v>
      </c>
      <c r="L68" s="276">
        <v>3535</v>
      </c>
      <c r="M68" s="270">
        <v>880</v>
      </c>
    </row>
    <row r="69" spans="1:13" ht="15.75" customHeight="1" x14ac:dyDescent="0.25">
      <c r="A69" s="74" t="s">
        <v>258</v>
      </c>
      <c r="B69" s="269">
        <v>104</v>
      </c>
      <c r="C69" s="276">
        <v>69</v>
      </c>
      <c r="D69" s="272">
        <v>173</v>
      </c>
      <c r="E69" s="269" t="s">
        <v>189</v>
      </c>
      <c r="F69" s="276">
        <v>173</v>
      </c>
      <c r="G69" s="270" t="s">
        <v>189</v>
      </c>
      <c r="H69" s="269">
        <v>1</v>
      </c>
      <c r="I69" s="276">
        <v>171</v>
      </c>
      <c r="J69" s="270">
        <v>1</v>
      </c>
      <c r="K69" s="269">
        <v>37</v>
      </c>
      <c r="L69" s="276">
        <v>135</v>
      </c>
      <c r="M69" s="270">
        <v>1</v>
      </c>
    </row>
    <row r="70" spans="1:13" ht="15.75" customHeight="1" x14ac:dyDescent="0.25">
      <c r="A70" s="74" t="s">
        <v>259</v>
      </c>
      <c r="B70" s="269">
        <v>958</v>
      </c>
      <c r="C70" s="276">
        <v>1488</v>
      </c>
      <c r="D70" s="272">
        <v>2451</v>
      </c>
      <c r="E70" s="269">
        <v>86</v>
      </c>
      <c r="F70" s="276">
        <v>2197</v>
      </c>
      <c r="G70" s="270">
        <v>168</v>
      </c>
      <c r="H70" s="269">
        <v>153</v>
      </c>
      <c r="I70" s="276">
        <v>2069</v>
      </c>
      <c r="J70" s="270">
        <v>229</v>
      </c>
      <c r="K70" s="269">
        <v>435</v>
      </c>
      <c r="L70" s="276">
        <v>1851</v>
      </c>
      <c r="M70" s="270">
        <v>165</v>
      </c>
    </row>
    <row r="71" spans="1:13" ht="15.75" x14ac:dyDescent="0.25">
      <c r="A71" s="74" t="s">
        <v>260</v>
      </c>
      <c r="B71" s="269">
        <v>274</v>
      </c>
      <c r="C71" s="276">
        <v>382</v>
      </c>
      <c r="D71" s="272">
        <v>658</v>
      </c>
      <c r="E71" s="269">
        <v>5</v>
      </c>
      <c r="F71" s="276">
        <v>629</v>
      </c>
      <c r="G71" s="270">
        <v>24</v>
      </c>
      <c r="H71" s="269">
        <v>25</v>
      </c>
      <c r="I71" s="276">
        <v>593</v>
      </c>
      <c r="J71" s="270">
        <v>40</v>
      </c>
      <c r="K71" s="269">
        <v>121</v>
      </c>
      <c r="L71" s="276">
        <v>511</v>
      </c>
      <c r="M71" s="270">
        <v>26</v>
      </c>
    </row>
    <row r="72" spans="1:13" ht="15.75" x14ac:dyDescent="0.25">
      <c r="A72" s="74" t="s">
        <v>261</v>
      </c>
      <c r="B72" s="269">
        <v>57</v>
      </c>
      <c r="C72" s="276">
        <v>62</v>
      </c>
      <c r="D72" s="272">
        <v>119</v>
      </c>
      <c r="E72" s="269">
        <v>3</v>
      </c>
      <c r="F72" s="276">
        <v>102</v>
      </c>
      <c r="G72" s="270">
        <v>14</v>
      </c>
      <c r="H72" s="269">
        <v>3</v>
      </c>
      <c r="I72" s="276">
        <v>104</v>
      </c>
      <c r="J72" s="270">
        <v>12</v>
      </c>
      <c r="K72" s="269">
        <v>26</v>
      </c>
      <c r="L72" s="276">
        <v>82</v>
      </c>
      <c r="M72" s="270">
        <v>11</v>
      </c>
    </row>
    <row r="73" spans="1:13" ht="15.75" x14ac:dyDescent="0.25">
      <c r="A73" s="74" t="s">
        <v>262</v>
      </c>
      <c r="B73" s="269">
        <v>73</v>
      </c>
      <c r="C73" s="276">
        <v>45</v>
      </c>
      <c r="D73" s="272">
        <v>118</v>
      </c>
      <c r="E73" s="269">
        <v>1</v>
      </c>
      <c r="F73" s="276">
        <v>85</v>
      </c>
      <c r="G73" s="270">
        <v>32</v>
      </c>
      <c r="H73" s="269">
        <v>5</v>
      </c>
      <c r="I73" s="276">
        <v>79</v>
      </c>
      <c r="J73" s="270">
        <v>34</v>
      </c>
      <c r="K73" s="269">
        <v>13</v>
      </c>
      <c r="L73" s="276">
        <v>80</v>
      </c>
      <c r="M73" s="270">
        <v>25</v>
      </c>
    </row>
    <row r="74" spans="1:13" ht="15.75" x14ac:dyDescent="0.25">
      <c r="A74" s="74" t="s">
        <v>263</v>
      </c>
      <c r="B74" s="269">
        <v>9</v>
      </c>
      <c r="C74" s="276">
        <v>14</v>
      </c>
      <c r="D74" s="272">
        <v>23</v>
      </c>
      <c r="E74" s="269" t="s">
        <v>189</v>
      </c>
      <c r="F74" s="276">
        <v>20</v>
      </c>
      <c r="G74" s="270">
        <v>3</v>
      </c>
      <c r="H74" s="269" t="s">
        <v>189</v>
      </c>
      <c r="I74" s="276">
        <v>21</v>
      </c>
      <c r="J74" s="270">
        <v>2</v>
      </c>
      <c r="K74" s="269">
        <v>2</v>
      </c>
      <c r="L74" s="276">
        <v>19</v>
      </c>
      <c r="M74" s="270">
        <v>2</v>
      </c>
    </row>
    <row r="75" spans="1:13" ht="15.75" x14ac:dyDescent="0.25">
      <c r="A75" s="74" t="s">
        <v>264</v>
      </c>
      <c r="B75" s="269">
        <v>172</v>
      </c>
      <c r="C75" s="276">
        <v>262</v>
      </c>
      <c r="D75" s="272">
        <v>437</v>
      </c>
      <c r="E75" s="269">
        <v>8</v>
      </c>
      <c r="F75" s="276">
        <v>292</v>
      </c>
      <c r="G75" s="270">
        <v>137</v>
      </c>
      <c r="H75" s="269">
        <v>29</v>
      </c>
      <c r="I75" s="276">
        <v>249</v>
      </c>
      <c r="J75" s="270">
        <v>159</v>
      </c>
      <c r="K75" s="269">
        <v>60</v>
      </c>
      <c r="L75" s="276">
        <v>252</v>
      </c>
      <c r="M75" s="270">
        <v>125</v>
      </c>
    </row>
    <row r="76" spans="1:13" ht="15.75" x14ac:dyDescent="0.25">
      <c r="A76" s="74" t="s">
        <v>265</v>
      </c>
      <c r="B76" s="269">
        <v>36</v>
      </c>
      <c r="C76" s="276">
        <v>34</v>
      </c>
      <c r="D76" s="272">
        <v>70</v>
      </c>
      <c r="E76" s="269" t="s">
        <v>189</v>
      </c>
      <c r="F76" s="276">
        <v>38</v>
      </c>
      <c r="G76" s="270">
        <v>32</v>
      </c>
      <c r="H76" s="269" t="s">
        <v>189</v>
      </c>
      <c r="I76" s="276">
        <v>35</v>
      </c>
      <c r="J76" s="270">
        <v>35</v>
      </c>
      <c r="K76" s="269">
        <v>11</v>
      </c>
      <c r="L76" s="276">
        <v>27</v>
      </c>
      <c r="M76" s="270">
        <v>32</v>
      </c>
    </row>
    <row r="77" spans="1:13" ht="15.75" x14ac:dyDescent="0.25">
      <c r="A77" s="74" t="s">
        <v>266</v>
      </c>
      <c r="B77" s="269">
        <v>145</v>
      </c>
      <c r="C77" s="276">
        <v>154</v>
      </c>
      <c r="D77" s="272">
        <v>302</v>
      </c>
      <c r="E77" s="269">
        <v>6</v>
      </c>
      <c r="F77" s="276">
        <v>182</v>
      </c>
      <c r="G77" s="270">
        <v>114</v>
      </c>
      <c r="H77" s="269">
        <v>11</v>
      </c>
      <c r="I77" s="276">
        <v>176</v>
      </c>
      <c r="J77" s="270">
        <v>115</v>
      </c>
      <c r="K77" s="269">
        <v>28</v>
      </c>
      <c r="L77" s="276">
        <v>178</v>
      </c>
      <c r="M77" s="270">
        <v>96</v>
      </c>
    </row>
    <row r="78" spans="1:13" ht="15.75" x14ac:dyDescent="0.25">
      <c r="A78" s="74" t="s">
        <v>267</v>
      </c>
      <c r="B78" s="269">
        <v>146</v>
      </c>
      <c r="C78" s="276">
        <v>313</v>
      </c>
      <c r="D78" s="272">
        <v>461</v>
      </c>
      <c r="E78" s="269">
        <v>13</v>
      </c>
      <c r="F78" s="276">
        <v>426</v>
      </c>
      <c r="G78" s="270">
        <v>22</v>
      </c>
      <c r="H78" s="269">
        <v>34</v>
      </c>
      <c r="I78" s="276">
        <v>397</v>
      </c>
      <c r="J78" s="270">
        <v>30</v>
      </c>
      <c r="K78" s="269">
        <v>76</v>
      </c>
      <c r="L78" s="276">
        <v>375</v>
      </c>
      <c r="M78" s="270">
        <v>10</v>
      </c>
    </row>
    <row r="79" spans="1:13" ht="15.75" x14ac:dyDescent="0.25">
      <c r="A79" s="74" t="s">
        <v>268</v>
      </c>
      <c r="B79" s="269">
        <v>95</v>
      </c>
      <c r="C79" s="276">
        <v>200</v>
      </c>
      <c r="D79" s="272">
        <v>295</v>
      </c>
      <c r="E79" s="269">
        <v>13</v>
      </c>
      <c r="F79" s="276">
        <v>257</v>
      </c>
      <c r="G79" s="270">
        <v>25</v>
      </c>
      <c r="H79" s="269">
        <v>16</v>
      </c>
      <c r="I79" s="276">
        <v>254</v>
      </c>
      <c r="J79" s="270">
        <v>25</v>
      </c>
      <c r="K79" s="269">
        <v>34</v>
      </c>
      <c r="L79" s="276">
        <v>242</v>
      </c>
      <c r="M79" s="270">
        <v>19</v>
      </c>
    </row>
    <row r="80" spans="1:13" ht="15.75" x14ac:dyDescent="0.25">
      <c r="A80" s="74" t="s">
        <v>269</v>
      </c>
      <c r="B80" s="269">
        <v>20</v>
      </c>
      <c r="C80" s="276">
        <v>44</v>
      </c>
      <c r="D80" s="272">
        <v>65</v>
      </c>
      <c r="E80" s="269">
        <v>2</v>
      </c>
      <c r="F80" s="276">
        <v>53</v>
      </c>
      <c r="G80" s="270">
        <v>10</v>
      </c>
      <c r="H80" s="269">
        <v>3</v>
      </c>
      <c r="I80" s="276">
        <v>50</v>
      </c>
      <c r="J80" s="270">
        <v>12</v>
      </c>
      <c r="K80" s="269">
        <v>6</v>
      </c>
      <c r="L80" s="276">
        <v>51</v>
      </c>
      <c r="M80" s="270">
        <v>8</v>
      </c>
    </row>
    <row r="81" spans="1:13" ht="15.75" x14ac:dyDescent="0.25">
      <c r="A81" s="74" t="s">
        <v>270</v>
      </c>
      <c r="B81" s="269">
        <v>49</v>
      </c>
      <c r="C81" s="276">
        <v>107</v>
      </c>
      <c r="D81" s="272">
        <v>156</v>
      </c>
      <c r="E81" s="269">
        <v>2</v>
      </c>
      <c r="F81" s="276">
        <v>141</v>
      </c>
      <c r="G81" s="270">
        <v>13</v>
      </c>
      <c r="H81" s="269">
        <v>8</v>
      </c>
      <c r="I81" s="276">
        <v>143</v>
      </c>
      <c r="J81" s="270">
        <v>5</v>
      </c>
      <c r="K81" s="269">
        <v>15</v>
      </c>
      <c r="L81" s="276">
        <v>136</v>
      </c>
      <c r="M81" s="270">
        <v>5</v>
      </c>
    </row>
    <row r="82" spans="1:13" ht="15.75" x14ac:dyDescent="0.25">
      <c r="A82" s="74" t="s">
        <v>271</v>
      </c>
      <c r="B82" s="269">
        <v>2</v>
      </c>
      <c r="C82" s="276">
        <v>1</v>
      </c>
      <c r="D82" s="272">
        <v>3</v>
      </c>
      <c r="E82" s="269" t="s">
        <v>189</v>
      </c>
      <c r="F82" s="276">
        <v>3</v>
      </c>
      <c r="G82" s="270" t="s">
        <v>189</v>
      </c>
      <c r="H82" s="269" t="s">
        <v>189</v>
      </c>
      <c r="I82" s="276">
        <v>3</v>
      </c>
      <c r="J82" s="270" t="s">
        <v>189</v>
      </c>
      <c r="K82" s="269" t="s">
        <v>189</v>
      </c>
      <c r="L82" s="276">
        <v>3</v>
      </c>
      <c r="M82" s="270" t="s">
        <v>189</v>
      </c>
    </row>
    <row r="83" spans="1:13" ht="15.75" x14ac:dyDescent="0.25">
      <c r="A83" s="74" t="s">
        <v>272</v>
      </c>
      <c r="B83" s="269">
        <v>458</v>
      </c>
      <c r="C83" s="276">
        <v>939</v>
      </c>
      <c r="D83" s="272">
        <v>1401</v>
      </c>
      <c r="E83" s="269">
        <v>29</v>
      </c>
      <c r="F83" s="276">
        <v>1335</v>
      </c>
      <c r="G83" s="270">
        <v>37</v>
      </c>
      <c r="H83" s="269">
        <v>74</v>
      </c>
      <c r="I83" s="276">
        <v>1279</v>
      </c>
      <c r="J83" s="270">
        <v>48</v>
      </c>
      <c r="K83" s="269">
        <v>213</v>
      </c>
      <c r="L83" s="276">
        <v>1161</v>
      </c>
      <c r="M83" s="270">
        <v>27</v>
      </c>
    </row>
    <row r="84" spans="1:13" ht="15.75" x14ac:dyDescent="0.25">
      <c r="A84" s="74" t="s">
        <v>273</v>
      </c>
      <c r="B84" s="269">
        <v>190</v>
      </c>
      <c r="C84" s="276">
        <v>257</v>
      </c>
      <c r="D84" s="272">
        <v>447</v>
      </c>
      <c r="E84" s="269">
        <v>192</v>
      </c>
      <c r="F84" s="276">
        <v>235</v>
      </c>
      <c r="G84" s="270">
        <v>20</v>
      </c>
      <c r="H84" s="269">
        <v>18</v>
      </c>
      <c r="I84" s="276">
        <v>379</v>
      </c>
      <c r="J84" s="270">
        <v>50</v>
      </c>
      <c r="K84" s="269">
        <v>145</v>
      </c>
      <c r="L84" s="276">
        <v>239</v>
      </c>
      <c r="M84" s="270">
        <v>63</v>
      </c>
    </row>
    <row r="85" spans="1:13" ht="15.75" x14ac:dyDescent="0.25">
      <c r="A85" s="74" t="s">
        <v>274</v>
      </c>
      <c r="B85" s="269">
        <v>81</v>
      </c>
      <c r="C85" s="276">
        <v>107</v>
      </c>
      <c r="D85" s="272">
        <v>189</v>
      </c>
      <c r="E85" s="269">
        <v>68</v>
      </c>
      <c r="F85" s="276">
        <v>119</v>
      </c>
      <c r="G85" s="270">
        <v>2</v>
      </c>
      <c r="H85" s="269">
        <v>13</v>
      </c>
      <c r="I85" s="276">
        <v>166</v>
      </c>
      <c r="J85" s="270">
        <v>10</v>
      </c>
      <c r="K85" s="269">
        <v>34</v>
      </c>
      <c r="L85" s="276">
        <v>153</v>
      </c>
      <c r="M85" s="270">
        <v>2</v>
      </c>
    </row>
    <row r="86" spans="1:13" ht="15.75" x14ac:dyDescent="0.25">
      <c r="A86" s="74" t="s">
        <v>275</v>
      </c>
      <c r="B86" s="269">
        <v>207</v>
      </c>
      <c r="C86" s="276">
        <v>266</v>
      </c>
      <c r="D86" s="272">
        <v>475</v>
      </c>
      <c r="E86" s="269">
        <v>4</v>
      </c>
      <c r="F86" s="276">
        <v>445</v>
      </c>
      <c r="G86" s="270">
        <v>26</v>
      </c>
      <c r="H86" s="269">
        <v>26</v>
      </c>
      <c r="I86" s="276">
        <v>435</v>
      </c>
      <c r="J86" s="270">
        <v>14</v>
      </c>
      <c r="K86" s="269">
        <v>159</v>
      </c>
      <c r="L86" s="276">
        <v>305</v>
      </c>
      <c r="M86" s="270">
        <v>11</v>
      </c>
    </row>
    <row r="87" spans="1:13" ht="15.75" x14ac:dyDescent="0.25">
      <c r="A87" s="74" t="s">
        <v>276</v>
      </c>
      <c r="B87" s="269">
        <v>120</v>
      </c>
      <c r="C87" s="276">
        <v>345</v>
      </c>
      <c r="D87" s="272">
        <v>467</v>
      </c>
      <c r="E87" s="269">
        <v>14</v>
      </c>
      <c r="F87" s="276">
        <v>436</v>
      </c>
      <c r="G87" s="270">
        <v>17</v>
      </c>
      <c r="H87" s="269">
        <v>42</v>
      </c>
      <c r="I87" s="276">
        <v>402</v>
      </c>
      <c r="J87" s="270">
        <v>23</v>
      </c>
      <c r="K87" s="269">
        <v>85</v>
      </c>
      <c r="L87" s="276">
        <v>361</v>
      </c>
      <c r="M87" s="270">
        <v>21</v>
      </c>
    </row>
    <row r="88" spans="1:13" ht="15.75" x14ac:dyDescent="0.25">
      <c r="A88" s="74" t="s">
        <v>277</v>
      </c>
      <c r="B88" s="269">
        <v>423</v>
      </c>
      <c r="C88" s="276">
        <v>1036</v>
      </c>
      <c r="D88" s="272">
        <v>1464</v>
      </c>
      <c r="E88" s="269">
        <v>376</v>
      </c>
      <c r="F88" s="276">
        <v>1027</v>
      </c>
      <c r="G88" s="270">
        <v>61</v>
      </c>
      <c r="H88" s="269">
        <v>101</v>
      </c>
      <c r="I88" s="276">
        <v>1290</v>
      </c>
      <c r="J88" s="270">
        <v>73</v>
      </c>
      <c r="K88" s="269">
        <v>189</v>
      </c>
      <c r="L88" s="276">
        <v>1207</v>
      </c>
      <c r="M88" s="270">
        <v>68</v>
      </c>
    </row>
    <row r="89" spans="1:13" ht="15.75" x14ac:dyDescent="0.25">
      <c r="A89" s="74" t="s">
        <v>278</v>
      </c>
      <c r="B89" s="269">
        <v>195</v>
      </c>
      <c r="C89" s="276">
        <v>230</v>
      </c>
      <c r="D89" s="272">
        <v>425</v>
      </c>
      <c r="E89" s="269">
        <v>9</v>
      </c>
      <c r="F89" s="276">
        <v>401</v>
      </c>
      <c r="G89" s="270">
        <v>15</v>
      </c>
      <c r="H89" s="269">
        <v>19</v>
      </c>
      <c r="I89" s="276">
        <v>396</v>
      </c>
      <c r="J89" s="270">
        <v>10</v>
      </c>
      <c r="K89" s="269">
        <v>43</v>
      </c>
      <c r="L89" s="276">
        <v>377</v>
      </c>
      <c r="M89" s="270">
        <v>5</v>
      </c>
    </row>
    <row r="90" spans="1:13" ht="15.75" x14ac:dyDescent="0.25">
      <c r="A90" s="74" t="s">
        <v>279</v>
      </c>
      <c r="B90" s="269">
        <v>60</v>
      </c>
      <c r="C90" s="276">
        <v>98</v>
      </c>
      <c r="D90" s="272">
        <v>158</v>
      </c>
      <c r="E90" s="269">
        <v>128</v>
      </c>
      <c r="F90" s="276">
        <v>28</v>
      </c>
      <c r="G90" s="270">
        <v>2</v>
      </c>
      <c r="H90" s="269">
        <v>1</v>
      </c>
      <c r="I90" s="276">
        <v>152</v>
      </c>
      <c r="J90" s="270">
        <v>5</v>
      </c>
      <c r="K90" s="269">
        <v>101</v>
      </c>
      <c r="L90" s="276">
        <v>44</v>
      </c>
      <c r="M90" s="270">
        <v>13</v>
      </c>
    </row>
    <row r="91" spans="1:13" ht="15.75" x14ac:dyDescent="0.25">
      <c r="A91" s="74" t="s">
        <v>280</v>
      </c>
      <c r="B91" s="269">
        <v>11</v>
      </c>
      <c r="C91" s="276">
        <v>36</v>
      </c>
      <c r="D91" s="272">
        <v>48</v>
      </c>
      <c r="E91" s="269" t="s">
        <v>189</v>
      </c>
      <c r="F91" s="276">
        <v>44</v>
      </c>
      <c r="G91" s="270">
        <v>4</v>
      </c>
      <c r="H91" s="269">
        <v>4</v>
      </c>
      <c r="I91" s="276">
        <v>39</v>
      </c>
      <c r="J91" s="270">
        <v>5</v>
      </c>
      <c r="K91" s="269">
        <v>6</v>
      </c>
      <c r="L91" s="276">
        <v>37</v>
      </c>
      <c r="M91" s="270">
        <v>5</v>
      </c>
    </row>
    <row r="92" spans="1:13" ht="15.75" x14ac:dyDescent="0.25">
      <c r="A92" s="74" t="s">
        <v>281</v>
      </c>
      <c r="B92" s="269">
        <v>989</v>
      </c>
      <c r="C92" s="276">
        <v>2578</v>
      </c>
      <c r="D92" s="272">
        <v>3581</v>
      </c>
      <c r="E92" s="269">
        <v>166</v>
      </c>
      <c r="F92" s="276">
        <v>3123</v>
      </c>
      <c r="G92" s="270">
        <v>292</v>
      </c>
      <c r="H92" s="269">
        <v>282</v>
      </c>
      <c r="I92" s="276">
        <v>1613</v>
      </c>
      <c r="J92" s="270">
        <v>1686</v>
      </c>
      <c r="K92" s="269">
        <v>341</v>
      </c>
      <c r="L92" s="276">
        <v>1603</v>
      </c>
      <c r="M92" s="270">
        <v>1637</v>
      </c>
    </row>
    <row r="93" spans="1:13" ht="15.75" x14ac:dyDescent="0.25">
      <c r="A93" s="74" t="s">
        <v>282</v>
      </c>
      <c r="B93" s="269">
        <v>28</v>
      </c>
      <c r="C93" s="276">
        <v>89</v>
      </c>
      <c r="D93" s="272">
        <v>117</v>
      </c>
      <c r="E93" s="269">
        <v>1</v>
      </c>
      <c r="F93" s="276">
        <v>105</v>
      </c>
      <c r="G93" s="270">
        <v>11</v>
      </c>
      <c r="H93" s="269">
        <v>1</v>
      </c>
      <c r="I93" s="276">
        <v>104</v>
      </c>
      <c r="J93" s="270">
        <v>12</v>
      </c>
      <c r="K93" s="269">
        <v>26</v>
      </c>
      <c r="L93" s="276">
        <v>81</v>
      </c>
      <c r="M93" s="270">
        <v>10</v>
      </c>
    </row>
    <row r="94" spans="1:13" ht="15.75" x14ac:dyDescent="0.25">
      <c r="A94" s="74" t="s">
        <v>283</v>
      </c>
      <c r="B94" s="269">
        <v>3</v>
      </c>
      <c r="C94" s="276">
        <v>13</v>
      </c>
      <c r="D94" s="272">
        <v>16</v>
      </c>
      <c r="E94" s="269">
        <v>2</v>
      </c>
      <c r="F94" s="276">
        <v>14</v>
      </c>
      <c r="G94" s="270" t="s">
        <v>189</v>
      </c>
      <c r="H94" s="269" t="s">
        <v>189</v>
      </c>
      <c r="I94" s="276">
        <v>4</v>
      </c>
      <c r="J94" s="270">
        <v>12</v>
      </c>
      <c r="K94" s="269">
        <v>1</v>
      </c>
      <c r="L94" s="276">
        <v>2</v>
      </c>
      <c r="M94" s="270">
        <v>13</v>
      </c>
    </row>
    <row r="95" spans="1:13" ht="15.75" x14ac:dyDescent="0.25">
      <c r="A95" s="74" t="s">
        <v>284</v>
      </c>
      <c r="B95" s="269">
        <v>2396</v>
      </c>
      <c r="C95" s="276">
        <v>6690</v>
      </c>
      <c r="D95" s="272">
        <v>9129</v>
      </c>
      <c r="E95" s="269">
        <v>245</v>
      </c>
      <c r="F95" s="276">
        <v>8622</v>
      </c>
      <c r="G95" s="270">
        <v>262</v>
      </c>
      <c r="H95" s="269">
        <v>974</v>
      </c>
      <c r="I95" s="276">
        <v>2599</v>
      </c>
      <c r="J95" s="270">
        <v>5556</v>
      </c>
      <c r="K95" s="269">
        <v>956</v>
      </c>
      <c r="L95" s="276">
        <v>3070</v>
      </c>
      <c r="M95" s="270">
        <v>5103</v>
      </c>
    </row>
    <row r="96" spans="1:13" ht="15.75" x14ac:dyDescent="0.25">
      <c r="A96" s="74" t="s">
        <v>285</v>
      </c>
      <c r="B96" s="269">
        <v>328</v>
      </c>
      <c r="C96" s="276">
        <v>630</v>
      </c>
      <c r="D96" s="272">
        <v>959</v>
      </c>
      <c r="E96" s="269">
        <v>36</v>
      </c>
      <c r="F96" s="276">
        <v>803</v>
      </c>
      <c r="G96" s="270">
        <v>120</v>
      </c>
      <c r="H96" s="269">
        <v>87</v>
      </c>
      <c r="I96" s="276">
        <v>475</v>
      </c>
      <c r="J96" s="270">
        <v>397</v>
      </c>
      <c r="K96" s="269">
        <v>78</v>
      </c>
      <c r="L96" s="276">
        <v>235</v>
      </c>
      <c r="M96" s="270">
        <v>646</v>
      </c>
    </row>
    <row r="97" spans="1:13" ht="15.75" x14ac:dyDescent="0.25">
      <c r="A97" s="74" t="s">
        <v>286</v>
      </c>
      <c r="B97" s="269">
        <v>10785</v>
      </c>
      <c r="C97" s="276">
        <v>23899</v>
      </c>
      <c r="D97" s="272">
        <v>35048</v>
      </c>
      <c r="E97" s="269">
        <v>1959</v>
      </c>
      <c r="F97" s="276">
        <v>32277</v>
      </c>
      <c r="G97" s="270">
        <v>812</v>
      </c>
      <c r="H97" s="269">
        <v>2973</v>
      </c>
      <c r="I97" s="276">
        <v>18131</v>
      </c>
      <c r="J97" s="270">
        <v>13944</v>
      </c>
      <c r="K97" s="269">
        <v>6991</v>
      </c>
      <c r="L97" s="276">
        <v>17740</v>
      </c>
      <c r="M97" s="270">
        <v>10317</v>
      </c>
    </row>
    <row r="98" spans="1:13" ht="15.75" x14ac:dyDescent="0.25">
      <c r="A98" s="74" t="s">
        <v>287</v>
      </c>
      <c r="B98" s="269">
        <v>1043</v>
      </c>
      <c r="C98" s="276">
        <v>1174</v>
      </c>
      <c r="D98" s="272">
        <v>2218</v>
      </c>
      <c r="E98" s="269">
        <v>29</v>
      </c>
      <c r="F98" s="276">
        <v>1854</v>
      </c>
      <c r="G98" s="270">
        <v>335</v>
      </c>
      <c r="H98" s="269">
        <v>96</v>
      </c>
      <c r="I98" s="276">
        <v>1750</v>
      </c>
      <c r="J98" s="270">
        <v>372</v>
      </c>
      <c r="K98" s="269">
        <v>502</v>
      </c>
      <c r="L98" s="276">
        <v>1393</v>
      </c>
      <c r="M98" s="270">
        <v>323</v>
      </c>
    </row>
    <row r="99" spans="1:13" ht="15.75" x14ac:dyDescent="0.25">
      <c r="A99" s="74" t="s">
        <v>288</v>
      </c>
      <c r="B99" s="269">
        <v>1724</v>
      </c>
      <c r="C99" s="276">
        <v>1713</v>
      </c>
      <c r="D99" s="272">
        <v>3458</v>
      </c>
      <c r="E99" s="269">
        <v>42</v>
      </c>
      <c r="F99" s="276">
        <v>2698</v>
      </c>
      <c r="G99" s="270">
        <v>718</v>
      </c>
      <c r="H99" s="269">
        <v>135</v>
      </c>
      <c r="I99" s="276">
        <v>2561</v>
      </c>
      <c r="J99" s="270">
        <v>762</v>
      </c>
      <c r="K99" s="269">
        <v>297</v>
      </c>
      <c r="L99" s="276">
        <v>961</v>
      </c>
      <c r="M99" s="270">
        <v>2200</v>
      </c>
    </row>
    <row r="100" spans="1:13" ht="15.75" x14ac:dyDescent="0.25">
      <c r="A100" s="74" t="s">
        <v>289</v>
      </c>
      <c r="B100" s="269">
        <v>785</v>
      </c>
      <c r="C100" s="276">
        <v>1080</v>
      </c>
      <c r="D100" s="272">
        <v>1870</v>
      </c>
      <c r="E100" s="269">
        <v>42</v>
      </c>
      <c r="F100" s="276">
        <v>1708</v>
      </c>
      <c r="G100" s="270">
        <v>120</v>
      </c>
      <c r="H100" s="269">
        <v>97</v>
      </c>
      <c r="I100" s="276">
        <v>1635</v>
      </c>
      <c r="J100" s="270">
        <v>138</v>
      </c>
      <c r="K100" s="269">
        <v>477</v>
      </c>
      <c r="L100" s="276">
        <v>1286</v>
      </c>
      <c r="M100" s="270">
        <v>107</v>
      </c>
    </row>
    <row r="101" spans="1:13" ht="15.75" x14ac:dyDescent="0.25">
      <c r="A101" s="74" t="s">
        <v>290</v>
      </c>
      <c r="B101" s="269">
        <v>9475</v>
      </c>
      <c r="C101" s="276">
        <v>11907</v>
      </c>
      <c r="D101" s="272">
        <v>21450</v>
      </c>
      <c r="E101" s="269">
        <v>691</v>
      </c>
      <c r="F101" s="276">
        <v>17180</v>
      </c>
      <c r="G101" s="270">
        <v>3579</v>
      </c>
      <c r="H101" s="269">
        <v>1290</v>
      </c>
      <c r="I101" s="276">
        <v>16372</v>
      </c>
      <c r="J101" s="270">
        <v>3788</v>
      </c>
      <c r="K101" s="269">
        <v>6522</v>
      </c>
      <c r="L101" s="276">
        <v>11551</v>
      </c>
      <c r="M101" s="270">
        <v>3377</v>
      </c>
    </row>
    <row r="102" spans="1:13" ht="15.75" x14ac:dyDescent="0.25">
      <c r="A102" s="74" t="s">
        <v>291</v>
      </c>
      <c r="B102" s="269">
        <v>16</v>
      </c>
      <c r="C102" s="276">
        <v>9</v>
      </c>
      <c r="D102" s="272">
        <v>25</v>
      </c>
      <c r="E102" s="269" t="s">
        <v>189</v>
      </c>
      <c r="F102" s="276">
        <v>24</v>
      </c>
      <c r="G102" s="270">
        <v>1</v>
      </c>
      <c r="H102" s="269" t="s">
        <v>189</v>
      </c>
      <c r="I102" s="276">
        <v>24</v>
      </c>
      <c r="J102" s="270">
        <v>1</v>
      </c>
      <c r="K102" s="269">
        <v>12</v>
      </c>
      <c r="L102" s="276">
        <v>12</v>
      </c>
      <c r="M102" s="270">
        <v>1</v>
      </c>
    </row>
    <row r="103" spans="1:13" ht="15.75" x14ac:dyDescent="0.25">
      <c r="A103" s="74" t="s">
        <v>292</v>
      </c>
      <c r="B103" s="269">
        <v>79</v>
      </c>
      <c r="C103" s="276">
        <v>99</v>
      </c>
      <c r="D103" s="272">
        <v>178</v>
      </c>
      <c r="E103" s="269">
        <v>7</v>
      </c>
      <c r="F103" s="276">
        <v>164</v>
      </c>
      <c r="G103" s="270">
        <v>7</v>
      </c>
      <c r="H103" s="269">
        <v>5</v>
      </c>
      <c r="I103" s="276">
        <v>159</v>
      </c>
      <c r="J103" s="270">
        <v>14</v>
      </c>
      <c r="K103" s="269">
        <v>41</v>
      </c>
      <c r="L103" s="276">
        <v>130</v>
      </c>
      <c r="M103" s="270">
        <v>7</v>
      </c>
    </row>
    <row r="104" spans="1:13" ht="15.75" x14ac:dyDescent="0.25">
      <c r="A104" s="74" t="s">
        <v>293</v>
      </c>
      <c r="B104" s="269">
        <v>1297</v>
      </c>
      <c r="C104" s="276">
        <v>2733</v>
      </c>
      <c r="D104" s="272">
        <v>4041</v>
      </c>
      <c r="E104" s="269">
        <v>76</v>
      </c>
      <c r="F104" s="276">
        <v>3912</v>
      </c>
      <c r="G104" s="270">
        <v>53</v>
      </c>
      <c r="H104" s="269">
        <v>150</v>
      </c>
      <c r="I104" s="276">
        <v>1473</v>
      </c>
      <c r="J104" s="270">
        <v>2418</v>
      </c>
      <c r="K104" s="269">
        <v>313</v>
      </c>
      <c r="L104" s="276">
        <v>1151</v>
      </c>
      <c r="M104" s="270">
        <v>2577</v>
      </c>
    </row>
    <row r="105" spans="1:13" ht="15.75" x14ac:dyDescent="0.25">
      <c r="A105" s="74" t="s">
        <v>294</v>
      </c>
      <c r="B105" s="269">
        <v>155</v>
      </c>
      <c r="C105" s="276">
        <v>220</v>
      </c>
      <c r="D105" s="272">
        <v>375</v>
      </c>
      <c r="E105" s="269">
        <v>7</v>
      </c>
      <c r="F105" s="276">
        <v>341</v>
      </c>
      <c r="G105" s="270">
        <v>27</v>
      </c>
      <c r="H105" s="269">
        <v>20</v>
      </c>
      <c r="I105" s="276">
        <v>328</v>
      </c>
      <c r="J105" s="270">
        <v>27</v>
      </c>
      <c r="K105" s="269">
        <v>30</v>
      </c>
      <c r="L105" s="276">
        <v>318</v>
      </c>
      <c r="M105" s="270">
        <v>27</v>
      </c>
    </row>
    <row r="106" spans="1:13" ht="16.5" thickBot="1" x14ac:dyDescent="0.3">
      <c r="A106" s="110" t="s">
        <v>193</v>
      </c>
      <c r="B106" s="280">
        <v>75332</v>
      </c>
      <c r="C106" s="281">
        <v>117197</v>
      </c>
      <c r="D106" s="282">
        <v>193503</v>
      </c>
      <c r="E106" s="280">
        <v>6643</v>
      </c>
      <c r="F106" s="281">
        <v>159918</v>
      </c>
      <c r="G106" s="282">
        <v>26942</v>
      </c>
      <c r="H106" s="280">
        <v>10664</v>
      </c>
      <c r="I106" s="281">
        <v>132287</v>
      </c>
      <c r="J106" s="282">
        <v>50552</v>
      </c>
      <c r="K106" s="273">
        <v>38930</v>
      </c>
      <c r="L106" s="284">
        <v>110345</v>
      </c>
      <c r="M106" s="282">
        <v>44228</v>
      </c>
    </row>
    <row r="108" spans="1:13" ht="15.75" x14ac:dyDescent="0.25">
      <c r="A108" s="218" t="s">
        <v>194</v>
      </c>
    </row>
    <row r="109" spans="1:13" x14ac:dyDescent="0.25">
      <c r="A109" s="3"/>
    </row>
    <row r="110" spans="1:13" ht="15.75" x14ac:dyDescent="0.25">
      <c r="A110" s="218" t="s">
        <v>437</v>
      </c>
    </row>
    <row r="111" spans="1:13" ht="33" customHeight="1" x14ac:dyDescent="0.25">
      <c r="A111" s="487" t="s">
        <v>518</v>
      </c>
      <c r="B111" s="487"/>
      <c r="C111" s="487"/>
      <c r="D111" s="487"/>
      <c r="E111" s="487"/>
      <c r="F111" s="487"/>
      <c r="G111" s="487"/>
      <c r="H111" s="487"/>
      <c r="I111" s="487"/>
      <c r="J111" s="487"/>
      <c r="K111" s="487"/>
      <c r="L111" s="487"/>
      <c r="M111" s="487"/>
    </row>
  </sheetData>
  <mergeCells count="6">
    <mergeCell ref="A111:M111"/>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15.7109375" customWidth="1"/>
    <col min="2" max="10" width="12.7109375" customWidth="1"/>
  </cols>
  <sheetData>
    <row r="1" spans="1:10" x14ac:dyDescent="0.25">
      <c r="A1" s="24" t="s">
        <v>141</v>
      </c>
      <c r="I1" s="23" t="s">
        <v>87</v>
      </c>
    </row>
    <row r="2" spans="1:10" x14ac:dyDescent="0.25">
      <c r="A2" s="2"/>
    </row>
    <row r="3" spans="1:10" ht="15.75" thickBot="1" x14ac:dyDescent="0.3">
      <c r="A3" s="409" t="s">
        <v>186</v>
      </c>
      <c r="B3" s="377"/>
      <c r="C3" s="377"/>
      <c r="D3" s="377"/>
      <c r="E3" s="377"/>
      <c r="F3" s="377"/>
      <c r="G3" s="377"/>
      <c r="H3" s="377"/>
      <c r="I3" s="377"/>
      <c r="J3" s="377"/>
    </row>
    <row r="4" spans="1:10" ht="14.65" customHeight="1" x14ac:dyDescent="0.25">
      <c r="A4" s="405" t="s">
        <v>0</v>
      </c>
      <c r="B4" s="371" t="s">
        <v>969</v>
      </c>
      <c r="C4" s="372"/>
      <c r="D4" s="395"/>
      <c r="E4" s="371" t="s">
        <v>970</v>
      </c>
      <c r="F4" s="372"/>
      <c r="G4" s="395"/>
      <c r="H4" s="371" t="s">
        <v>709</v>
      </c>
      <c r="I4" s="372"/>
      <c r="J4" s="395"/>
    </row>
    <row r="5" spans="1:10" ht="30.75" thickBot="1" x14ac:dyDescent="0.3">
      <c r="A5" s="406"/>
      <c r="B5" s="33" t="s">
        <v>969</v>
      </c>
      <c r="C5" s="34" t="s">
        <v>971</v>
      </c>
      <c r="D5" s="35" t="s">
        <v>465</v>
      </c>
      <c r="E5" s="33" t="s">
        <v>970</v>
      </c>
      <c r="F5" s="34" t="s">
        <v>972</v>
      </c>
      <c r="G5" s="35" t="s">
        <v>465</v>
      </c>
      <c r="H5" s="33" t="s">
        <v>973</v>
      </c>
      <c r="I5" s="34" t="s">
        <v>974</v>
      </c>
      <c r="J5" s="35" t="s">
        <v>465</v>
      </c>
    </row>
    <row r="6" spans="1:10" ht="15.75" x14ac:dyDescent="0.25">
      <c r="A6" s="82" t="s">
        <v>300</v>
      </c>
      <c r="B6" s="287">
        <v>58</v>
      </c>
      <c r="C6" s="288">
        <v>209</v>
      </c>
      <c r="D6" s="289">
        <v>69</v>
      </c>
      <c r="E6" s="287">
        <v>16</v>
      </c>
      <c r="F6" s="288">
        <v>214</v>
      </c>
      <c r="G6" s="289">
        <v>106</v>
      </c>
      <c r="H6" s="287">
        <v>75</v>
      </c>
      <c r="I6" s="288">
        <v>193</v>
      </c>
      <c r="J6" s="289">
        <v>68</v>
      </c>
    </row>
    <row r="7" spans="1:10" ht="15.75" x14ac:dyDescent="0.25">
      <c r="A7" s="74" t="s">
        <v>301</v>
      </c>
      <c r="B7" s="269">
        <v>6</v>
      </c>
      <c r="C7" s="276">
        <v>592</v>
      </c>
      <c r="D7" s="270">
        <v>161</v>
      </c>
      <c r="E7" s="269">
        <v>43</v>
      </c>
      <c r="F7" s="276">
        <v>557</v>
      </c>
      <c r="G7" s="270">
        <v>159</v>
      </c>
      <c r="H7" s="269">
        <v>192</v>
      </c>
      <c r="I7" s="276">
        <v>375</v>
      </c>
      <c r="J7" s="270">
        <v>192</v>
      </c>
    </row>
    <row r="8" spans="1:10" ht="15.75" x14ac:dyDescent="0.25">
      <c r="A8" s="74" t="s">
        <v>302</v>
      </c>
      <c r="B8" s="269">
        <v>105</v>
      </c>
      <c r="C8" s="276">
        <v>390</v>
      </c>
      <c r="D8" s="270">
        <v>660</v>
      </c>
      <c r="E8" s="269">
        <v>63</v>
      </c>
      <c r="F8" s="276">
        <v>395</v>
      </c>
      <c r="G8" s="270">
        <v>697</v>
      </c>
      <c r="H8" s="269">
        <v>91</v>
      </c>
      <c r="I8" s="276">
        <v>356</v>
      </c>
      <c r="J8" s="270">
        <v>708</v>
      </c>
    </row>
    <row r="9" spans="1:10" ht="15.75" x14ac:dyDescent="0.25">
      <c r="A9" s="74" t="s">
        <v>303</v>
      </c>
      <c r="B9" s="269">
        <v>96</v>
      </c>
      <c r="C9" s="276">
        <v>1568</v>
      </c>
      <c r="D9" s="270">
        <v>294</v>
      </c>
      <c r="E9" s="269">
        <v>102</v>
      </c>
      <c r="F9" s="276">
        <v>1525</v>
      </c>
      <c r="G9" s="270">
        <v>331</v>
      </c>
      <c r="H9" s="269">
        <v>493</v>
      </c>
      <c r="I9" s="276">
        <v>1107</v>
      </c>
      <c r="J9" s="270">
        <v>358</v>
      </c>
    </row>
    <row r="10" spans="1:10" ht="15.75" x14ac:dyDescent="0.25">
      <c r="A10" s="74" t="s">
        <v>304</v>
      </c>
      <c r="B10" s="269">
        <v>263</v>
      </c>
      <c r="C10" s="276">
        <v>4096</v>
      </c>
      <c r="D10" s="270">
        <v>622</v>
      </c>
      <c r="E10" s="269">
        <v>264</v>
      </c>
      <c r="F10" s="276">
        <v>3027</v>
      </c>
      <c r="G10" s="270">
        <v>1690</v>
      </c>
      <c r="H10" s="269">
        <v>1124</v>
      </c>
      <c r="I10" s="276">
        <v>2315</v>
      </c>
      <c r="J10" s="270">
        <v>1542</v>
      </c>
    </row>
    <row r="11" spans="1:10" ht="15.75" x14ac:dyDescent="0.25">
      <c r="A11" s="74" t="s">
        <v>305</v>
      </c>
      <c r="B11" s="269">
        <v>487</v>
      </c>
      <c r="C11" s="276">
        <v>9906</v>
      </c>
      <c r="D11" s="270">
        <v>1551</v>
      </c>
      <c r="E11" s="269">
        <v>753</v>
      </c>
      <c r="F11" s="276">
        <v>6955</v>
      </c>
      <c r="G11" s="270">
        <v>4236</v>
      </c>
      <c r="H11" s="269">
        <v>2617</v>
      </c>
      <c r="I11" s="276">
        <v>5160</v>
      </c>
      <c r="J11" s="270">
        <v>4167</v>
      </c>
    </row>
    <row r="12" spans="1:10" ht="15.75" x14ac:dyDescent="0.25">
      <c r="A12" s="74" t="s">
        <v>306</v>
      </c>
      <c r="B12" s="269">
        <v>329</v>
      </c>
      <c r="C12" s="276">
        <v>8148</v>
      </c>
      <c r="D12" s="270">
        <v>1738</v>
      </c>
      <c r="E12" s="269">
        <v>626</v>
      </c>
      <c r="F12" s="276">
        <v>6607</v>
      </c>
      <c r="G12" s="270">
        <v>2982</v>
      </c>
      <c r="H12" s="269">
        <v>2108</v>
      </c>
      <c r="I12" s="276">
        <v>5385</v>
      </c>
      <c r="J12" s="270">
        <v>2722</v>
      </c>
    </row>
    <row r="13" spans="1:10" ht="15.75" x14ac:dyDescent="0.25">
      <c r="A13" s="74" t="s">
        <v>307</v>
      </c>
      <c r="B13" s="269">
        <v>363</v>
      </c>
      <c r="C13" s="276">
        <v>14177</v>
      </c>
      <c r="D13" s="270">
        <v>3242</v>
      </c>
      <c r="E13" s="269">
        <v>938</v>
      </c>
      <c r="F13" s="276">
        <v>12434</v>
      </c>
      <c r="G13" s="270">
        <v>4410</v>
      </c>
      <c r="H13" s="269">
        <v>4031</v>
      </c>
      <c r="I13" s="276">
        <v>10258</v>
      </c>
      <c r="J13" s="270">
        <v>3493</v>
      </c>
    </row>
    <row r="14" spans="1:10" ht="15.75" x14ac:dyDescent="0.25">
      <c r="A14" s="74" t="s">
        <v>308</v>
      </c>
      <c r="B14" s="269">
        <v>266</v>
      </c>
      <c r="C14" s="276">
        <v>13855</v>
      </c>
      <c r="D14" s="270">
        <v>2669</v>
      </c>
      <c r="E14" s="269">
        <v>682</v>
      </c>
      <c r="F14" s="276">
        <v>12797</v>
      </c>
      <c r="G14" s="270">
        <v>3311</v>
      </c>
      <c r="H14" s="269">
        <v>3675</v>
      </c>
      <c r="I14" s="276">
        <v>10731</v>
      </c>
      <c r="J14" s="270">
        <v>2384</v>
      </c>
    </row>
    <row r="15" spans="1:10" ht="15.75" x14ac:dyDescent="0.25">
      <c r="A15" s="74" t="s">
        <v>309</v>
      </c>
      <c r="B15" s="269">
        <v>110</v>
      </c>
      <c r="C15" s="276">
        <v>6523</v>
      </c>
      <c r="D15" s="270">
        <v>1216</v>
      </c>
      <c r="E15" s="269">
        <v>303</v>
      </c>
      <c r="F15" s="276">
        <v>6045</v>
      </c>
      <c r="G15" s="270">
        <v>1501</v>
      </c>
      <c r="H15" s="269">
        <v>1258</v>
      </c>
      <c r="I15" s="276">
        <v>5631</v>
      </c>
      <c r="J15" s="270">
        <v>960</v>
      </c>
    </row>
    <row r="16" spans="1:10" ht="15.75" x14ac:dyDescent="0.25">
      <c r="A16" s="74" t="s">
        <v>310</v>
      </c>
      <c r="B16" s="269">
        <v>31</v>
      </c>
      <c r="C16" s="276">
        <v>969</v>
      </c>
      <c r="D16" s="270">
        <v>133</v>
      </c>
      <c r="E16" s="269">
        <v>38</v>
      </c>
      <c r="F16" s="276">
        <v>941</v>
      </c>
      <c r="G16" s="270">
        <v>154</v>
      </c>
      <c r="H16" s="269">
        <v>116</v>
      </c>
      <c r="I16" s="276">
        <v>876</v>
      </c>
      <c r="J16" s="270">
        <v>141</v>
      </c>
    </row>
    <row r="17" spans="1:10" ht="15.75" x14ac:dyDescent="0.25">
      <c r="A17" s="74" t="s">
        <v>311</v>
      </c>
      <c r="B17" s="269">
        <v>1</v>
      </c>
      <c r="C17" s="276">
        <v>303</v>
      </c>
      <c r="D17" s="270">
        <v>43</v>
      </c>
      <c r="E17" s="269">
        <v>10</v>
      </c>
      <c r="F17" s="276">
        <v>286</v>
      </c>
      <c r="G17" s="270">
        <v>51</v>
      </c>
      <c r="H17" s="269">
        <v>32</v>
      </c>
      <c r="I17" s="276">
        <v>276</v>
      </c>
      <c r="J17" s="270">
        <v>39</v>
      </c>
    </row>
    <row r="18" spans="1:10" ht="15.75" x14ac:dyDescent="0.25">
      <c r="A18" s="74" t="s">
        <v>312</v>
      </c>
      <c r="B18" s="269">
        <v>1</v>
      </c>
      <c r="C18" s="276">
        <v>69</v>
      </c>
      <c r="D18" s="270">
        <v>13</v>
      </c>
      <c r="E18" s="269">
        <v>5</v>
      </c>
      <c r="F18" s="276">
        <v>70</v>
      </c>
      <c r="G18" s="270">
        <v>8</v>
      </c>
      <c r="H18" s="269">
        <v>11</v>
      </c>
      <c r="I18" s="276">
        <v>62</v>
      </c>
      <c r="J18" s="270">
        <v>10</v>
      </c>
    </row>
    <row r="19" spans="1:10" ht="16.5" thickBot="1" x14ac:dyDescent="0.3">
      <c r="A19" s="78" t="s">
        <v>429</v>
      </c>
      <c r="B19" s="273">
        <v>2116</v>
      </c>
      <c r="C19" s="284">
        <v>60805</v>
      </c>
      <c r="D19" s="274">
        <v>12411</v>
      </c>
      <c r="E19" s="273">
        <v>3843</v>
      </c>
      <c r="F19" s="284">
        <v>51853</v>
      </c>
      <c r="G19" s="274">
        <v>19636</v>
      </c>
      <c r="H19" s="273">
        <v>15823</v>
      </c>
      <c r="I19" s="284">
        <v>42725</v>
      </c>
      <c r="J19" s="274">
        <v>16784</v>
      </c>
    </row>
    <row r="21" spans="1:10" ht="15.75" thickBot="1" x14ac:dyDescent="0.3">
      <c r="A21" s="409" t="s">
        <v>187</v>
      </c>
      <c r="B21" s="377"/>
      <c r="C21" s="377"/>
      <c r="D21" s="377"/>
      <c r="E21" s="377"/>
      <c r="F21" s="377"/>
      <c r="G21" s="377"/>
      <c r="H21" s="377"/>
      <c r="I21" s="377"/>
      <c r="J21" s="377"/>
    </row>
    <row r="22" spans="1:10" ht="14.65" customHeight="1" x14ac:dyDescent="0.25">
      <c r="A22" s="405" t="s">
        <v>0</v>
      </c>
      <c r="B22" s="371" t="s">
        <v>969</v>
      </c>
      <c r="C22" s="372"/>
      <c r="D22" s="395"/>
      <c r="E22" s="371" t="s">
        <v>970</v>
      </c>
      <c r="F22" s="372"/>
      <c r="G22" s="395"/>
      <c r="H22" s="371" t="s">
        <v>709</v>
      </c>
      <c r="I22" s="372"/>
      <c r="J22" s="395"/>
    </row>
    <row r="23" spans="1:10" ht="30.75" thickBot="1" x14ac:dyDescent="0.3">
      <c r="A23" s="406"/>
      <c r="B23" s="33" t="s">
        <v>969</v>
      </c>
      <c r="C23" s="34" t="s">
        <v>971</v>
      </c>
      <c r="D23" s="35" t="s">
        <v>465</v>
      </c>
      <c r="E23" s="33" t="s">
        <v>970</v>
      </c>
      <c r="F23" s="34" t="s">
        <v>972</v>
      </c>
      <c r="G23" s="35" t="s">
        <v>465</v>
      </c>
      <c r="H23" s="33" t="s">
        <v>973</v>
      </c>
      <c r="I23" s="34" t="s">
        <v>974</v>
      </c>
      <c r="J23" s="35" t="s">
        <v>465</v>
      </c>
    </row>
    <row r="24" spans="1:10" ht="15.75" x14ac:dyDescent="0.25">
      <c r="A24" s="82" t="s">
        <v>300</v>
      </c>
      <c r="B24" s="287">
        <v>97</v>
      </c>
      <c r="C24" s="288">
        <v>154</v>
      </c>
      <c r="D24" s="289">
        <v>28</v>
      </c>
      <c r="E24" s="287">
        <v>9</v>
      </c>
      <c r="F24" s="288">
        <v>178</v>
      </c>
      <c r="G24" s="289">
        <v>92</v>
      </c>
      <c r="H24" s="287">
        <v>54</v>
      </c>
      <c r="I24" s="288">
        <v>138</v>
      </c>
      <c r="J24" s="289">
        <v>87</v>
      </c>
    </row>
    <row r="25" spans="1:10" ht="15.75" x14ac:dyDescent="0.25">
      <c r="A25" s="74" t="s">
        <v>301</v>
      </c>
      <c r="B25" s="269">
        <v>9</v>
      </c>
      <c r="C25" s="276">
        <v>476</v>
      </c>
      <c r="D25" s="270">
        <v>105</v>
      </c>
      <c r="E25" s="269">
        <v>41</v>
      </c>
      <c r="F25" s="276">
        <v>434</v>
      </c>
      <c r="G25" s="270">
        <v>115</v>
      </c>
      <c r="H25" s="269">
        <v>143</v>
      </c>
      <c r="I25" s="276">
        <v>288</v>
      </c>
      <c r="J25" s="270">
        <v>159</v>
      </c>
    </row>
    <row r="26" spans="1:10" ht="15.75" x14ac:dyDescent="0.25">
      <c r="A26" s="74" t="s">
        <v>302</v>
      </c>
      <c r="B26" s="269">
        <v>93</v>
      </c>
      <c r="C26" s="276">
        <v>768</v>
      </c>
      <c r="D26" s="270">
        <v>1848</v>
      </c>
      <c r="E26" s="269">
        <v>64</v>
      </c>
      <c r="F26" s="276">
        <v>743</v>
      </c>
      <c r="G26" s="270">
        <v>1902</v>
      </c>
      <c r="H26" s="269">
        <v>146</v>
      </c>
      <c r="I26" s="276">
        <v>728</v>
      </c>
      <c r="J26" s="270">
        <v>1835</v>
      </c>
    </row>
    <row r="27" spans="1:10" ht="15.75" x14ac:dyDescent="0.25">
      <c r="A27" s="74" t="s">
        <v>303</v>
      </c>
      <c r="B27" s="269">
        <v>180</v>
      </c>
      <c r="C27" s="276">
        <v>1906</v>
      </c>
      <c r="D27" s="270">
        <v>401</v>
      </c>
      <c r="E27" s="269">
        <v>120</v>
      </c>
      <c r="F27" s="276">
        <v>1935</v>
      </c>
      <c r="G27" s="270">
        <v>432</v>
      </c>
      <c r="H27" s="269">
        <v>650</v>
      </c>
      <c r="I27" s="276">
        <v>1336</v>
      </c>
      <c r="J27" s="270">
        <v>501</v>
      </c>
    </row>
    <row r="28" spans="1:10" ht="15.75" x14ac:dyDescent="0.25">
      <c r="A28" s="74" t="s">
        <v>304</v>
      </c>
      <c r="B28" s="269">
        <v>436</v>
      </c>
      <c r="C28" s="276">
        <v>6995</v>
      </c>
      <c r="D28" s="270">
        <v>782</v>
      </c>
      <c r="E28" s="269">
        <v>486</v>
      </c>
      <c r="F28" s="276">
        <v>4568</v>
      </c>
      <c r="G28" s="270">
        <v>3159</v>
      </c>
      <c r="H28" s="269">
        <v>1803</v>
      </c>
      <c r="I28" s="276">
        <v>3505</v>
      </c>
      <c r="J28" s="270">
        <v>2905</v>
      </c>
    </row>
    <row r="29" spans="1:10" ht="15.75" x14ac:dyDescent="0.25">
      <c r="A29" s="74" t="s">
        <v>305</v>
      </c>
      <c r="B29" s="269">
        <v>1473</v>
      </c>
      <c r="C29" s="276">
        <v>20231</v>
      </c>
      <c r="D29" s="270">
        <v>2080</v>
      </c>
      <c r="E29" s="269">
        <v>1641</v>
      </c>
      <c r="F29" s="276">
        <v>13630</v>
      </c>
      <c r="G29" s="270">
        <v>8513</v>
      </c>
      <c r="H29" s="269">
        <v>4763</v>
      </c>
      <c r="I29" s="276">
        <v>11297</v>
      </c>
      <c r="J29" s="270">
        <v>7724</v>
      </c>
    </row>
    <row r="30" spans="1:10" ht="15.75" x14ac:dyDescent="0.25">
      <c r="A30" s="74" t="s">
        <v>306</v>
      </c>
      <c r="B30" s="269">
        <v>722</v>
      </c>
      <c r="C30" s="276">
        <v>14663</v>
      </c>
      <c r="D30" s="270">
        <v>2204</v>
      </c>
      <c r="E30" s="269">
        <v>1096</v>
      </c>
      <c r="F30" s="276">
        <v>11463</v>
      </c>
      <c r="G30" s="270">
        <v>5030</v>
      </c>
      <c r="H30" s="269">
        <v>3531</v>
      </c>
      <c r="I30" s="276">
        <v>9385</v>
      </c>
      <c r="J30" s="270">
        <v>4673</v>
      </c>
    </row>
    <row r="31" spans="1:10" ht="15.75" x14ac:dyDescent="0.25">
      <c r="A31" s="74" t="s">
        <v>307</v>
      </c>
      <c r="B31" s="269">
        <v>815</v>
      </c>
      <c r="C31" s="276">
        <v>23499</v>
      </c>
      <c r="D31" s="270">
        <v>3332</v>
      </c>
      <c r="E31" s="269">
        <v>1602</v>
      </c>
      <c r="F31" s="276">
        <v>19723</v>
      </c>
      <c r="G31" s="270">
        <v>6321</v>
      </c>
      <c r="H31" s="269">
        <v>5772</v>
      </c>
      <c r="I31" s="276">
        <v>16663</v>
      </c>
      <c r="J31" s="270">
        <v>5211</v>
      </c>
    </row>
    <row r="32" spans="1:10" ht="15.75" x14ac:dyDescent="0.25">
      <c r="A32" s="74" t="s">
        <v>308</v>
      </c>
      <c r="B32" s="269">
        <v>449</v>
      </c>
      <c r="C32" s="276">
        <v>19895</v>
      </c>
      <c r="D32" s="270">
        <v>2526</v>
      </c>
      <c r="E32" s="269">
        <v>1126</v>
      </c>
      <c r="F32" s="276">
        <v>18230</v>
      </c>
      <c r="G32" s="270">
        <v>3514</v>
      </c>
      <c r="H32" s="269">
        <v>4487</v>
      </c>
      <c r="I32" s="276">
        <v>15520</v>
      </c>
      <c r="J32" s="270">
        <v>2863</v>
      </c>
    </row>
    <row r="33" spans="1:10" ht="15.75" x14ac:dyDescent="0.25">
      <c r="A33" s="74" t="s">
        <v>309</v>
      </c>
      <c r="B33" s="269">
        <v>146</v>
      </c>
      <c r="C33" s="276">
        <v>8050</v>
      </c>
      <c r="D33" s="270">
        <v>910</v>
      </c>
      <c r="E33" s="269">
        <v>388</v>
      </c>
      <c r="F33" s="276">
        <v>7485</v>
      </c>
      <c r="G33" s="270">
        <v>1233</v>
      </c>
      <c r="H33" s="269">
        <v>1402</v>
      </c>
      <c r="I33" s="276">
        <v>6757</v>
      </c>
      <c r="J33" s="270">
        <v>947</v>
      </c>
    </row>
    <row r="34" spans="1:10" ht="15.75" x14ac:dyDescent="0.25">
      <c r="A34" s="74" t="s">
        <v>310</v>
      </c>
      <c r="B34" s="269">
        <v>52</v>
      </c>
      <c r="C34" s="276">
        <v>1269</v>
      </c>
      <c r="D34" s="270">
        <v>139</v>
      </c>
      <c r="E34" s="269">
        <v>73</v>
      </c>
      <c r="F34" s="276">
        <v>1227</v>
      </c>
      <c r="G34" s="270">
        <v>160</v>
      </c>
      <c r="H34" s="269">
        <v>158</v>
      </c>
      <c r="I34" s="276">
        <v>1169</v>
      </c>
      <c r="J34" s="270">
        <v>133</v>
      </c>
    </row>
    <row r="35" spans="1:10" ht="15.75" x14ac:dyDescent="0.25">
      <c r="A35" s="74" t="s">
        <v>311</v>
      </c>
      <c r="B35" s="269">
        <v>9</v>
      </c>
      <c r="C35" s="276">
        <v>345</v>
      </c>
      <c r="D35" s="270">
        <v>30</v>
      </c>
      <c r="E35" s="269">
        <v>17</v>
      </c>
      <c r="F35" s="276">
        <v>326</v>
      </c>
      <c r="G35" s="270">
        <v>41</v>
      </c>
      <c r="H35" s="269">
        <v>38</v>
      </c>
      <c r="I35" s="276">
        <v>307</v>
      </c>
      <c r="J35" s="270">
        <v>39</v>
      </c>
    </row>
    <row r="36" spans="1:10" ht="15.75" x14ac:dyDescent="0.25">
      <c r="A36" s="74" t="s">
        <v>312</v>
      </c>
      <c r="B36" s="269">
        <v>4</v>
      </c>
      <c r="C36" s="276">
        <v>68</v>
      </c>
      <c r="D36" s="270">
        <v>8</v>
      </c>
      <c r="E36" s="269">
        <v>5</v>
      </c>
      <c r="F36" s="276">
        <v>64</v>
      </c>
      <c r="G36" s="270">
        <v>11</v>
      </c>
      <c r="H36" s="269">
        <v>5</v>
      </c>
      <c r="I36" s="276">
        <v>64</v>
      </c>
      <c r="J36" s="270">
        <v>11</v>
      </c>
    </row>
    <row r="37" spans="1:10" ht="16.5" thickBot="1" x14ac:dyDescent="0.3">
      <c r="A37" s="78" t="s">
        <v>430</v>
      </c>
      <c r="B37" s="273">
        <v>4485</v>
      </c>
      <c r="C37" s="284">
        <v>98319</v>
      </c>
      <c r="D37" s="274">
        <v>14393</v>
      </c>
      <c r="E37" s="273">
        <v>6668</v>
      </c>
      <c r="F37" s="284">
        <v>80006</v>
      </c>
      <c r="G37" s="274">
        <v>30523</v>
      </c>
      <c r="H37" s="273">
        <v>22952</v>
      </c>
      <c r="I37" s="284">
        <v>67157</v>
      </c>
      <c r="J37" s="274">
        <v>27088</v>
      </c>
    </row>
    <row r="39" spans="1:10" ht="15.75" thickBot="1" x14ac:dyDescent="0.3">
      <c r="A39" s="409" t="s">
        <v>193</v>
      </c>
      <c r="B39" s="377"/>
      <c r="C39" s="377"/>
      <c r="D39" s="377"/>
      <c r="E39" s="377"/>
      <c r="F39" s="377"/>
      <c r="G39" s="377"/>
      <c r="H39" s="377"/>
      <c r="I39" s="377"/>
      <c r="J39" s="377"/>
    </row>
    <row r="40" spans="1:10" ht="14.65" customHeight="1" x14ac:dyDescent="0.25">
      <c r="A40" s="405" t="s">
        <v>0</v>
      </c>
      <c r="B40" s="371" t="s">
        <v>969</v>
      </c>
      <c r="C40" s="372"/>
      <c r="D40" s="395"/>
      <c r="E40" s="371" t="s">
        <v>970</v>
      </c>
      <c r="F40" s="372"/>
      <c r="G40" s="395"/>
      <c r="H40" s="371" t="s">
        <v>709</v>
      </c>
      <c r="I40" s="372"/>
      <c r="J40" s="395"/>
    </row>
    <row r="41" spans="1:10" ht="30.75" thickBot="1" x14ac:dyDescent="0.3">
      <c r="A41" s="406"/>
      <c r="B41" s="33" t="s">
        <v>969</v>
      </c>
      <c r="C41" s="34" t="s">
        <v>971</v>
      </c>
      <c r="D41" s="35" t="s">
        <v>465</v>
      </c>
      <c r="E41" s="33" t="s">
        <v>970</v>
      </c>
      <c r="F41" s="34" t="s">
        <v>972</v>
      </c>
      <c r="G41" s="35" t="s">
        <v>465</v>
      </c>
      <c r="H41" s="33" t="s">
        <v>973</v>
      </c>
      <c r="I41" s="34" t="s">
        <v>974</v>
      </c>
      <c r="J41" s="35" t="s">
        <v>465</v>
      </c>
    </row>
    <row r="42" spans="1:10" ht="15.75" x14ac:dyDescent="0.25">
      <c r="A42" s="82" t="s">
        <v>300</v>
      </c>
      <c r="B42" s="287">
        <v>158</v>
      </c>
      <c r="C42" s="288">
        <v>369</v>
      </c>
      <c r="D42" s="289">
        <v>101</v>
      </c>
      <c r="E42" s="287">
        <v>27</v>
      </c>
      <c r="F42" s="288">
        <v>397</v>
      </c>
      <c r="G42" s="289">
        <v>204</v>
      </c>
      <c r="H42" s="287">
        <v>133</v>
      </c>
      <c r="I42" s="288">
        <v>339</v>
      </c>
      <c r="J42" s="289">
        <v>156</v>
      </c>
    </row>
    <row r="43" spans="1:10" ht="15.75" x14ac:dyDescent="0.25">
      <c r="A43" s="74" t="s">
        <v>301</v>
      </c>
      <c r="B43" s="269">
        <v>16</v>
      </c>
      <c r="C43" s="276">
        <v>1082</v>
      </c>
      <c r="D43" s="270">
        <v>267</v>
      </c>
      <c r="E43" s="269">
        <v>90</v>
      </c>
      <c r="F43" s="276">
        <v>998</v>
      </c>
      <c r="G43" s="270">
        <v>277</v>
      </c>
      <c r="H43" s="269">
        <v>338</v>
      </c>
      <c r="I43" s="276">
        <v>674</v>
      </c>
      <c r="J43" s="270">
        <v>353</v>
      </c>
    </row>
    <row r="44" spans="1:10" ht="15.75" x14ac:dyDescent="0.25">
      <c r="A44" s="74" t="s">
        <v>302</v>
      </c>
      <c r="B44" s="269">
        <v>200</v>
      </c>
      <c r="C44" s="276">
        <v>1162</v>
      </c>
      <c r="D44" s="270">
        <v>2519</v>
      </c>
      <c r="E44" s="269">
        <v>129</v>
      </c>
      <c r="F44" s="276">
        <v>1141</v>
      </c>
      <c r="G44" s="270">
        <v>2611</v>
      </c>
      <c r="H44" s="269">
        <v>238</v>
      </c>
      <c r="I44" s="276">
        <v>1088</v>
      </c>
      <c r="J44" s="270">
        <v>2555</v>
      </c>
    </row>
    <row r="45" spans="1:10" ht="15.75" x14ac:dyDescent="0.25">
      <c r="A45" s="74" t="s">
        <v>303</v>
      </c>
      <c r="B45" s="269">
        <v>276</v>
      </c>
      <c r="C45" s="276">
        <v>3502</v>
      </c>
      <c r="D45" s="270">
        <v>702</v>
      </c>
      <c r="E45" s="269">
        <v>227</v>
      </c>
      <c r="F45" s="276">
        <v>3481</v>
      </c>
      <c r="G45" s="270">
        <v>772</v>
      </c>
      <c r="H45" s="269">
        <v>1151</v>
      </c>
      <c r="I45" s="276">
        <v>2465</v>
      </c>
      <c r="J45" s="270">
        <v>864</v>
      </c>
    </row>
    <row r="46" spans="1:10" ht="15.75" x14ac:dyDescent="0.25">
      <c r="A46" s="74" t="s">
        <v>304</v>
      </c>
      <c r="B46" s="269">
        <v>706</v>
      </c>
      <c r="C46" s="276">
        <v>11221</v>
      </c>
      <c r="D46" s="270">
        <v>1415</v>
      </c>
      <c r="E46" s="269">
        <v>778</v>
      </c>
      <c r="F46" s="276">
        <v>7645</v>
      </c>
      <c r="G46" s="270">
        <v>4919</v>
      </c>
      <c r="H46" s="269">
        <v>2955</v>
      </c>
      <c r="I46" s="276">
        <v>5878</v>
      </c>
      <c r="J46" s="270">
        <v>4509</v>
      </c>
    </row>
    <row r="47" spans="1:10" ht="15.75" x14ac:dyDescent="0.25">
      <c r="A47" s="74" t="s">
        <v>305</v>
      </c>
      <c r="B47" s="269">
        <v>1979</v>
      </c>
      <c r="C47" s="276">
        <v>30409</v>
      </c>
      <c r="D47" s="270">
        <v>3652</v>
      </c>
      <c r="E47" s="269">
        <v>2444</v>
      </c>
      <c r="F47" s="276">
        <v>20705</v>
      </c>
      <c r="G47" s="270">
        <v>12891</v>
      </c>
      <c r="H47" s="269">
        <v>7434</v>
      </c>
      <c r="I47" s="276">
        <v>16566</v>
      </c>
      <c r="J47" s="270">
        <v>12040</v>
      </c>
    </row>
    <row r="48" spans="1:10" ht="15.75" x14ac:dyDescent="0.25">
      <c r="A48" s="74" t="s">
        <v>306</v>
      </c>
      <c r="B48" s="269">
        <v>1053</v>
      </c>
      <c r="C48" s="276">
        <v>22927</v>
      </c>
      <c r="D48" s="270">
        <v>3971</v>
      </c>
      <c r="E48" s="269">
        <v>1749</v>
      </c>
      <c r="F48" s="276">
        <v>18132</v>
      </c>
      <c r="G48" s="270">
        <v>8070</v>
      </c>
      <c r="H48" s="269">
        <v>5659</v>
      </c>
      <c r="I48" s="276">
        <v>14843</v>
      </c>
      <c r="J48" s="270">
        <v>7449</v>
      </c>
    </row>
    <row r="49" spans="1:15" ht="15.75" x14ac:dyDescent="0.25">
      <c r="A49" s="74" t="s">
        <v>307</v>
      </c>
      <c r="B49" s="269">
        <v>1182</v>
      </c>
      <c r="C49" s="276">
        <v>37794</v>
      </c>
      <c r="D49" s="270">
        <v>6602</v>
      </c>
      <c r="E49" s="269">
        <v>2561</v>
      </c>
      <c r="F49" s="276">
        <v>32237</v>
      </c>
      <c r="G49" s="270">
        <v>10780</v>
      </c>
      <c r="H49" s="269">
        <v>9824</v>
      </c>
      <c r="I49" s="276">
        <v>27010</v>
      </c>
      <c r="J49" s="270">
        <v>8744</v>
      </c>
    </row>
    <row r="50" spans="1:15" ht="15.75" x14ac:dyDescent="0.25">
      <c r="A50" s="74" t="s">
        <v>308</v>
      </c>
      <c r="B50" s="269">
        <v>717</v>
      </c>
      <c r="C50" s="276">
        <v>33822</v>
      </c>
      <c r="D50" s="270">
        <v>5213</v>
      </c>
      <c r="E50" s="269">
        <v>1818</v>
      </c>
      <c r="F50" s="276">
        <v>31078</v>
      </c>
      <c r="G50" s="270">
        <v>6856</v>
      </c>
      <c r="H50" s="269">
        <v>8173</v>
      </c>
      <c r="I50" s="276">
        <v>26309</v>
      </c>
      <c r="J50" s="270">
        <v>5270</v>
      </c>
    </row>
    <row r="51" spans="1:15" ht="15.75" x14ac:dyDescent="0.25">
      <c r="A51" s="74" t="s">
        <v>309</v>
      </c>
      <c r="B51" s="269">
        <v>256</v>
      </c>
      <c r="C51" s="276">
        <v>14602</v>
      </c>
      <c r="D51" s="270">
        <v>2132</v>
      </c>
      <c r="E51" s="269">
        <v>693</v>
      </c>
      <c r="F51" s="276">
        <v>13552</v>
      </c>
      <c r="G51" s="270">
        <v>2745</v>
      </c>
      <c r="H51" s="269">
        <v>2665</v>
      </c>
      <c r="I51" s="276">
        <v>12412</v>
      </c>
      <c r="J51" s="270">
        <v>1913</v>
      </c>
    </row>
    <row r="52" spans="1:15" ht="15.75" x14ac:dyDescent="0.25">
      <c r="A52" s="74" t="s">
        <v>310</v>
      </c>
      <c r="B52" s="269">
        <v>85</v>
      </c>
      <c r="C52" s="276">
        <v>2243</v>
      </c>
      <c r="D52" s="270">
        <v>274</v>
      </c>
      <c r="E52" s="269">
        <v>111</v>
      </c>
      <c r="F52" s="276">
        <v>2175</v>
      </c>
      <c r="G52" s="270">
        <v>316</v>
      </c>
      <c r="H52" s="269">
        <v>274</v>
      </c>
      <c r="I52" s="276">
        <v>2052</v>
      </c>
      <c r="J52" s="270">
        <v>276</v>
      </c>
    </row>
    <row r="53" spans="1:15" ht="15.75" x14ac:dyDescent="0.25">
      <c r="A53" s="74" t="s">
        <v>311</v>
      </c>
      <c r="B53" s="269">
        <v>10</v>
      </c>
      <c r="C53" s="276">
        <v>648</v>
      </c>
      <c r="D53" s="270">
        <v>73</v>
      </c>
      <c r="E53" s="269">
        <v>27</v>
      </c>
      <c r="F53" s="276">
        <v>612</v>
      </c>
      <c r="G53" s="270">
        <v>92</v>
      </c>
      <c r="H53" s="269">
        <v>70</v>
      </c>
      <c r="I53" s="276">
        <v>583</v>
      </c>
      <c r="J53" s="270">
        <v>78</v>
      </c>
    </row>
    <row r="54" spans="1:15" ht="15.75" x14ac:dyDescent="0.25">
      <c r="A54" s="74" t="s">
        <v>312</v>
      </c>
      <c r="B54" s="269">
        <v>5</v>
      </c>
      <c r="C54" s="276">
        <v>137</v>
      </c>
      <c r="D54" s="270">
        <v>21</v>
      </c>
      <c r="E54" s="269">
        <v>10</v>
      </c>
      <c r="F54" s="276">
        <v>134</v>
      </c>
      <c r="G54" s="270">
        <v>19</v>
      </c>
      <c r="H54" s="269">
        <v>16</v>
      </c>
      <c r="I54" s="276">
        <v>126</v>
      </c>
      <c r="J54" s="270">
        <v>21</v>
      </c>
    </row>
    <row r="55" spans="1:15" ht="16.5" thickBot="1" x14ac:dyDescent="0.3">
      <c r="A55" s="78" t="s">
        <v>193</v>
      </c>
      <c r="B55" s="273">
        <v>6643</v>
      </c>
      <c r="C55" s="284">
        <v>159918</v>
      </c>
      <c r="D55" s="274">
        <v>26942</v>
      </c>
      <c r="E55" s="273">
        <v>10664</v>
      </c>
      <c r="F55" s="284">
        <v>132287</v>
      </c>
      <c r="G55" s="274">
        <v>50552</v>
      </c>
      <c r="H55" s="273">
        <v>38930</v>
      </c>
      <c r="I55" s="284">
        <v>110345</v>
      </c>
      <c r="J55" s="274">
        <v>44228</v>
      </c>
    </row>
    <row r="57" spans="1:15" x14ac:dyDescent="0.25">
      <c r="A57" s="59" t="s">
        <v>975</v>
      </c>
    </row>
    <row r="58" spans="1:15" x14ac:dyDescent="0.25">
      <c r="A58" s="149"/>
    </row>
    <row r="59" spans="1:15" x14ac:dyDescent="0.25">
      <c r="A59" s="149" t="s">
        <v>437</v>
      </c>
    </row>
    <row r="60" spans="1:15" ht="48" customHeight="1" x14ac:dyDescent="0.25">
      <c r="A60" s="434" t="s">
        <v>518</v>
      </c>
      <c r="B60" s="434"/>
      <c r="C60" s="434"/>
      <c r="D60" s="434"/>
      <c r="E60" s="434"/>
      <c r="F60" s="434"/>
      <c r="G60" s="434"/>
      <c r="H60" s="434"/>
      <c r="I60" s="434"/>
      <c r="J60" s="434"/>
      <c r="K60" s="434"/>
      <c r="L60" s="434"/>
      <c r="M60" s="434"/>
      <c r="N60" s="149"/>
      <c r="O60" s="149"/>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I1" location="'Table of Contents'!C2" display="Back to Table of Contents"/>
  </hyperlinks>
  <pageMargins left="0.75" right="0.75" top="1" bottom="1" header="0.5" footer="0.5"/>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35.7109375" customWidth="1"/>
    <col min="2" max="10" width="12.7109375" customWidth="1"/>
  </cols>
  <sheetData>
    <row r="1" spans="1:10" x14ac:dyDescent="0.25">
      <c r="A1" s="24" t="s">
        <v>142</v>
      </c>
      <c r="H1" s="23" t="s">
        <v>87</v>
      </c>
    </row>
    <row r="2" spans="1:10" x14ac:dyDescent="0.25">
      <c r="A2" s="2"/>
    </row>
    <row r="3" spans="1:10" ht="15.75" thickBot="1" x14ac:dyDescent="0.3">
      <c r="A3" s="409" t="s">
        <v>186</v>
      </c>
      <c r="B3" s="377"/>
      <c r="C3" s="377"/>
      <c r="D3" s="377"/>
      <c r="E3" s="377"/>
      <c r="F3" s="377"/>
      <c r="G3" s="377"/>
      <c r="H3" s="377"/>
      <c r="I3" s="377"/>
      <c r="J3" s="377"/>
    </row>
    <row r="4" spans="1:10" ht="14.65" customHeight="1" x14ac:dyDescent="0.25">
      <c r="A4" s="402" t="s">
        <v>976</v>
      </c>
      <c r="B4" s="392" t="s">
        <v>969</v>
      </c>
      <c r="C4" s="393"/>
      <c r="D4" s="394"/>
      <c r="E4" s="392" t="s">
        <v>970</v>
      </c>
      <c r="F4" s="393"/>
      <c r="G4" s="394"/>
      <c r="H4" s="392" t="s">
        <v>709</v>
      </c>
      <c r="I4" s="393"/>
      <c r="J4" s="394"/>
    </row>
    <row r="5" spans="1:10" ht="30.75" thickBot="1" x14ac:dyDescent="0.3">
      <c r="A5" s="412"/>
      <c r="B5" s="33" t="s">
        <v>969</v>
      </c>
      <c r="C5" s="34" t="s">
        <v>971</v>
      </c>
      <c r="D5" s="35" t="s">
        <v>465</v>
      </c>
      <c r="E5" s="33" t="s">
        <v>970</v>
      </c>
      <c r="F5" s="34" t="s">
        <v>972</v>
      </c>
      <c r="G5" s="35" t="s">
        <v>465</v>
      </c>
      <c r="H5" s="33" t="s">
        <v>973</v>
      </c>
      <c r="I5" s="34" t="s">
        <v>974</v>
      </c>
      <c r="J5" s="35" t="s">
        <v>465</v>
      </c>
    </row>
    <row r="6" spans="1:10" ht="15.75" x14ac:dyDescent="0.25">
      <c r="A6" s="82" t="s">
        <v>453</v>
      </c>
      <c r="B6" s="287">
        <v>8</v>
      </c>
      <c r="C6" s="288">
        <v>1512</v>
      </c>
      <c r="D6" s="289">
        <v>338</v>
      </c>
      <c r="E6" s="287">
        <v>58</v>
      </c>
      <c r="F6" s="288">
        <v>1410</v>
      </c>
      <c r="G6" s="289">
        <v>390</v>
      </c>
      <c r="H6" s="287">
        <v>815</v>
      </c>
      <c r="I6" s="288">
        <v>918</v>
      </c>
      <c r="J6" s="289">
        <v>125</v>
      </c>
    </row>
    <row r="7" spans="1:10" ht="15.75" x14ac:dyDescent="0.25">
      <c r="A7" s="74" t="s">
        <v>454</v>
      </c>
      <c r="B7" s="269">
        <v>50</v>
      </c>
      <c r="C7" s="276">
        <v>4948</v>
      </c>
      <c r="D7" s="270">
        <v>699</v>
      </c>
      <c r="E7" s="269">
        <v>280</v>
      </c>
      <c r="F7" s="276">
        <v>4580</v>
      </c>
      <c r="G7" s="270">
        <v>837</v>
      </c>
      <c r="H7" s="269">
        <v>2384</v>
      </c>
      <c r="I7" s="276">
        <v>2905</v>
      </c>
      <c r="J7" s="270">
        <v>408</v>
      </c>
    </row>
    <row r="8" spans="1:10" ht="15.75" x14ac:dyDescent="0.25">
      <c r="A8" s="74" t="s">
        <v>455</v>
      </c>
      <c r="B8" s="269">
        <v>61</v>
      </c>
      <c r="C8" s="276">
        <v>2502</v>
      </c>
      <c r="D8" s="270">
        <v>193</v>
      </c>
      <c r="E8" s="269">
        <v>162</v>
      </c>
      <c r="F8" s="276">
        <v>2315</v>
      </c>
      <c r="G8" s="270">
        <v>279</v>
      </c>
      <c r="H8" s="269">
        <v>696</v>
      </c>
      <c r="I8" s="276">
        <v>1890</v>
      </c>
      <c r="J8" s="270">
        <v>170</v>
      </c>
    </row>
    <row r="9" spans="1:10" ht="15.75" x14ac:dyDescent="0.25">
      <c r="A9" s="74" t="s">
        <v>456</v>
      </c>
      <c r="B9" s="269">
        <v>197</v>
      </c>
      <c r="C9" s="276">
        <v>11432</v>
      </c>
      <c r="D9" s="270">
        <v>1691</v>
      </c>
      <c r="E9" s="269">
        <v>635</v>
      </c>
      <c r="F9" s="276">
        <v>10582</v>
      </c>
      <c r="G9" s="270">
        <v>2103</v>
      </c>
      <c r="H9" s="269">
        <v>3446</v>
      </c>
      <c r="I9" s="276">
        <v>8771</v>
      </c>
      <c r="J9" s="270">
        <v>1103</v>
      </c>
    </row>
    <row r="10" spans="1:10" ht="15.75" x14ac:dyDescent="0.25">
      <c r="A10" s="74" t="s">
        <v>457</v>
      </c>
      <c r="B10" s="269">
        <v>19</v>
      </c>
      <c r="C10" s="276">
        <v>639</v>
      </c>
      <c r="D10" s="270">
        <v>69</v>
      </c>
      <c r="E10" s="269">
        <v>60</v>
      </c>
      <c r="F10" s="276">
        <v>573</v>
      </c>
      <c r="G10" s="270">
        <v>94</v>
      </c>
      <c r="H10" s="269">
        <v>162</v>
      </c>
      <c r="I10" s="276">
        <v>510</v>
      </c>
      <c r="J10" s="270">
        <v>55</v>
      </c>
    </row>
    <row r="11" spans="1:10" ht="15.75" x14ac:dyDescent="0.25">
      <c r="A11" s="74" t="s">
        <v>458</v>
      </c>
      <c r="B11" s="269">
        <v>116</v>
      </c>
      <c r="C11" s="276">
        <v>2382</v>
      </c>
      <c r="D11" s="270">
        <v>276</v>
      </c>
      <c r="E11" s="269">
        <v>234</v>
      </c>
      <c r="F11" s="276">
        <v>2072</v>
      </c>
      <c r="G11" s="270">
        <v>468</v>
      </c>
      <c r="H11" s="269">
        <v>485</v>
      </c>
      <c r="I11" s="276">
        <v>2070</v>
      </c>
      <c r="J11" s="270">
        <v>219</v>
      </c>
    </row>
    <row r="12" spans="1:10" ht="15.75" x14ac:dyDescent="0.25">
      <c r="A12" s="74" t="s">
        <v>459</v>
      </c>
      <c r="B12" s="269">
        <v>75</v>
      </c>
      <c r="C12" s="276">
        <v>930</v>
      </c>
      <c r="D12" s="270">
        <v>208</v>
      </c>
      <c r="E12" s="269">
        <v>110</v>
      </c>
      <c r="F12" s="276">
        <v>832</v>
      </c>
      <c r="G12" s="270">
        <v>271</v>
      </c>
      <c r="H12" s="269">
        <v>195</v>
      </c>
      <c r="I12" s="276">
        <v>882</v>
      </c>
      <c r="J12" s="270">
        <v>136</v>
      </c>
    </row>
    <row r="13" spans="1:10" ht="15.75" x14ac:dyDescent="0.25">
      <c r="A13" s="74" t="s">
        <v>460</v>
      </c>
      <c r="B13" s="269">
        <v>29</v>
      </c>
      <c r="C13" s="276">
        <v>446</v>
      </c>
      <c r="D13" s="270">
        <v>303</v>
      </c>
      <c r="E13" s="269">
        <v>45</v>
      </c>
      <c r="F13" s="276">
        <v>387</v>
      </c>
      <c r="G13" s="270">
        <v>346</v>
      </c>
      <c r="H13" s="269">
        <v>114</v>
      </c>
      <c r="I13" s="276">
        <v>442</v>
      </c>
      <c r="J13" s="270">
        <v>222</v>
      </c>
    </row>
    <row r="14" spans="1:10" ht="15.75" x14ac:dyDescent="0.25">
      <c r="A14" s="74" t="s">
        <v>461</v>
      </c>
      <c r="B14" s="269">
        <v>146</v>
      </c>
      <c r="C14" s="276">
        <v>2571</v>
      </c>
      <c r="D14" s="270">
        <v>366</v>
      </c>
      <c r="E14" s="269">
        <v>217</v>
      </c>
      <c r="F14" s="276">
        <v>2435</v>
      </c>
      <c r="G14" s="270">
        <v>431</v>
      </c>
      <c r="H14" s="269">
        <v>396</v>
      </c>
      <c r="I14" s="276">
        <v>2428</v>
      </c>
      <c r="J14" s="270">
        <v>259</v>
      </c>
    </row>
    <row r="15" spans="1:10" ht="15.75" x14ac:dyDescent="0.25">
      <c r="A15" s="74" t="s">
        <v>462</v>
      </c>
      <c r="B15" s="269">
        <v>13</v>
      </c>
      <c r="C15" s="276">
        <v>183</v>
      </c>
      <c r="D15" s="270">
        <v>12</v>
      </c>
      <c r="E15" s="269">
        <v>18</v>
      </c>
      <c r="F15" s="276">
        <v>173</v>
      </c>
      <c r="G15" s="270">
        <v>17</v>
      </c>
      <c r="H15" s="269">
        <v>32</v>
      </c>
      <c r="I15" s="276">
        <v>166</v>
      </c>
      <c r="J15" s="270">
        <v>10</v>
      </c>
    </row>
    <row r="16" spans="1:10" ht="15.75" x14ac:dyDescent="0.25">
      <c r="A16" s="74" t="s">
        <v>463</v>
      </c>
      <c r="B16" s="269">
        <v>36</v>
      </c>
      <c r="C16" s="276">
        <v>298</v>
      </c>
      <c r="D16" s="270">
        <v>58</v>
      </c>
      <c r="E16" s="269">
        <v>41</v>
      </c>
      <c r="F16" s="276">
        <v>274</v>
      </c>
      <c r="G16" s="270">
        <v>77</v>
      </c>
      <c r="H16" s="269">
        <v>33</v>
      </c>
      <c r="I16" s="276">
        <v>314</v>
      </c>
      <c r="J16" s="270">
        <v>45</v>
      </c>
    </row>
    <row r="17" spans="1:10" ht="15.75" x14ac:dyDescent="0.25">
      <c r="A17" s="74" t="s">
        <v>464</v>
      </c>
      <c r="B17" s="269">
        <v>6</v>
      </c>
      <c r="C17" s="276">
        <v>19</v>
      </c>
      <c r="D17" s="270">
        <v>3</v>
      </c>
      <c r="E17" s="269">
        <v>3</v>
      </c>
      <c r="F17" s="276">
        <v>18</v>
      </c>
      <c r="G17" s="270">
        <v>7</v>
      </c>
      <c r="H17" s="269">
        <v>1</v>
      </c>
      <c r="I17" s="276">
        <v>24</v>
      </c>
      <c r="J17" s="270">
        <v>3</v>
      </c>
    </row>
    <row r="18" spans="1:10" ht="15.75" x14ac:dyDescent="0.25">
      <c r="A18" s="74" t="s">
        <v>465</v>
      </c>
      <c r="B18" s="269">
        <v>1360</v>
      </c>
      <c r="C18" s="276">
        <v>32943</v>
      </c>
      <c r="D18" s="270">
        <v>8195</v>
      </c>
      <c r="E18" s="269">
        <v>1980</v>
      </c>
      <c r="F18" s="276">
        <v>26202</v>
      </c>
      <c r="G18" s="270">
        <v>14316</v>
      </c>
      <c r="H18" s="269">
        <v>7064</v>
      </c>
      <c r="I18" s="276">
        <v>21405</v>
      </c>
      <c r="J18" s="270">
        <v>14029</v>
      </c>
    </row>
    <row r="19" spans="1:10" ht="16.5" thickBot="1" x14ac:dyDescent="0.3">
      <c r="A19" s="78" t="s">
        <v>429</v>
      </c>
      <c r="B19" s="273">
        <v>2116</v>
      </c>
      <c r="C19" s="284">
        <v>60805</v>
      </c>
      <c r="D19" s="274">
        <v>12411</v>
      </c>
      <c r="E19" s="273">
        <v>3843</v>
      </c>
      <c r="F19" s="284">
        <v>51853</v>
      </c>
      <c r="G19" s="274">
        <v>19636</v>
      </c>
      <c r="H19" s="273">
        <v>15823</v>
      </c>
      <c r="I19" s="284">
        <v>42725</v>
      </c>
      <c r="J19" s="274">
        <v>16784</v>
      </c>
    </row>
    <row r="21" spans="1:10" ht="15.75" thickBot="1" x14ac:dyDescent="0.3">
      <c r="A21" s="409" t="s">
        <v>187</v>
      </c>
      <c r="B21" s="377"/>
      <c r="C21" s="377"/>
      <c r="D21" s="377"/>
      <c r="E21" s="377"/>
      <c r="F21" s="377"/>
      <c r="G21" s="377"/>
      <c r="H21" s="377"/>
      <c r="I21" s="377"/>
      <c r="J21" s="377"/>
    </row>
    <row r="22" spans="1:10" ht="14.65" customHeight="1" x14ac:dyDescent="0.25">
      <c r="A22" s="402" t="s">
        <v>976</v>
      </c>
      <c r="B22" s="392" t="s">
        <v>969</v>
      </c>
      <c r="C22" s="393"/>
      <c r="D22" s="394"/>
      <c r="E22" s="392" t="s">
        <v>970</v>
      </c>
      <c r="F22" s="393"/>
      <c r="G22" s="394"/>
      <c r="H22" s="392" t="s">
        <v>709</v>
      </c>
      <c r="I22" s="393"/>
      <c r="J22" s="394"/>
    </row>
    <row r="23" spans="1:10" ht="30.75" thickBot="1" x14ac:dyDescent="0.3">
      <c r="A23" s="412"/>
      <c r="B23" s="33" t="s">
        <v>969</v>
      </c>
      <c r="C23" s="34" t="s">
        <v>971</v>
      </c>
      <c r="D23" s="35" t="s">
        <v>465</v>
      </c>
      <c r="E23" s="33" t="s">
        <v>970</v>
      </c>
      <c r="F23" s="34" t="s">
        <v>972</v>
      </c>
      <c r="G23" s="35" t="s">
        <v>465</v>
      </c>
      <c r="H23" s="33" t="s">
        <v>973</v>
      </c>
      <c r="I23" s="34" t="s">
        <v>974</v>
      </c>
      <c r="J23" s="35" t="s">
        <v>465</v>
      </c>
    </row>
    <row r="24" spans="1:10" ht="15.75" x14ac:dyDescent="0.25">
      <c r="A24" s="82" t="s">
        <v>453</v>
      </c>
      <c r="B24" s="287">
        <v>9</v>
      </c>
      <c r="C24" s="288">
        <v>1283</v>
      </c>
      <c r="D24" s="289">
        <v>128</v>
      </c>
      <c r="E24" s="287">
        <v>73</v>
      </c>
      <c r="F24" s="288">
        <v>1181</v>
      </c>
      <c r="G24" s="289">
        <v>166</v>
      </c>
      <c r="H24" s="287">
        <v>610</v>
      </c>
      <c r="I24" s="288">
        <v>732</v>
      </c>
      <c r="J24" s="289">
        <v>78</v>
      </c>
    </row>
    <row r="25" spans="1:10" ht="15.75" x14ac:dyDescent="0.25">
      <c r="A25" s="74" t="s">
        <v>454</v>
      </c>
      <c r="B25" s="269">
        <v>65</v>
      </c>
      <c r="C25" s="276">
        <v>6289</v>
      </c>
      <c r="D25" s="270">
        <v>521</v>
      </c>
      <c r="E25" s="269">
        <v>347</v>
      </c>
      <c r="F25" s="276">
        <v>5793</v>
      </c>
      <c r="G25" s="270">
        <v>735</v>
      </c>
      <c r="H25" s="269">
        <v>2751</v>
      </c>
      <c r="I25" s="276">
        <v>3693</v>
      </c>
      <c r="J25" s="270">
        <v>431</v>
      </c>
    </row>
    <row r="26" spans="1:10" ht="15.75" x14ac:dyDescent="0.25">
      <c r="A26" s="74" t="s">
        <v>455</v>
      </c>
      <c r="B26" s="269">
        <v>86</v>
      </c>
      <c r="C26" s="276">
        <v>3933</v>
      </c>
      <c r="D26" s="270">
        <v>243</v>
      </c>
      <c r="E26" s="269">
        <v>303</v>
      </c>
      <c r="F26" s="276">
        <v>3602</v>
      </c>
      <c r="G26" s="270">
        <v>357</v>
      </c>
      <c r="H26" s="269">
        <v>999</v>
      </c>
      <c r="I26" s="276">
        <v>3080</v>
      </c>
      <c r="J26" s="270">
        <v>183</v>
      </c>
    </row>
    <row r="27" spans="1:10" ht="15.75" x14ac:dyDescent="0.25">
      <c r="A27" s="74" t="s">
        <v>456</v>
      </c>
      <c r="B27" s="269">
        <v>336</v>
      </c>
      <c r="C27" s="276">
        <v>16401</v>
      </c>
      <c r="D27" s="270">
        <v>1531</v>
      </c>
      <c r="E27" s="269">
        <v>1018</v>
      </c>
      <c r="F27" s="276">
        <v>15039</v>
      </c>
      <c r="G27" s="270">
        <v>2211</v>
      </c>
      <c r="H27" s="269">
        <v>4930</v>
      </c>
      <c r="I27" s="276">
        <v>12069</v>
      </c>
      <c r="J27" s="270">
        <v>1269</v>
      </c>
    </row>
    <row r="28" spans="1:10" ht="15.75" x14ac:dyDescent="0.25">
      <c r="A28" s="74" t="s">
        <v>457</v>
      </c>
      <c r="B28" s="269">
        <v>52</v>
      </c>
      <c r="C28" s="276">
        <v>901</v>
      </c>
      <c r="D28" s="270">
        <v>58</v>
      </c>
      <c r="E28" s="269">
        <v>72</v>
      </c>
      <c r="F28" s="276">
        <v>843</v>
      </c>
      <c r="G28" s="270">
        <v>96</v>
      </c>
      <c r="H28" s="269">
        <v>198</v>
      </c>
      <c r="I28" s="276">
        <v>751</v>
      </c>
      <c r="J28" s="270">
        <v>62</v>
      </c>
    </row>
    <row r="29" spans="1:10" ht="15.75" x14ac:dyDescent="0.25">
      <c r="A29" s="74" t="s">
        <v>458</v>
      </c>
      <c r="B29" s="269">
        <v>299</v>
      </c>
      <c r="C29" s="276">
        <v>4374</v>
      </c>
      <c r="D29" s="270">
        <v>254</v>
      </c>
      <c r="E29" s="269">
        <v>468</v>
      </c>
      <c r="F29" s="276">
        <v>3699</v>
      </c>
      <c r="G29" s="270">
        <v>760</v>
      </c>
      <c r="H29" s="269">
        <v>828</v>
      </c>
      <c r="I29" s="276">
        <v>3784</v>
      </c>
      <c r="J29" s="270">
        <v>315</v>
      </c>
    </row>
    <row r="30" spans="1:10" ht="15.75" x14ac:dyDescent="0.25">
      <c r="A30" s="74" t="s">
        <v>459</v>
      </c>
      <c r="B30" s="269">
        <v>156</v>
      </c>
      <c r="C30" s="276">
        <v>1788</v>
      </c>
      <c r="D30" s="270">
        <v>208</v>
      </c>
      <c r="E30" s="269">
        <v>206</v>
      </c>
      <c r="F30" s="276">
        <v>1616</v>
      </c>
      <c r="G30" s="270">
        <v>330</v>
      </c>
      <c r="H30" s="269">
        <v>312</v>
      </c>
      <c r="I30" s="276">
        <v>1696</v>
      </c>
      <c r="J30" s="270">
        <v>144</v>
      </c>
    </row>
    <row r="31" spans="1:10" ht="15.75" x14ac:dyDescent="0.25">
      <c r="A31" s="74" t="s">
        <v>460</v>
      </c>
      <c r="B31" s="269">
        <v>84</v>
      </c>
      <c r="C31" s="276">
        <v>1018</v>
      </c>
      <c r="D31" s="270">
        <v>394</v>
      </c>
      <c r="E31" s="269">
        <v>82</v>
      </c>
      <c r="F31" s="276">
        <v>950</v>
      </c>
      <c r="G31" s="270">
        <v>464</v>
      </c>
      <c r="H31" s="269">
        <v>192</v>
      </c>
      <c r="I31" s="276">
        <v>990</v>
      </c>
      <c r="J31" s="270">
        <v>314</v>
      </c>
    </row>
    <row r="32" spans="1:10" ht="15.75" x14ac:dyDescent="0.25">
      <c r="A32" s="74" t="s">
        <v>461</v>
      </c>
      <c r="B32" s="269">
        <v>245</v>
      </c>
      <c r="C32" s="276">
        <v>4359</v>
      </c>
      <c r="D32" s="270">
        <v>471</v>
      </c>
      <c r="E32" s="269">
        <v>302</v>
      </c>
      <c r="F32" s="276">
        <v>4213</v>
      </c>
      <c r="G32" s="270">
        <v>560</v>
      </c>
      <c r="H32" s="269">
        <v>708</v>
      </c>
      <c r="I32" s="276">
        <v>4030</v>
      </c>
      <c r="J32" s="270">
        <v>337</v>
      </c>
    </row>
    <row r="33" spans="1:10" ht="15.75" x14ac:dyDescent="0.25">
      <c r="A33" s="74" t="s">
        <v>462</v>
      </c>
      <c r="B33" s="269">
        <v>52</v>
      </c>
      <c r="C33" s="276">
        <v>496</v>
      </c>
      <c r="D33" s="270">
        <v>20</v>
      </c>
      <c r="E33" s="269">
        <v>48</v>
      </c>
      <c r="F33" s="276">
        <v>478</v>
      </c>
      <c r="G33" s="270">
        <v>42</v>
      </c>
      <c r="H33" s="269">
        <v>74</v>
      </c>
      <c r="I33" s="276">
        <v>467</v>
      </c>
      <c r="J33" s="270">
        <v>27</v>
      </c>
    </row>
    <row r="34" spans="1:10" ht="15.75" x14ac:dyDescent="0.25">
      <c r="A34" s="74" t="s">
        <v>463</v>
      </c>
      <c r="B34" s="269">
        <v>100</v>
      </c>
      <c r="C34" s="276">
        <v>957</v>
      </c>
      <c r="D34" s="270">
        <v>123</v>
      </c>
      <c r="E34" s="269">
        <v>88</v>
      </c>
      <c r="F34" s="276">
        <v>926</v>
      </c>
      <c r="G34" s="270">
        <v>166</v>
      </c>
      <c r="H34" s="269">
        <v>91</v>
      </c>
      <c r="I34" s="276">
        <v>979</v>
      </c>
      <c r="J34" s="270">
        <v>110</v>
      </c>
    </row>
    <row r="35" spans="1:10" ht="15.75" x14ac:dyDescent="0.25">
      <c r="A35" s="74" t="s">
        <v>464</v>
      </c>
      <c r="B35" s="269">
        <v>17</v>
      </c>
      <c r="C35" s="276">
        <v>58</v>
      </c>
      <c r="D35" s="270">
        <v>5</v>
      </c>
      <c r="E35" s="269">
        <v>5</v>
      </c>
      <c r="F35" s="276">
        <v>61</v>
      </c>
      <c r="G35" s="270">
        <v>14</v>
      </c>
      <c r="H35" s="269">
        <v>13</v>
      </c>
      <c r="I35" s="276">
        <v>55</v>
      </c>
      <c r="J35" s="270">
        <v>12</v>
      </c>
    </row>
    <row r="36" spans="1:10" ht="15.75" x14ac:dyDescent="0.25">
      <c r="A36" s="74" t="s">
        <v>465</v>
      </c>
      <c r="B36" s="269">
        <v>2984</v>
      </c>
      <c r="C36" s="276">
        <v>56462</v>
      </c>
      <c r="D36" s="270">
        <v>10437</v>
      </c>
      <c r="E36" s="269">
        <v>3656</v>
      </c>
      <c r="F36" s="276">
        <v>41605</v>
      </c>
      <c r="G36" s="270">
        <v>24622</v>
      </c>
      <c r="H36" s="269">
        <v>11246</v>
      </c>
      <c r="I36" s="276">
        <v>34831</v>
      </c>
      <c r="J36" s="270">
        <v>23806</v>
      </c>
    </row>
    <row r="37" spans="1:10" ht="16.5" thickBot="1" x14ac:dyDescent="0.3">
      <c r="A37" s="78" t="s">
        <v>430</v>
      </c>
      <c r="B37" s="273">
        <v>4485</v>
      </c>
      <c r="C37" s="284">
        <v>98319</v>
      </c>
      <c r="D37" s="274">
        <v>14393</v>
      </c>
      <c r="E37" s="273">
        <v>6668</v>
      </c>
      <c r="F37" s="284">
        <v>80006</v>
      </c>
      <c r="G37" s="274">
        <v>30523</v>
      </c>
      <c r="H37" s="273">
        <v>22952</v>
      </c>
      <c r="I37" s="284">
        <v>67157</v>
      </c>
      <c r="J37" s="274">
        <v>27088</v>
      </c>
    </row>
    <row r="39" spans="1:10" ht="15.75" thickBot="1" x14ac:dyDescent="0.3">
      <c r="A39" s="409" t="s">
        <v>193</v>
      </c>
      <c r="B39" s="377"/>
      <c r="C39" s="377"/>
      <c r="D39" s="377"/>
      <c r="E39" s="377"/>
      <c r="F39" s="377"/>
      <c r="G39" s="377"/>
      <c r="H39" s="377"/>
      <c r="I39" s="377"/>
      <c r="J39" s="377"/>
    </row>
    <row r="40" spans="1:10" ht="14.65" customHeight="1" x14ac:dyDescent="0.25">
      <c r="A40" s="402" t="s">
        <v>976</v>
      </c>
      <c r="B40" s="392" t="s">
        <v>969</v>
      </c>
      <c r="C40" s="393"/>
      <c r="D40" s="394"/>
      <c r="E40" s="392" t="s">
        <v>970</v>
      </c>
      <c r="F40" s="393"/>
      <c r="G40" s="394"/>
      <c r="H40" s="392" t="s">
        <v>709</v>
      </c>
      <c r="I40" s="393"/>
      <c r="J40" s="394"/>
    </row>
    <row r="41" spans="1:10" ht="30.75" thickBot="1" x14ac:dyDescent="0.3">
      <c r="A41" s="412"/>
      <c r="B41" s="33" t="s">
        <v>969</v>
      </c>
      <c r="C41" s="34" t="s">
        <v>971</v>
      </c>
      <c r="D41" s="35" t="s">
        <v>465</v>
      </c>
      <c r="E41" s="33" t="s">
        <v>970</v>
      </c>
      <c r="F41" s="34" t="s">
        <v>972</v>
      </c>
      <c r="G41" s="35" t="s">
        <v>465</v>
      </c>
      <c r="H41" s="33" t="s">
        <v>973</v>
      </c>
      <c r="I41" s="34" t="s">
        <v>974</v>
      </c>
      <c r="J41" s="35" t="s">
        <v>465</v>
      </c>
    </row>
    <row r="42" spans="1:10" ht="15.75" x14ac:dyDescent="0.25">
      <c r="A42" s="82" t="s">
        <v>453</v>
      </c>
      <c r="B42" s="287">
        <v>17</v>
      </c>
      <c r="C42" s="288">
        <v>2806</v>
      </c>
      <c r="D42" s="289">
        <v>468</v>
      </c>
      <c r="E42" s="287">
        <v>135</v>
      </c>
      <c r="F42" s="288">
        <v>2597</v>
      </c>
      <c r="G42" s="289">
        <v>559</v>
      </c>
      <c r="H42" s="287">
        <v>1427</v>
      </c>
      <c r="I42" s="288">
        <v>1659</v>
      </c>
      <c r="J42" s="289">
        <v>205</v>
      </c>
    </row>
    <row r="43" spans="1:10" ht="15.75" x14ac:dyDescent="0.25">
      <c r="A43" s="74" t="s">
        <v>454</v>
      </c>
      <c r="B43" s="269">
        <v>117</v>
      </c>
      <c r="C43" s="276">
        <v>11276</v>
      </c>
      <c r="D43" s="270">
        <v>1227</v>
      </c>
      <c r="E43" s="269">
        <v>633</v>
      </c>
      <c r="F43" s="276">
        <v>10393</v>
      </c>
      <c r="G43" s="270">
        <v>1594</v>
      </c>
      <c r="H43" s="269">
        <v>5147</v>
      </c>
      <c r="I43" s="276">
        <v>6623</v>
      </c>
      <c r="J43" s="270">
        <v>850</v>
      </c>
    </row>
    <row r="44" spans="1:10" ht="15.75" x14ac:dyDescent="0.25">
      <c r="A44" s="74" t="s">
        <v>455</v>
      </c>
      <c r="B44" s="269">
        <v>147</v>
      </c>
      <c r="C44" s="276">
        <v>6443</v>
      </c>
      <c r="D44" s="270">
        <v>437</v>
      </c>
      <c r="E44" s="269">
        <v>468</v>
      </c>
      <c r="F44" s="276">
        <v>5922</v>
      </c>
      <c r="G44" s="270">
        <v>637</v>
      </c>
      <c r="H44" s="269">
        <v>1696</v>
      </c>
      <c r="I44" s="276">
        <v>4978</v>
      </c>
      <c r="J44" s="270">
        <v>353</v>
      </c>
    </row>
    <row r="45" spans="1:10" ht="15.75" x14ac:dyDescent="0.25">
      <c r="A45" s="74" t="s">
        <v>456</v>
      </c>
      <c r="B45" s="269">
        <v>535</v>
      </c>
      <c r="C45" s="276">
        <v>27933</v>
      </c>
      <c r="D45" s="270">
        <v>3243</v>
      </c>
      <c r="E45" s="269">
        <v>1670</v>
      </c>
      <c r="F45" s="276">
        <v>25700</v>
      </c>
      <c r="G45" s="270">
        <v>4341</v>
      </c>
      <c r="H45" s="269">
        <v>8402</v>
      </c>
      <c r="I45" s="276">
        <v>20923</v>
      </c>
      <c r="J45" s="270">
        <v>2386</v>
      </c>
    </row>
    <row r="46" spans="1:10" ht="15.75" x14ac:dyDescent="0.25">
      <c r="A46" s="74" t="s">
        <v>457</v>
      </c>
      <c r="B46" s="269">
        <v>71</v>
      </c>
      <c r="C46" s="276">
        <v>1547</v>
      </c>
      <c r="D46" s="270">
        <v>127</v>
      </c>
      <c r="E46" s="269">
        <v>133</v>
      </c>
      <c r="F46" s="276">
        <v>1422</v>
      </c>
      <c r="G46" s="270">
        <v>190</v>
      </c>
      <c r="H46" s="269">
        <v>361</v>
      </c>
      <c r="I46" s="276">
        <v>1267</v>
      </c>
      <c r="J46" s="270">
        <v>117</v>
      </c>
    </row>
    <row r="47" spans="1:10" ht="15.75" x14ac:dyDescent="0.25">
      <c r="A47" s="74" t="s">
        <v>458</v>
      </c>
      <c r="B47" s="269">
        <v>418</v>
      </c>
      <c r="C47" s="276">
        <v>6772</v>
      </c>
      <c r="D47" s="270">
        <v>531</v>
      </c>
      <c r="E47" s="269">
        <v>706</v>
      </c>
      <c r="F47" s="276">
        <v>5784</v>
      </c>
      <c r="G47" s="270">
        <v>1231</v>
      </c>
      <c r="H47" s="269">
        <v>1320</v>
      </c>
      <c r="I47" s="276">
        <v>5865</v>
      </c>
      <c r="J47" s="270">
        <v>536</v>
      </c>
    </row>
    <row r="48" spans="1:10" ht="15.75" x14ac:dyDescent="0.25">
      <c r="A48" s="74" t="s">
        <v>459</v>
      </c>
      <c r="B48" s="269">
        <v>232</v>
      </c>
      <c r="C48" s="276">
        <v>2724</v>
      </c>
      <c r="D48" s="270">
        <v>420</v>
      </c>
      <c r="E48" s="269">
        <v>317</v>
      </c>
      <c r="F48" s="276">
        <v>2452</v>
      </c>
      <c r="G48" s="270">
        <v>607</v>
      </c>
      <c r="H48" s="269">
        <v>507</v>
      </c>
      <c r="I48" s="276">
        <v>2584</v>
      </c>
      <c r="J48" s="270">
        <v>285</v>
      </c>
    </row>
    <row r="49" spans="1:13" ht="15.75" x14ac:dyDescent="0.25">
      <c r="A49" s="74" t="s">
        <v>460</v>
      </c>
      <c r="B49" s="269">
        <v>113</v>
      </c>
      <c r="C49" s="276">
        <v>1470</v>
      </c>
      <c r="D49" s="270">
        <v>699</v>
      </c>
      <c r="E49" s="269">
        <v>127</v>
      </c>
      <c r="F49" s="276">
        <v>1342</v>
      </c>
      <c r="G49" s="270">
        <v>813</v>
      </c>
      <c r="H49" s="269">
        <v>308</v>
      </c>
      <c r="I49" s="276">
        <v>1438</v>
      </c>
      <c r="J49" s="270">
        <v>536</v>
      </c>
    </row>
    <row r="50" spans="1:13" ht="15.75" x14ac:dyDescent="0.25">
      <c r="A50" s="74" t="s">
        <v>461</v>
      </c>
      <c r="B50" s="269">
        <v>392</v>
      </c>
      <c r="C50" s="276">
        <v>6954</v>
      </c>
      <c r="D50" s="270">
        <v>845</v>
      </c>
      <c r="E50" s="269">
        <v>530</v>
      </c>
      <c r="F50" s="276">
        <v>6661</v>
      </c>
      <c r="G50" s="270">
        <v>1000</v>
      </c>
      <c r="H50" s="269">
        <v>1108</v>
      </c>
      <c r="I50" s="276">
        <v>6483</v>
      </c>
      <c r="J50" s="270">
        <v>600</v>
      </c>
    </row>
    <row r="51" spans="1:13" ht="15.75" x14ac:dyDescent="0.25">
      <c r="A51" s="74" t="s">
        <v>462</v>
      </c>
      <c r="B51" s="269">
        <v>65</v>
      </c>
      <c r="C51" s="276">
        <v>680</v>
      </c>
      <c r="D51" s="270">
        <v>32</v>
      </c>
      <c r="E51" s="269">
        <v>66</v>
      </c>
      <c r="F51" s="276">
        <v>651</v>
      </c>
      <c r="G51" s="270">
        <v>60</v>
      </c>
      <c r="H51" s="269">
        <v>106</v>
      </c>
      <c r="I51" s="276">
        <v>634</v>
      </c>
      <c r="J51" s="270">
        <v>37</v>
      </c>
    </row>
    <row r="52" spans="1:13" ht="15.75" x14ac:dyDescent="0.25">
      <c r="A52" s="74" t="s">
        <v>463</v>
      </c>
      <c r="B52" s="269">
        <v>136</v>
      </c>
      <c r="C52" s="276">
        <v>1255</v>
      </c>
      <c r="D52" s="270">
        <v>181</v>
      </c>
      <c r="E52" s="269">
        <v>129</v>
      </c>
      <c r="F52" s="276">
        <v>1200</v>
      </c>
      <c r="G52" s="270">
        <v>243</v>
      </c>
      <c r="H52" s="269">
        <v>124</v>
      </c>
      <c r="I52" s="276">
        <v>1293</v>
      </c>
      <c r="J52" s="270">
        <v>155</v>
      </c>
    </row>
    <row r="53" spans="1:13" ht="15.75" x14ac:dyDescent="0.25">
      <c r="A53" s="74" t="s">
        <v>464</v>
      </c>
      <c r="B53" s="269">
        <v>23</v>
      </c>
      <c r="C53" s="276">
        <v>77</v>
      </c>
      <c r="D53" s="270">
        <v>8</v>
      </c>
      <c r="E53" s="269">
        <v>8</v>
      </c>
      <c r="F53" s="276">
        <v>79</v>
      </c>
      <c r="G53" s="270">
        <v>21</v>
      </c>
      <c r="H53" s="269">
        <v>14</v>
      </c>
      <c r="I53" s="276">
        <v>79</v>
      </c>
      <c r="J53" s="270">
        <v>15</v>
      </c>
    </row>
    <row r="54" spans="1:13" ht="15.75" x14ac:dyDescent="0.25">
      <c r="A54" s="74" t="s">
        <v>465</v>
      </c>
      <c r="B54" s="269">
        <v>4377</v>
      </c>
      <c r="C54" s="276">
        <v>89981</v>
      </c>
      <c r="D54" s="270">
        <v>18724</v>
      </c>
      <c r="E54" s="269">
        <v>5742</v>
      </c>
      <c r="F54" s="276">
        <v>68084</v>
      </c>
      <c r="G54" s="270">
        <v>39256</v>
      </c>
      <c r="H54" s="269">
        <v>18410</v>
      </c>
      <c r="I54" s="276">
        <v>56519</v>
      </c>
      <c r="J54" s="270">
        <v>38153</v>
      </c>
    </row>
    <row r="55" spans="1:13" ht="16.5" thickBot="1" x14ac:dyDescent="0.3">
      <c r="A55" s="78" t="s">
        <v>193</v>
      </c>
      <c r="B55" s="273">
        <v>6643</v>
      </c>
      <c r="C55" s="284">
        <v>159918</v>
      </c>
      <c r="D55" s="274">
        <v>26942</v>
      </c>
      <c r="E55" s="273">
        <v>10664</v>
      </c>
      <c r="F55" s="284">
        <v>132287</v>
      </c>
      <c r="G55" s="274">
        <v>50552</v>
      </c>
      <c r="H55" s="273">
        <v>38930</v>
      </c>
      <c r="I55" s="284">
        <v>110345</v>
      </c>
      <c r="J55" s="274">
        <v>44228</v>
      </c>
    </row>
    <row r="57" spans="1:13" x14ac:dyDescent="0.25">
      <c r="A57" s="59" t="s">
        <v>975</v>
      </c>
    </row>
    <row r="58" spans="1:13" x14ac:dyDescent="0.25">
      <c r="A58" s="149"/>
    </row>
    <row r="59" spans="1:13" x14ac:dyDescent="0.25">
      <c r="A59" s="59" t="s">
        <v>437</v>
      </c>
    </row>
    <row r="60" spans="1:13" ht="31.15" customHeight="1" x14ac:dyDescent="0.25">
      <c r="A60" s="434" t="s">
        <v>518</v>
      </c>
      <c r="B60" s="434"/>
      <c r="C60" s="434"/>
      <c r="D60" s="434"/>
      <c r="E60" s="434"/>
      <c r="F60" s="434"/>
      <c r="G60" s="434"/>
      <c r="H60" s="434"/>
      <c r="I60" s="434"/>
      <c r="J60" s="434"/>
      <c r="K60" s="434"/>
      <c r="L60" s="434"/>
      <c r="M60" s="434"/>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H1" location="'Table of Contents'!C2" display="Back to Table of Contents"/>
  </hyperlinks>
  <pageMargins left="0.75" right="0.75" top="1" bottom="1" header="0.5" footer="0.5"/>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20.7109375" customWidth="1"/>
    <col min="2" max="10" width="12.7109375" customWidth="1"/>
  </cols>
  <sheetData>
    <row r="1" spans="1:10" x14ac:dyDescent="0.25">
      <c r="A1" s="24" t="s">
        <v>179</v>
      </c>
      <c r="C1" s="23"/>
      <c r="I1" s="23" t="s">
        <v>87</v>
      </c>
    </row>
    <row r="2" spans="1:10" x14ac:dyDescent="0.25">
      <c r="A2" s="2"/>
    </row>
    <row r="3" spans="1:10" ht="15.75" thickBot="1" x14ac:dyDescent="0.3">
      <c r="A3" s="411" t="s">
        <v>186</v>
      </c>
      <c r="B3" s="375"/>
      <c r="C3" s="375"/>
      <c r="D3" s="375"/>
      <c r="E3" s="375"/>
      <c r="F3" s="375"/>
      <c r="G3" s="375"/>
      <c r="H3" s="375"/>
      <c r="I3" s="375"/>
      <c r="J3" s="375"/>
    </row>
    <row r="4" spans="1:10" ht="14.65" customHeight="1" x14ac:dyDescent="0.25">
      <c r="A4" s="405" t="s">
        <v>0</v>
      </c>
      <c r="B4" s="371" t="s">
        <v>969</v>
      </c>
      <c r="C4" s="372"/>
      <c r="D4" s="395"/>
      <c r="E4" s="371" t="s">
        <v>970</v>
      </c>
      <c r="F4" s="372"/>
      <c r="G4" s="395"/>
      <c r="H4" s="371" t="s">
        <v>709</v>
      </c>
      <c r="I4" s="372"/>
      <c r="J4" s="395"/>
    </row>
    <row r="5" spans="1:10" ht="30.75" thickBot="1" x14ac:dyDescent="0.3">
      <c r="A5" s="406"/>
      <c r="B5" s="33" t="s">
        <v>969</v>
      </c>
      <c r="C5" s="34" t="s">
        <v>971</v>
      </c>
      <c r="D5" s="35" t="s">
        <v>465</v>
      </c>
      <c r="E5" s="33" t="s">
        <v>970</v>
      </c>
      <c r="F5" s="34" t="s">
        <v>972</v>
      </c>
      <c r="G5" s="35" t="s">
        <v>465</v>
      </c>
      <c r="H5" s="33" t="s">
        <v>973</v>
      </c>
      <c r="I5" s="34" t="s">
        <v>974</v>
      </c>
      <c r="J5" s="35" t="s">
        <v>465</v>
      </c>
    </row>
    <row r="6" spans="1:10" ht="15.75" x14ac:dyDescent="0.25">
      <c r="A6" s="82" t="s">
        <v>300</v>
      </c>
      <c r="B6" s="287">
        <v>65</v>
      </c>
      <c r="C6" s="288">
        <v>205</v>
      </c>
      <c r="D6" s="289">
        <v>52</v>
      </c>
      <c r="E6" s="287">
        <v>10</v>
      </c>
      <c r="F6" s="288">
        <v>215</v>
      </c>
      <c r="G6" s="289">
        <v>97</v>
      </c>
      <c r="H6" s="287">
        <v>74</v>
      </c>
      <c r="I6" s="288">
        <v>182</v>
      </c>
      <c r="J6" s="289">
        <v>66</v>
      </c>
    </row>
    <row r="7" spans="1:10" ht="15.75" x14ac:dyDescent="0.25">
      <c r="A7" s="74" t="s">
        <v>301</v>
      </c>
      <c r="B7" s="269">
        <v>8</v>
      </c>
      <c r="C7" s="276">
        <v>733</v>
      </c>
      <c r="D7" s="270">
        <v>170</v>
      </c>
      <c r="E7" s="269">
        <v>53</v>
      </c>
      <c r="F7" s="276">
        <v>635</v>
      </c>
      <c r="G7" s="270">
        <v>223</v>
      </c>
      <c r="H7" s="269">
        <v>214</v>
      </c>
      <c r="I7" s="276">
        <v>455</v>
      </c>
      <c r="J7" s="270">
        <v>242</v>
      </c>
    </row>
    <row r="8" spans="1:10" ht="15.75" x14ac:dyDescent="0.25">
      <c r="A8" s="74" t="s">
        <v>302</v>
      </c>
      <c r="B8" s="269">
        <v>3</v>
      </c>
      <c r="C8" s="276">
        <v>52</v>
      </c>
      <c r="D8" s="270">
        <v>11</v>
      </c>
      <c r="E8" s="269">
        <v>8</v>
      </c>
      <c r="F8" s="276">
        <v>44</v>
      </c>
      <c r="G8" s="270">
        <v>14</v>
      </c>
      <c r="H8" s="269">
        <v>16</v>
      </c>
      <c r="I8" s="276">
        <v>42</v>
      </c>
      <c r="J8" s="270">
        <v>8</v>
      </c>
    </row>
    <row r="9" spans="1:10" ht="15.75" x14ac:dyDescent="0.25">
      <c r="A9" s="74" t="s">
        <v>303</v>
      </c>
      <c r="B9" s="269">
        <v>27</v>
      </c>
      <c r="C9" s="276">
        <v>173</v>
      </c>
      <c r="D9" s="270">
        <v>36</v>
      </c>
      <c r="E9" s="269">
        <v>17</v>
      </c>
      <c r="F9" s="276">
        <v>176</v>
      </c>
      <c r="G9" s="270">
        <v>43</v>
      </c>
      <c r="H9" s="269">
        <v>65</v>
      </c>
      <c r="I9" s="276">
        <v>115</v>
      </c>
      <c r="J9" s="270">
        <v>56</v>
      </c>
    </row>
    <row r="10" spans="1:10" ht="15.75" x14ac:dyDescent="0.25">
      <c r="A10" s="74" t="s">
        <v>304</v>
      </c>
      <c r="B10" s="269">
        <v>52</v>
      </c>
      <c r="C10" s="276">
        <v>1794</v>
      </c>
      <c r="D10" s="270">
        <v>89</v>
      </c>
      <c r="E10" s="269">
        <v>89</v>
      </c>
      <c r="F10" s="276">
        <v>796</v>
      </c>
      <c r="G10" s="270">
        <v>1050</v>
      </c>
      <c r="H10" s="269">
        <v>347</v>
      </c>
      <c r="I10" s="276">
        <v>551</v>
      </c>
      <c r="J10" s="270">
        <v>1037</v>
      </c>
    </row>
    <row r="11" spans="1:10" ht="15.75" x14ac:dyDescent="0.25">
      <c r="A11" s="74" t="s">
        <v>305</v>
      </c>
      <c r="B11" s="269">
        <v>57</v>
      </c>
      <c r="C11" s="276">
        <v>2782</v>
      </c>
      <c r="D11" s="270">
        <v>217</v>
      </c>
      <c r="E11" s="269">
        <v>143</v>
      </c>
      <c r="F11" s="276">
        <v>1368</v>
      </c>
      <c r="G11" s="270">
        <v>1545</v>
      </c>
      <c r="H11" s="269">
        <v>502</v>
      </c>
      <c r="I11" s="276">
        <v>803</v>
      </c>
      <c r="J11" s="270">
        <v>1751</v>
      </c>
    </row>
    <row r="12" spans="1:10" ht="15.75" x14ac:dyDescent="0.25">
      <c r="A12" s="74" t="s">
        <v>306</v>
      </c>
      <c r="B12" s="269">
        <v>32</v>
      </c>
      <c r="C12" s="276">
        <v>1189</v>
      </c>
      <c r="D12" s="270">
        <v>299</v>
      </c>
      <c r="E12" s="269">
        <v>76</v>
      </c>
      <c r="F12" s="276">
        <v>803</v>
      </c>
      <c r="G12" s="270">
        <v>641</v>
      </c>
      <c r="H12" s="269">
        <v>288</v>
      </c>
      <c r="I12" s="276">
        <v>567</v>
      </c>
      <c r="J12" s="270">
        <v>665</v>
      </c>
    </row>
    <row r="13" spans="1:10" ht="15.75" x14ac:dyDescent="0.25">
      <c r="A13" s="74" t="s">
        <v>307</v>
      </c>
      <c r="B13" s="269">
        <v>23</v>
      </c>
      <c r="C13" s="276">
        <v>1311</v>
      </c>
      <c r="D13" s="270">
        <v>423</v>
      </c>
      <c r="E13" s="269">
        <v>56</v>
      </c>
      <c r="F13" s="276">
        <v>1063</v>
      </c>
      <c r="G13" s="270">
        <v>638</v>
      </c>
      <c r="H13" s="269">
        <v>399</v>
      </c>
      <c r="I13" s="276">
        <v>694</v>
      </c>
      <c r="J13" s="270">
        <v>664</v>
      </c>
    </row>
    <row r="14" spans="1:10" ht="15.75" x14ac:dyDescent="0.25">
      <c r="A14" s="74" t="s">
        <v>308</v>
      </c>
      <c r="B14" s="269">
        <v>25</v>
      </c>
      <c r="C14" s="276">
        <v>905</v>
      </c>
      <c r="D14" s="270">
        <v>234</v>
      </c>
      <c r="E14" s="269">
        <v>36</v>
      </c>
      <c r="F14" s="276">
        <v>786</v>
      </c>
      <c r="G14" s="270">
        <v>342</v>
      </c>
      <c r="H14" s="269">
        <v>256</v>
      </c>
      <c r="I14" s="276">
        <v>556</v>
      </c>
      <c r="J14" s="270">
        <v>352</v>
      </c>
    </row>
    <row r="15" spans="1:10" ht="15.75" x14ac:dyDescent="0.25">
      <c r="A15" s="74" t="s">
        <v>309</v>
      </c>
      <c r="B15" s="269">
        <v>8</v>
      </c>
      <c r="C15" s="276">
        <v>264</v>
      </c>
      <c r="D15" s="270">
        <v>53</v>
      </c>
      <c r="E15" s="269">
        <v>11</v>
      </c>
      <c r="F15" s="276">
        <v>222</v>
      </c>
      <c r="G15" s="270">
        <v>92</v>
      </c>
      <c r="H15" s="269">
        <v>53</v>
      </c>
      <c r="I15" s="276">
        <v>190</v>
      </c>
      <c r="J15" s="270">
        <v>82</v>
      </c>
    </row>
    <row r="16" spans="1:10" ht="15.75" x14ac:dyDescent="0.25">
      <c r="A16" s="74" t="s">
        <v>310</v>
      </c>
      <c r="B16" s="269">
        <v>3</v>
      </c>
      <c r="C16" s="276">
        <v>29</v>
      </c>
      <c r="D16" s="270">
        <v>10</v>
      </c>
      <c r="E16" s="269">
        <v>1</v>
      </c>
      <c r="F16" s="276">
        <v>32</v>
      </c>
      <c r="G16" s="270">
        <v>9</v>
      </c>
      <c r="H16" s="269">
        <v>5</v>
      </c>
      <c r="I16" s="276">
        <v>24</v>
      </c>
      <c r="J16" s="270">
        <v>13</v>
      </c>
    </row>
    <row r="17" spans="1:10" ht="15.75" x14ac:dyDescent="0.25">
      <c r="A17" s="74" t="s">
        <v>311</v>
      </c>
      <c r="B17" s="269" t="s">
        <v>189</v>
      </c>
      <c r="C17" s="276">
        <v>6</v>
      </c>
      <c r="D17" s="270">
        <v>5</v>
      </c>
      <c r="E17" s="269" t="s">
        <v>189</v>
      </c>
      <c r="F17" s="276">
        <v>8</v>
      </c>
      <c r="G17" s="270">
        <v>3</v>
      </c>
      <c r="H17" s="269">
        <v>2</v>
      </c>
      <c r="I17" s="276">
        <v>7</v>
      </c>
      <c r="J17" s="270">
        <v>2</v>
      </c>
    </row>
    <row r="18" spans="1:10" ht="15.75" x14ac:dyDescent="0.25">
      <c r="A18" s="74" t="s">
        <v>312</v>
      </c>
      <c r="B18" s="269" t="s">
        <v>189</v>
      </c>
      <c r="C18" s="276">
        <v>2</v>
      </c>
      <c r="D18" s="270" t="s">
        <v>189</v>
      </c>
      <c r="E18" s="269" t="s">
        <v>189</v>
      </c>
      <c r="F18" s="276">
        <v>2</v>
      </c>
      <c r="G18" s="270" t="s">
        <v>189</v>
      </c>
      <c r="H18" s="269" t="s">
        <v>189</v>
      </c>
      <c r="I18" s="276">
        <v>1</v>
      </c>
      <c r="J18" s="270">
        <v>1</v>
      </c>
    </row>
    <row r="19" spans="1:10" ht="16.5" thickBot="1" x14ac:dyDescent="0.3">
      <c r="A19" s="78" t="s">
        <v>429</v>
      </c>
      <c r="B19" s="273">
        <v>303</v>
      </c>
      <c r="C19" s="284">
        <v>9445</v>
      </c>
      <c r="D19" s="274">
        <v>1599</v>
      </c>
      <c r="E19" s="273">
        <v>500</v>
      </c>
      <c r="F19" s="284">
        <v>6150</v>
      </c>
      <c r="G19" s="274">
        <v>4697</v>
      </c>
      <c r="H19" s="273">
        <v>2221</v>
      </c>
      <c r="I19" s="284">
        <v>4187</v>
      </c>
      <c r="J19" s="274">
        <v>4939</v>
      </c>
    </row>
    <row r="21" spans="1:10" ht="15.75" thickBot="1" x14ac:dyDescent="0.3">
      <c r="A21" s="411" t="s">
        <v>187</v>
      </c>
      <c r="B21" s="375"/>
      <c r="C21" s="375"/>
      <c r="D21" s="375"/>
      <c r="E21" s="375"/>
      <c r="F21" s="375"/>
      <c r="G21" s="375"/>
      <c r="H21" s="375"/>
      <c r="I21" s="375"/>
      <c r="J21" s="375"/>
    </row>
    <row r="22" spans="1:10" ht="14.65" customHeight="1" x14ac:dyDescent="0.25">
      <c r="A22" s="405" t="s">
        <v>0</v>
      </c>
      <c r="B22" s="371" t="s">
        <v>969</v>
      </c>
      <c r="C22" s="372"/>
      <c r="D22" s="395"/>
      <c r="E22" s="371" t="s">
        <v>970</v>
      </c>
      <c r="F22" s="372"/>
      <c r="G22" s="395"/>
      <c r="H22" s="371" t="s">
        <v>709</v>
      </c>
      <c r="I22" s="372"/>
      <c r="J22" s="395"/>
    </row>
    <row r="23" spans="1:10" ht="30.75" thickBot="1" x14ac:dyDescent="0.3">
      <c r="A23" s="406"/>
      <c r="B23" s="33" t="s">
        <v>969</v>
      </c>
      <c r="C23" s="34" t="s">
        <v>971</v>
      </c>
      <c r="D23" s="35" t="s">
        <v>465</v>
      </c>
      <c r="E23" s="33" t="s">
        <v>970</v>
      </c>
      <c r="F23" s="34" t="s">
        <v>972</v>
      </c>
      <c r="G23" s="35" t="s">
        <v>465</v>
      </c>
      <c r="H23" s="33" t="s">
        <v>973</v>
      </c>
      <c r="I23" s="34" t="s">
        <v>974</v>
      </c>
      <c r="J23" s="35" t="s">
        <v>465</v>
      </c>
    </row>
    <row r="24" spans="1:10" ht="15.75" x14ac:dyDescent="0.25">
      <c r="A24" s="82" t="s">
        <v>300</v>
      </c>
      <c r="B24" s="287">
        <v>107</v>
      </c>
      <c r="C24" s="288">
        <v>181</v>
      </c>
      <c r="D24" s="289">
        <v>17</v>
      </c>
      <c r="E24" s="287">
        <v>8</v>
      </c>
      <c r="F24" s="288">
        <v>197</v>
      </c>
      <c r="G24" s="289">
        <v>100</v>
      </c>
      <c r="H24" s="287">
        <v>62</v>
      </c>
      <c r="I24" s="288">
        <v>150</v>
      </c>
      <c r="J24" s="289">
        <v>93</v>
      </c>
    </row>
    <row r="25" spans="1:10" ht="15.75" x14ac:dyDescent="0.25">
      <c r="A25" s="74" t="s">
        <v>301</v>
      </c>
      <c r="B25" s="269">
        <v>8</v>
      </c>
      <c r="C25" s="276">
        <v>664</v>
      </c>
      <c r="D25" s="270">
        <v>115</v>
      </c>
      <c r="E25" s="269">
        <v>57</v>
      </c>
      <c r="F25" s="276">
        <v>558</v>
      </c>
      <c r="G25" s="270">
        <v>172</v>
      </c>
      <c r="H25" s="269">
        <v>189</v>
      </c>
      <c r="I25" s="276">
        <v>391</v>
      </c>
      <c r="J25" s="270">
        <v>207</v>
      </c>
    </row>
    <row r="26" spans="1:10" ht="15.75" x14ac:dyDescent="0.25">
      <c r="A26" s="74" t="s">
        <v>302</v>
      </c>
      <c r="B26" s="269">
        <v>9</v>
      </c>
      <c r="C26" s="276">
        <v>68</v>
      </c>
      <c r="D26" s="270">
        <v>12</v>
      </c>
      <c r="E26" s="269">
        <v>9</v>
      </c>
      <c r="F26" s="276">
        <v>63</v>
      </c>
      <c r="G26" s="270">
        <v>17</v>
      </c>
      <c r="H26" s="269">
        <v>15</v>
      </c>
      <c r="I26" s="276">
        <v>58</v>
      </c>
      <c r="J26" s="270">
        <v>16</v>
      </c>
    </row>
    <row r="27" spans="1:10" ht="15.75" x14ac:dyDescent="0.25">
      <c r="A27" s="74" t="s">
        <v>303</v>
      </c>
      <c r="B27" s="269">
        <v>63</v>
      </c>
      <c r="C27" s="276">
        <v>236</v>
      </c>
      <c r="D27" s="270">
        <v>85</v>
      </c>
      <c r="E27" s="269">
        <v>16</v>
      </c>
      <c r="F27" s="276">
        <v>278</v>
      </c>
      <c r="G27" s="270">
        <v>90</v>
      </c>
      <c r="H27" s="269">
        <v>82</v>
      </c>
      <c r="I27" s="276">
        <v>171</v>
      </c>
      <c r="J27" s="270">
        <v>131</v>
      </c>
    </row>
    <row r="28" spans="1:10" ht="15.75" x14ac:dyDescent="0.25">
      <c r="A28" s="74" t="s">
        <v>304</v>
      </c>
      <c r="B28" s="269">
        <v>145</v>
      </c>
      <c r="C28" s="276">
        <v>3713</v>
      </c>
      <c r="D28" s="270">
        <v>175</v>
      </c>
      <c r="E28" s="269">
        <v>212</v>
      </c>
      <c r="F28" s="276">
        <v>1560</v>
      </c>
      <c r="G28" s="270">
        <v>2261</v>
      </c>
      <c r="H28" s="269">
        <v>674</v>
      </c>
      <c r="I28" s="276">
        <v>1109</v>
      </c>
      <c r="J28" s="270">
        <v>2250</v>
      </c>
    </row>
    <row r="29" spans="1:10" ht="15.75" x14ac:dyDescent="0.25">
      <c r="A29" s="74" t="s">
        <v>305</v>
      </c>
      <c r="B29" s="269">
        <v>170</v>
      </c>
      <c r="C29" s="276">
        <v>5573</v>
      </c>
      <c r="D29" s="270">
        <v>407</v>
      </c>
      <c r="E29" s="269">
        <v>257</v>
      </c>
      <c r="F29" s="276">
        <v>2576</v>
      </c>
      <c r="G29" s="270">
        <v>3317</v>
      </c>
      <c r="H29" s="269">
        <v>911</v>
      </c>
      <c r="I29" s="276">
        <v>1723</v>
      </c>
      <c r="J29" s="270">
        <v>3516</v>
      </c>
    </row>
    <row r="30" spans="1:10" ht="15.75" x14ac:dyDescent="0.25">
      <c r="A30" s="74" t="s">
        <v>306</v>
      </c>
      <c r="B30" s="269">
        <v>56</v>
      </c>
      <c r="C30" s="276">
        <v>2175</v>
      </c>
      <c r="D30" s="270">
        <v>332</v>
      </c>
      <c r="E30" s="269">
        <v>135</v>
      </c>
      <c r="F30" s="276">
        <v>1326</v>
      </c>
      <c r="G30" s="270">
        <v>1102</v>
      </c>
      <c r="H30" s="269">
        <v>439</v>
      </c>
      <c r="I30" s="276">
        <v>899</v>
      </c>
      <c r="J30" s="270">
        <v>1225</v>
      </c>
    </row>
    <row r="31" spans="1:10" ht="15.75" x14ac:dyDescent="0.25">
      <c r="A31" s="74" t="s">
        <v>307</v>
      </c>
      <c r="B31" s="269">
        <v>60</v>
      </c>
      <c r="C31" s="276">
        <v>2186</v>
      </c>
      <c r="D31" s="270">
        <v>414</v>
      </c>
      <c r="E31" s="269">
        <v>122</v>
      </c>
      <c r="F31" s="276">
        <v>1662</v>
      </c>
      <c r="G31" s="270">
        <v>876</v>
      </c>
      <c r="H31" s="269">
        <v>520</v>
      </c>
      <c r="I31" s="276">
        <v>1171</v>
      </c>
      <c r="J31" s="270">
        <v>969</v>
      </c>
    </row>
    <row r="32" spans="1:10" ht="15.75" x14ac:dyDescent="0.25">
      <c r="A32" s="74" t="s">
        <v>308</v>
      </c>
      <c r="B32" s="269">
        <v>17</v>
      </c>
      <c r="C32" s="276">
        <v>1173</v>
      </c>
      <c r="D32" s="270">
        <v>195</v>
      </c>
      <c r="E32" s="269">
        <v>41</v>
      </c>
      <c r="F32" s="276">
        <v>994</v>
      </c>
      <c r="G32" s="270">
        <v>350</v>
      </c>
      <c r="H32" s="269">
        <v>277</v>
      </c>
      <c r="I32" s="276">
        <v>712</v>
      </c>
      <c r="J32" s="270">
        <v>396</v>
      </c>
    </row>
    <row r="33" spans="1:10" ht="15.75" x14ac:dyDescent="0.25">
      <c r="A33" s="74" t="s">
        <v>309</v>
      </c>
      <c r="B33" s="269">
        <v>9</v>
      </c>
      <c r="C33" s="276">
        <v>310</v>
      </c>
      <c r="D33" s="270">
        <v>56</v>
      </c>
      <c r="E33" s="269">
        <v>13</v>
      </c>
      <c r="F33" s="276">
        <v>256</v>
      </c>
      <c r="G33" s="270">
        <v>106</v>
      </c>
      <c r="H33" s="269">
        <v>66</v>
      </c>
      <c r="I33" s="276">
        <v>212</v>
      </c>
      <c r="J33" s="270">
        <v>97</v>
      </c>
    </row>
    <row r="34" spans="1:10" ht="15.75" x14ac:dyDescent="0.25">
      <c r="A34" s="74" t="s">
        <v>310</v>
      </c>
      <c r="B34" s="269">
        <v>5</v>
      </c>
      <c r="C34" s="276">
        <v>36</v>
      </c>
      <c r="D34" s="270">
        <v>5</v>
      </c>
      <c r="E34" s="269" t="s">
        <v>189</v>
      </c>
      <c r="F34" s="276">
        <v>35</v>
      </c>
      <c r="G34" s="270">
        <v>11</v>
      </c>
      <c r="H34" s="269">
        <v>6</v>
      </c>
      <c r="I34" s="276">
        <v>28</v>
      </c>
      <c r="J34" s="270">
        <v>12</v>
      </c>
    </row>
    <row r="35" spans="1:10" ht="15.75" x14ac:dyDescent="0.25">
      <c r="A35" s="74" t="s">
        <v>311</v>
      </c>
      <c r="B35" s="269">
        <v>2</v>
      </c>
      <c r="C35" s="276">
        <v>14</v>
      </c>
      <c r="D35" s="270">
        <v>3</v>
      </c>
      <c r="E35" s="269" t="s">
        <v>189</v>
      </c>
      <c r="F35" s="276">
        <v>15</v>
      </c>
      <c r="G35" s="270">
        <v>4</v>
      </c>
      <c r="H35" s="269">
        <v>1</v>
      </c>
      <c r="I35" s="276">
        <v>11</v>
      </c>
      <c r="J35" s="270">
        <v>7</v>
      </c>
    </row>
    <row r="36" spans="1:10" ht="15.75" x14ac:dyDescent="0.25">
      <c r="A36" s="74" t="s">
        <v>312</v>
      </c>
      <c r="B36" s="269">
        <v>1</v>
      </c>
      <c r="C36" s="276">
        <v>2</v>
      </c>
      <c r="D36" s="270" t="s">
        <v>189</v>
      </c>
      <c r="E36" s="269" t="s">
        <v>189</v>
      </c>
      <c r="F36" s="276">
        <v>3</v>
      </c>
      <c r="G36" s="270" t="s">
        <v>189</v>
      </c>
      <c r="H36" s="269">
        <v>1</v>
      </c>
      <c r="I36" s="276">
        <v>2</v>
      </c>
      <c r="J36" s="270" t="s">
        <v>189</v>
      </c>
    </row>
    <row r="37" spans="1:10" ht="16.5" thickBot="1" x14ac:dyDescent="0.3">
      <c r="A37" s="78" t="s">
        <v>430</v>
      </c>
      <c r="B37" s="273">
        <v>652</v>
      </c>
      <c r="C37" s="284">
        <v>16331</v>
      </c>
      <c r="D37" s="274">
        <v>1816</v>
      </c>
      <c r="E37" s="273">
        <v>870</v>
      </c>
      <c r="F37" s="284">
        <v>9523</v>
      </c>
      <c r="G37" s="274">
        <v>8406</v>
      </c>
      <c r="H37" s="273">
        <v>3243</v>
      </c>
      <c r="I37" s="284">
        <v>6637</v>
      </c>
      <c r="J37" s="274">
        <v>8919</v>
      </c>
    </row>
    <row r="39" spans="1:10" ht="15.75" thickBot="1" x14ac:dyDescent="0.3">
      <c r="A39" s="411" t="s">
        <v>193</v>
      </c>
      <c r="B39" s="375"/>
      <c r="C39" s="375"/>
      <c r="D39" s="375"/>
      <c r="E39" s="375"/>
      <c r="F39" s="375"/>
      <c r="G39" s="375"/>
      <c r="H39" s="375"/>
      <c r="I39" s="375"/>
      <c r="J39" s="375"/>
    </row>
    <row r="40" spans="1:10" ht="14.65" customHeight="1" x14ac:dyDescent="0.25">
      <c r="A40" s="405" t="s">
        <v>0</v>
      </c>
      <c r="B40" s="371" t="s">
        <v>969</v>
      </c>
      <c r="C40" s="372"/>
      <c r="D40" s="395"/>
      <c r="E40" s="371" t="s">
        <v>970</v>
      </c>
      <c r="F40" s="372"/>
      <c r="G40" s="395"/>
      <c r="H40" s="371" t="s">
        <v>709</v>
      </c>
      <c r="I40" s="372"/>
      <c r="J40" s="395"/>
    </row>
    <row r="41" spans="1:10" ht="30.75" thickBot="1" x14ac:dyDescent="0.3">
      <c r="A41" s="406"/>
      <c r="B41" s="33" t="s">
        <v>969</v>
      </c>
      <c r="C41" s="34" t="s">
        <v>971</v>
      </c>
      <c r="D41" s="35" t="s">
        <v>465</v>
      </c>
      <c r="E41" s="33" t="s">
        <v>970</v>
      </c>
      <c r="F41" s="34" t="s">
        <v>972</v>
      </c>
      <c r="G41" s="35" t="s">
        <v>465</v>
      </c>
      <c r="H41" s="33" t="s">
        <v>973</v>
      </c>
      <c r="I41" s="34" t="s">
        <v>974</v>
      </c>
      <c r="J41" s="35" t="s">
        <v>465</v>
      </c>
    </row>
    <row r="42" spans="1:10" ht="15.75" x14ac:dyDescent="0.25">
      <c r="A42" s="82" t="s">
        <v>300</v>
      </c>
      <c r="B42" s="287">
        <v>175</v>
      </c>
      <c r="C42" s="288">
        <v>391</v>
      </c>
      <c r="D42" s="289">
        <v>73</v>
      </c>
      <c r="E42" s="287">
        <v>20</v>
      </c>
      <c r="F42" s="288">
        <v>416</v>
      </c>
      <c r="G42" s="289">
        <v>203</v>
      </c>
      <c r="H42" s="287">
        <v>140</v>
      </c>
      <c r="I42" s="288">
        <v>339</v>
      </c>
      <c r="J42" s="289">
        <v>160</v>
      </c>
    </row>
    <row r="43" spans="1:10" ht="15.75" x14ac:dyDescent="0.25">
      <c r="A43" s="74" t="s">
        <v>301</v>
      </c>
      <c r="B43" s="269">
        <v>17</v>
      </c>
      <c r="C43" s="276">
        <v>1415</v>
      </c>
      <c r="D43" s="270">
        <v>287</v>
      </c>
      <c r="E43" s="269">
        <v>112</v>
      </c>
      <c r="F43" s="276">
        <v>1203</v>
      </c>
      <c r="G43" s="270">
        <v>404</v>
      </c>
      <c r="H43" s="269">
        <v>407</v>
      </c>
      <c r="I43" s="276">
        <v>857</v>
      </c>
      <c r="J43" s="270">
        <v>455</v>
      </c>
    </row>
    <row r="44" spans="1:10" ht="15.75" x14ac:dyDescent="0.25">
      <c r="A44" s="74" t="s">
        <v>302</v>
      </c>
      <c r="B44" s="269">
        <v>13</v>
      </c>
      <c r="C44" s="276">
        <v>121</v>
      </c>
      <c r="D44" s="270">
        <v>24</v>
      </c>
      <c r="E44" s="269">
        <v>19</v>
      </c>
      <c r="F44" s="276">
        <v>107</v>
      </c>
      <c r="G44" s="270">
        <v>32</v>
      </c>
      <c r="H44" s="269">
        <v>31</v>
      </c>
      <c r="I44" s="276">
        <v>102</v>
      </c>
      <c r="J44" s="270">
        <v>25</v>
      </c>
    </row>
    <row r="45" spans="1:10" ht="15.75" x14ac:dyDescent="0.25">
      <c r="A45" s="74" t="s">
        <v>303</v>
      </c>
      <c r="B45" s="269">
        <v>90</v>
      </c>
      <c r="C45" s="276">
        <v>411</v>
      </c>
      <c r="D45" s="270">
        <v>121</v>
      </c>
      <c r="E45" s="269">
        <v>33</v>
      </c>
      <c r="F45" s="276">
        <v>456</v>
      </c>
      <c r="G45" s="270">
        <v>133</v>
      </c>
      <c r="H45" s="269">
        <v>148</v>
      </c>
      <c r="I45" s="276">
        <v>287</v>
      </c>
      <c r="J45" s="270">
        <v>187</v>
      </c>
    </row>
    <row r="46" spans="1:10" ht="15.75" x14ac:dyDescent="0.25">
      <c r="A46" s="74" t="s">
        <v>304</v>
      </c>
      <c r="B46" s="269">
        <v>199</v>
      </c>
      <c r="C46" s="276">
        <v>5609</v>
      </c>
      <c r="D46" s="270">
        <v>272</v>
      </c>
      <c r="E46" s="269">
        <v>320</v>
      </c>
      <c r="F46" s="276">
        <v>2390</v>
      </c>
      <c r="G46" s="270">
        <v>3370</v>
      </c>
      <c r="H46" s="269">
        <v>1038</v>
      </c>
      <c r="I46" s="276">
        <v>1701</v>
      </c>
      <c r="J46" s="270">
        <v>3341</v>
      </c>
    </row>
    <row r="47" spans="1:10" ht="15.75" x14ac:dyDescent="0.25">
      <c r="A47" s="74" t="s">
        <v>305</v>
      </c>
      <c r="B47" s="269">
        <v>229</v>
      </c>
      <c r="C47" s="276">
        <v>8491</v>
      </c>
      <c r="D47" s="270">
        <v>633</v>
      </c>
      <c r="E47" s="269">
        <v>418</v>
      </c>
      <c r="F47" s="276">
        <v>3990</v>
      </c>
      <c r="G47" s="270">
        <v>4945</v>
      </c>
      <c r="H47" s="269">
        <v>1431</v>
      </c>
      <c r="I47" s="276">
        <v>2573</v>
      </c>
      <c r="J47" s="270">
        <v>5349</v>
      </c>
    </row>
    <row r="48" spans="1:10" ht="15.75" x14ac:dyDescent="0.25">
      <c r="A48" s="74" t="s">
        <v>306</v>
      </c>
      <c r="B48" s="269">
        <v>89</v>
      </c>
      <c r="C48" s="276">
        <v>3402</v>
      </c>
      <c r="D48" s="270">
        <v>635</v>
      </c>
      <c r="E48" s="269">
        <v>221</v>
      </c>
      <c r="F48" s="276">
        <v>2141</v>
      </c>
      <c r="G48" s="270">
        <v>1764</v>
      </c>
      <c r="H48" s="269">
        <v>731</v>
      </c>
      <c r="I48" s="276">
        <v>1487</v>
      </c>
      <c r="J48" s="270">
        <v>1908</v>
      </c>
    </row>
    <row r="49" spans="1:13" ht="15.75" x14ac:dyDescent="0.25">
      <c r="A49" s="74" t="s">
        <v>307</v>
      </c>
      <c r="B49" s="269">
        <v>83</v>
      </c>
      <c r="C49" s="276">
        <v>3519</v>
      </c>
      <c r="D49" s="270">
        <v>845</v>
      </c>
      <c r="E49" s="269">
        <v>181</v>
      </c>
      <c r="F49" s="276">
        <v>2737</v>
      </c>
      <c r="G49" s="270">
        <v>1529</v>
      </c>
      <c r="H49" s="269">
        <v>926</v>
      </c>
      <c r="I49" s="276">
        <v>1876</v>
      </c>
      <c r="J49" s="270">
        <v>1645</v>
      </c>
    </row>
    <row r="50" spans="1:13" ht="15.75" x14ac:dyDescent="0.25">
      <c r="A50" s="74" t="s">
        <v>308</v>
      </c>
      <c r="B50" s="269">
        <v>42</v>
      </c>
      <c r="C50" s="276">
        <v>2087</v>
      </c>
      <c r="D50" s="270">
        <v>436</v>
      </c>
      <c r="E50" s="269">
        <v>78</v>
      </c>
      <c r="F50" s="276">
        <v>1787</v>
      </c>
      <c r="G50" s="270">
        <v>700</v>
      </c>
      <c r="H50" s="269">
        <v>535</v>
      </c>
      <c r="I50" s="276">
        <v>1276</v>
      </c>
      <c r="J50" s="270">
        <v>754</v>
      </c>
    </row>
    <row r="51" spans="1:13" ht="15.75" x14ac:dyDescent="0.25">
      <c r="A51" s="74" t="s">
        <v>309</v>
      </c>
      <c r="B51" s="269">
        <v>17</v>
      </c>
      <c r="C51" s="276">
        <v>579</v>
      </c>
      <c r="D51" s="270">
        <v>112</v>
      </c>
      <c r="E51" s="269">
        <v>24</v>
      </c>
      <c r="F51" s="276">
        <v>482</v>
      </c>
      <c r="G51" s="270">
        <v>202</v>
      </c>
      <c r="H51" s="269">
        <v>120</v>
      </c>
      <c r="I51" s="276">
        <v>406</v>
      </c>
      <c r="J51" s="270">
        <v>182</v>
      </c>
    </row>
    <row r="52" spans="1:13" ht="15.75" x14ac:dyDescent="0.25">
      <c r="A52" s="74" t="s">
        <v>310</v>
      </c>
      <c r="B52" s="269">
        <v>8</v>
      </c>
      <c r="C52" s="276">
        <v>66</v>
      </c>
      <c r="D52" s="270">
        <v>16</v>
      </c>
      <c r="E52" s="269">
        <v>1</v>
      </c>
      <c r="F52" s="276">
        <v>68</v>
      </c>
      <c r="G52" s="270">
        <v>21</v>
      </c>
      <c r="H52" s="269">
        <v>11</v>
      </c>
      <c r="I52" s="276">
        <v>53</v>
      </c>
      <c r="J52" s="270">
        <v>26</v>
      </c>
    </row>
    <row r="53" spans="1:13" ht="15.75" x14ac:dyDescent="0.25">
      <c r="A53" s="74" t="s">
        <v>311</v>
      </c>
      <c r="B53" s="269">
        <v>2</v>
      </c>
      <c r="C53" s="276">
        <v>20</v>
      </c>
      <c r="D53" s="270">
        <v>8</v>
      </c>
      <c r="E53" s="269" t="s">
        <v>189</v>
      </c>
      <c r="F53" s="276">
        <v>23</v>
      </c>
      <c r="G53" s="270">
        <v>7</v>
      </c>
      <c r="H53" s="269">
        <v>3</v>
      </c>
      <c r="I53" s="276">
        <v>18</v>
      </c>
      <c r="J53" s="270">
        <v>9</v>
      </c>
    </row>
    <row r="54" spans="1:13" ht="15.75" x14ac:dyDescent="0.25">
      <c r="A54" s="74" t="s">
        <v>312</v>
      </c>
      <c r="B54" s="269">
        <v>1</v>
      </c>
      <c r="C54" s="276">
        <v>4</v>
      </c>
      <c r="D54" s="270" t="s">
        <v>189</v>
      </c>
      <c r="E54" s="269" t="s">
        <v>189</v>
      </c>
      <c r="F54" s="276">
        <v>5</v>
      </c>
      <c r="G54" s="270" t="s">
        <v>189</v>
      </c>
      <c r="H54" s="269">
        <v>1</v>
      </c>
      <c r="I54" s="276">
        <v>3</v>
      </c>
      <c r="J54" s="270">
        <v>1</v>
      </c>
    </row>
    <row r="55" spans="1:13" ht="16.5" thickBot="1" x14ac:dyDescent="0.3">
      <c r="A55" s="78" t="s">
        <v>193</v>
      </c>
      <c r="B55" s="273">
        <v>965</v>
      </c>
      <c r="C55" s="284">
        <v>26115</v>
      </c>
      <c r="D55" s="274">
        <v>3462</v>
      </c>
      <c r="E55" s="273">
        <v>1427</v>
      </c>
      <c r="F55" s="284">
        <v>15805</v>
      </c>
      <c r="G55" s="274">
        <v>13310</v>
      </c>
      <c r="H55" s="273">
        <v>5522</v>
      </c>
      <c r="I55" s="284">
        <v>10978</v>
      </c>
      <c r="J55" s="274">
        <v>14042</v>
      </c>
    </row>
    <row r="57" spans="1:13" x14ac:dyDescent="0.25">
      <c r="A57" s="59" t="s">
        <v>194</v>
      </c>
    </row>
    <row r="58" spans="1:13" x14ac:dyDescent="0.25">
      <c r="A58" s="149"/>
    </row>
    <row r="59" spans="1:13" x14ac:dyDescent="0.25">
      <c r="A59" s="59" t="s">
        <v>437</v>
      </c>
    </row>
    <row r="60" spans="1:13" ht="43.5" customHeight="1" x14ac:dyDescent="0.25">
      <c r="A60" s="434" t="s">
        <v>518</v>
      </c>
      <c r="B60" s="434"/>
      <c r="C60" s="434"/>
      <c r="D60" s="434"/>
      <c r="E60" s="434"/>
      <c r="F60" s="434"/>
      <c r="G60" s="434"/>
      <c r="H60" s="434"/>
      <c r="I60" s="434"/>
      <c r="J60" s="434"/>
      <c r="K60" s="434"/>
      <c r="L60" s="434"/>
      <c r="M60" s="434"/>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I1" location="'Table of Contents'!C2" display="Back to Table of Contents"/>
  </hyperlinks>
  <pageMargins left="0.75" right="0.75" top="1" bottom="1" header="0.5" footer="0.5"/>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20.7109375" customWidth="1"/>
    <col min="2" max="10" width="12.7109375" customWidth="1"/>
  </cols>
  <sheetData>
    <row r="1" spans="1:10" x14ac:dyDescent="0.25">
      <c r="A1" s="24" t="s">
        <v>180</v>
      </c>
      <c r="I1" s="23" t="s">
        <v>87</v>
      </c>
    </row>
    <row r="2" spans="1:10" x14ac:dyDescent="0.25">
      <c r="A2" s="2"/>
    </row>
    <row r="3" spans="1:10" ht="15.75" thickBot="1" x14ac:dyDescent="0.3">
      <c r="A3" s="411" t="s">
        <v>186</v>
      </c>
      <c r="B3" s="375"/>
      <c r="C3" s="375"/>
      <c r="D3" s="375"/>
      <c r="E3" s="375"/>
      <c r="F3" s="375"/>
      <c r="G3" s="375"/>
      <c r="H3" s="375"/>
      <c r="I3" s="375"/>
      <c r="J3" s="375"/>
    </row>
    <row r="4" spans="1:10" ht="14.65" customHeight="1" x14ac:dyDescent="0.25">
      <c r="A4" s="405" t="s">
        <v>0</v>
      </c>
      <c r="B4" s="371" t="s">
        <v>969</v>
      </c>
      <c r="C4" s="372"/>
      <c r="D4" s="395"/>
      <c r="E4" s="371" t="s">
        <v>970</v>
      </c>
      <c r="F4" s="372"/>
      <c r="G4" s="395"/>
      <c r="H4" s="371" t="s">
        <v>709</v>
      </c>
      <c r="I4" s="372"/>
      <c r="J4" s="395"/>
    </row>
    <row r="5" spans="1:10" ht="30.75" customHeight="1" thickBot="1" x14ac:dyDescent="0.3">
      <c r="A5" s="406"/>
      <c r="B5" s="33" t="s">
        <v>969</v>
      </c>
      <c r="C5" s="34" t="s">
        <v>971</v>
      </c>
      <c r="D5" s="35" t="s">
        <v>465</v>
      </c>
      <c r="E5" s="33" t="s">
        <v>970</v>
      </c>
      <c r="F5" s="34" t="s">
        <v>972</v>
      </c>
      <c r="G5" s="35" t="s">
        <v>465</v>
      </c>
      <c r="H5" s="33" t="s">
        <v>973</v>
      </c>
      <c r="I5" s="34" t="s">
        <v>974</v>
      </c>
      <c r="J5" s="35" t="s">
        <v>465</v>
      </c>
    </row>
    <row r="6" spans="1:10" ht="15.75" x14ac:dyDescent="0.25">
      <c r="A6" s="82" t="s">
        <v>300</v>
      </c>
      <c r="B6" s="287">
        <v>14</v>
      </c>
      <c r="C6" s="288">
        <v>64</v>
      </c>
      <c r="D6" s="289">
        <v>17</v>
      </c>
      <c r="E6" s="287">
        <v>3</v>
      </c>
      <c r="F6" s="288">
        <v>70</v>
      </c>
      <c r="G6" s="289">
        <v>22</v>
      </c>
      <c r="H6" s="287">
        <v>31</v>
      </c>
      <c r="I6" s="288">
        <v>49</v>
      </c>
      <c r="J6" s="289">
        <v>15</v>
      </c>
    </row>
    <row r="7" spans="1:10" ht="15.75" x14ac:dyDescent="0.25">
      <c r="A7" s="74" t="s">
        <v>301</v>
      </c>
      <c r="B7" s="269">
        <v>2</v>
      </c>
      <c r="C7" s="276">
        <v>48</v>
      </c>
      <c r="D7" s="270">
        <v>12</v>
      </c>
      <c r="E7" s="269">
        <v>5</v>
      </c>
      <c r="F7" s="276">
        <v>40</v>
      </c>
      <c r="G7" s="270">
        <v>17</v>
      </c>
      <c r="H7" s="269">
        <v>16</v>
      </c>
      <c r="I7" s="276">
        <v>28</v>
      </c>
      <c r="J7" s="270">
        <v>18</v>
      </c>
    </row>
    <row r="8" spans="1:10" ht="15.75" x14ac:dyDescent="0.25">
      <c r="A8" s="74" t="s">
        <v>302</v>
      </c>
      <c r="B8" s="269" t="s">
        <v>189</v>
      </c>
      <c r="C8" s="276">
        <v>7</v>
      </c>
      <c r="D8" s="270">
        <v>3</v>
      </c>
      <c r="E8" s="269">
        <v>2</v>
      </c>
      <c r="F8" s="276">
        <v>5</v>
      </c>
      <c r="G8" s="270">
        <v>3</v>
      </c>
      <c r="H8" s="269">
        <v>5</v>
      </c>
      <c r="I8" s="276">
        <v>4</v>
      </c>
      <c r="J8" s="270">
        <v>1</v>
      </c>
    </row>
    <row r="9" spans="1:10" ht="15.75" x14ac:dyDescent="0.25">
      <c r="A9" s="74" t="s">
        <v>303</v>
      </c>
      <c r="B9" s="269">
        <v>15</v>
      </c>
      <c r="C9" s="276">
        <v>43</v>
      </c>
      <c r="D9" s="270">
        <v>12</v>
      </c>
      <c r="E9" s="269">
        <v>7</v>
      </c>
      <c r="F9" s="276">
        <v>50</v>
      </c>
      <c r="G9" s="270">
        <v>13</v>
      </c>
      <c r="H9" s="269">
        <v>10</v>
      </c>
      <c r="I9" s="276">
        <v>51</v>
      </c>
      <c r="J9" s="270">
        <v>9</v>
      </c>
    </row>
    <row r="10" spans="1:10" ht="15.75" x14ac:dyDescent="0.25">
      <c r="A10" s="74" t="s">
        <v>304</v>
      </c>
      <c r="B10" s="269">
        <v>22</v>
      </c>
      <c r="C10" s="276">
        <v>553</v>
      </c>
      <c r="D10" s="270">
        <v>41</v>
      </c>
      <c r="E10" s="269">
        <v>34</v>
      </c>
      <c r="F10" s="276">
        <v>264</v>
      </c>
      <c r="G10" s="270">
        <v>318</v>
      </c>
      <c r="H10" s="269">
        <v>118</v>
      </c>
      <c r="I10" s="276">
        <v>198</v>
      </c>
      <c r="J10" s="270">
        <v>300</v>
      </c>
    </row>
    <row r="11" spans="1:10" ht="15.75" x14ac:dyDescent="0.25">
      <c r="A11" s="74" t="s">
        <v>305</v>
      </c>
      <c r="B11" s="269">
        <v>53</v>
      </c>
      <c r="C11" s="276">
        <v>815</v>
      </c>
      <c r="D11" s="270">
        <v>73</v>
      </c>
      <c r="E11" s="269">
        <v>61</v>
      </c>
      <c r="F11" s="276">
        <v>469</v>
      </c>
      <c r="G11" s="270">
        <v>411</v>
      </c>
      <c r="H11" s="269">
        <v>150</v>
      </c>
      <c r="I11" s="276">
        <v>392</v>
      </c>
      <c r="J11" s="270">
        <v>399</v>
      </c>
    </row>
    <row r="12" spans="1:10" ht="15.75" x14ac:dyDescent="0.25">
      <c r="A12" s="74" t="s">
        <v>306</v>
      </c>
      <c r="B12" s="269">
        <v>25</v>
      </c>
      <c r="C12" s="276">
        <v>469</v>
      </c>
      <c r="D12" s="270">
        <v>127</v>
      </c>
      <c r="E12" s="269">
        <v>36</v>
      </c>
      <c r="F12" s="276">
        <v>395</v>
      </c>
      <c r="G12" s="270">
        <v>190</v>
      </c>
      <c r="H12" s="269">
        <v>111</v>
      </c>
      <c r="I12" s="276">
        <v>350</v>
      </c>
      <c r="J12" s="270">
        <v>160</v>
      </c>
    </row>
    <row r="13" spans="1:10" ht="15.75" x14ac:dyDescent="0.25">
      <c r="A13" s="74" t="s">
        <v>307</v>
      </c>
      <c r="B13" s="269">
        <v>20</v>
      </c>
      <c r="C13" s="276">
        <v>767</v>
      </c>
      <c r="D13" s="270">
        <v>201</v>
      </c>
      <c r="E13" s="269">
        <v>61</v>
      </c>
      <c r="F13" s="276">
        <v>673</v>
      </c>
      <c r="G13" s="270">
        <v>254</v>
      </c>
      <c r="H13" s="269">
        <v>207</v>
      </c>
      <c r="I13" s="276">
        <v>607</v>
      </c>
      <c r="J13" s="270">
        <v>174</v>
      </c>
    </row>
    <row r="14" spans="1:10" ht="15.75" x14ac:dyDescent="0.25">
      <c r="A14" s="74" t="s">
        <v>308</v>
      </c>
      <c r="B14" s="269">
        <v>18</v>
      </c>
      <c r="C14" s="276">
        <v>711</v>
      </c>
      <c r="D14" s="270">
        <v>148</v>
      </c>
      <c r="E14" s="269">
        <v>35</v>
      </c>
      <c r="F14" s="276">
        <v>671</v>
      </c>
      <c r="G14" s="270">
        <v>171</v>
      </c>
      <c r="H14" s="269">
        <v>171</v>
      </c>
      <c r="I14" s="276">
        <v>578</v>
      </c>
      <c r="J14" s="270">
        <v>128</v>
      </c>
    </row>
    <row r="15" spans="1:10" ht="15.75" x14ac:dyDescent="0.25">
      <c r="A15" s="74" t="s">
        <v>309</v>
      </c>
      <c r="B15" s="269">
        <v>7</v>
      </c>
      <c r="C15" s="276">
        <v>304</v>
      </c>
      <c r="D15" s="270">
        <v>69</v>
      </c>
      <c r="E15" s="269">
        <v>17</v>
      </c>
      <c r="F15" s="276">
        <v>286</v>
      </c>
      <c r="G15" s="270">
        <v>77</v>
      </c>
      <c r="H15" s="269">
        <v>45</v>
      </c>
      <c r="I15" s="276">
        <v>287</v>
      </c>
      <c r="J15" s="270">
        <v>48</v>
      </c>
    </row>
    <row r="16" spans="1:10" ht="15.75" x14ac:dyDescent="0.25">
      <c r="A16" s="74" t="s">
        <v>310</v>
      </c>
      <c r="B16" s="269">
        <v>2</v>
      </c>
      <c r="C16" s="276">
        <v>73</v>
      </c>
      <c r="D16" s="270">
        <v>12</v>
      </c>
      <c r="E16" s="269">
        <v>6</v>
      </c>
      <c r="F16" s="276">
        <v>71</v>
      </c>
      <c r="G16" s="270">
        <v>10</v>
      </c>
      <c r="H16" s="269">
        <v>13</v>
      </c>
      <c r="I16" s="276">
        <v>62</v>
      </c>
      <c r="J16" s="270">
        <v>12</v>
      </c>
    </row>
    <row r="17" spans="1:10" ht="15.75" x14ac:dyDescent="0.25">
      <c r="A17" s="74" t="s">
        <v>311</v>
      </c>
      <c r="B17" s="269" t="s">
        <v>189</v>
      </c>
      <c r="C17" s="276">
        <v>27</v>
      </c>
      <c r="D17" s="270">
        <v>6</v>
      </c>
      <c r="E17" s="269">
        <v>1</v>
      </c>
      <c r="F17" s="276">
        <v>25</v>
      </c>
      <c r="G17" s="270">
        <v>7</v>
      </c>
      <c r="H17" s="269">
        <v>3</v>
      </c>
      <c r="I17" s="276">
        <v>25</v>
      </c>
      <c r="J17" s="270">
        <v>5</v>
      </c>
    </row>
    <row r="18" spans="1:10" ht="15.75" x14ac:dyDescent="0.25">
      <c r="A18" s="74" t="s">
        <v>312</v>
      </c>
      <c r="B18" s="269" t="s">
        <v>189</v>
      </c>
      <c r="C18" s="276">
        <v>4</v>
      </c>
      <c r="D18" s="270">
        <v>1</v>
      </c>
      <c r="E18" s="269" t="s">
        <v>189</v>
      </c>
      <c r="F18" s="276">
        <v>5</v>
      </c>
      <c r="G18" s="270" t="s">
        <v>189</v>
      </c>
      <c r="H18" s="269" t="s">
        <v>189</v>
      </c>
      <c r="I18" s="276">
        <v>4</v>
      </c>
      <c r="J18" s="270">
        <v>1</v>
      </c>
    </row>
    <row r="19" spans="1:10" ht="16.5" thickBot="1" x14ac:dyDescent="0.3">
      <c r="A19" s="78" t="s">
        <v>429</v>
      </c>
      <c r="B19" s="273">
        <v>178</v>
      </c>
      <c r="C19" s="284">
        <v>3885</v>
      </c>
      <c r="D19" s="274">
        <v>722</v>
      </c>
      <c r="E19" s="273">
        <v>268</v>
      </c>
      <c r="F19" s="284">
        <v>3024</v>
      </c>
      <c r="G19" s="274">
        <v>1493</v>
      </c>
      <c r="H19" s="273">
        <v>880</v>
      </c>
      <c r="I19" s="284">
        <v>2635</v>
      </c>
      <c r="J19" s="274">
        <v>1270</v>
      </c>
    </row>
    <row r="21" spans="1:10" ht="15.75" thickBot="1" x14ac:dyDescent="0.3">
      <c r="A21" s="411" t="s">
        <v>187</v>
      </c>
      <c r="B21" s="375"/>
      <c r="C21" s="375"/>
      <c r="D21" s="375"/>
      <c r="E21" s="375"/>
      <c r="F21" s="375"/>
      <c r="G21" s="375"/>
      <c r="H21" s="375"/>
      <c r="I21" s="375"/>
      <c r="J21" s="375"/>
    </row>
    <row r="22" spans="1:10" ht="14.65" customHeight="1" x14ac:dyDescent="0.25">
      <c r="A22" s="405" t="s">
        <v>0</v>
      </c>
      <c r="B22" s="371" t="s">
        <v>969</v>
      </c>
      <c r="C22" s="372"/>
      <c r="D22" s="395"/>
      <c r="E22" s="371" t="s">
        <v>970</v>
      </c>
      <c r="F22" s="372"/>
      <c r="G22" s="395"/>
      <c r="H22" s="371" t="s">
        <v>709</v>
      </c>
      <c r="I22" s="372"/>
      <c r="J22" s="395"/>
    </row>
    <row r="23" spans="1:10" ht="30.75" thickBot="1" x14ac:dyDescent="0.3">
      <c r="A23" s="406"/>
      <c r="B23" s="33" t="s">
        <v>969</v>
      </c>
      <c r="C23" s="34" t="s">
        <v>971</v>
      </c>
      <c r="D23" s="35" t="s">
        <v>465</v>
      </c>
      <c r="E23" s="33" t="s">
        <v>970</v>
      </c>
      <c r="F23" s="34" t="s">
        <v>972</v>
      </c>
      <c r="G23" s="35" t="s">
        <v>465</v>
      </c>
      <c r="H23" s="33" t="s">
        <v>973</v>
      </c>
      <c r="I23" s="34" t="s">
        <v>974</v>
      </c>
      <c r="J23" s="35" t="s">
        <v>465</v>
      </c>
    </row>
    <row r="24" spans="1:10" ht="15.75" x14ac:dyDescent="0.25">
      <c r="A24" s="82" t="s">
        <v>300</v>
      </c>
      <c r="B24" s="287">
        <v>41</v>
      </c>
      <c r="C24" s="288">
        <v>25</v>
      </c>
      <c r="D24" s="289">
        <v>4</v>
      </c>
      <c r="E24" s="287">
        <v>2</v>
      </c>
      <c r="F24" s="288">
        <v>34</v>
      </c>
      <c r="G24" s="289">
        <v>34</v>
      </c>
      <c r="H24" s="287">
        <v>10</v>
      </c>
      <c r="I24" s="288">
        <v>27</v>
      </c>
      <c r="J24" s="289">
        <v>33</v>
      </c>
    </row>
    <row r="25" spans="1:10" ht="15.75" x14ac:dyDescent="0.25">
      <c r="A25" s="74" t="s">
        <v>301</v>
      </c>
      <c r="B25" s="269" t="s">
        <v>189</v>
      </c>
      <c r="C25" s="276">
        <v>19</v>
      </c>
      <c r="D25" s="270">
        <v>2</v>
      </c>
      <c r="E25" s="269">
        <v>1</v>
      </c>
      <c r="F25" s="276">
        <v>15</v>
      </c>
      <c r="G25" s="270">
        <v>5</v>
      </c>
      <c r="H25" s="269">
        <v>10</v>
      </c>
      <c r="I25" s="276">
        <v>8</v>
      </c>
      <c r="J25" s="270">
        <v>3</v>
      </c>
    </row>
    <row r="26" spans="1:10" ht="15.75" x14ac:dyDescent="0.25">
      <c r="A26" s="74" t="s">
        <v>302</v>
      </c>
      <c r="B26" s="269">
        <v>3</v>
      </c>
      <c r="C26" s="276">
        <v>8</v>
      </c>
      <c r="D26" s="270">
        <v>2</v>
      </c>
      <c r="E26" s="269" t="s">
        <v>189</v>
      </c>
      <c r="F26" s="276">
        <v>11</v>
      </c>
      <c r="G26" s="270">
        <v>2</v>
      </c>
      <c r="H26" s="269" t="s">
        <v>189</v>
      </c>
      <c r="I26" s="276">
        <v>10</v>
      </c>
      <c r="J26" s="270">
        <v>3</v>
      </c>
    </row>
    <row r="27" spans="1:10" ht="15.75" x14ac:dyDescent="0.25">
      <c r="A27" s="74" t="s">
        <v>303</v>
      </c>
      <c r="B27" s="269">
        <v>25</v>
      </c>
      <c r="C27" s="276">
        <v>82</v>
      </c>
      <c r="D27" s="270">
        <v>15</v>
      </c>
      <c r="E27" s="269">
        <v>11</v>
      </c>
      <c r="F27" s="276">
        <v>86</v>
      </c>
      <c r="G27" s="270">
        <v>25</v>
      </c>
      <c r="H27" s="269">
        <v>24</v>
      </c>
      <c r="I27" s="276">
        <v>85</v>
      </c>
      <c r="J27" s="270">
        <v>13</v>
      </c>
    </row>
    <row r="28" spans="1:10" ht="15.75" x14ac:dyDescent="0.25">
      <c r="A28" s="74" t="s">
        <v>304</v>
      </c>
      <c r="B28" s="269">
        <v>74</v>
      </c>
      <c r="C28" s="276">
        <v>1039</v>
      </c>
      <c r="D28" s="270">
        <v>75</v>
      </c>
      <c r="E28" s="269">
        <v>88</v>
      </c>
      <c r="F28" s="276">
        <v>451</v>
      </c>
      <c r="G28" s="270">
        <v>649</v>
      </c>
      <c r="H28" s="269">
        <v>163</v>
      </c>
      <c r="I28" s="276">
        <v>408</v>
      </c>
      <c r="J28" s="270">
        <v>617</v>
      </c>
    </row>
    <row r="29" spans="1:10" ht="15.75" x14ac:dyDescent="0.25">
      <c r="A29" s="74" t="s">
        <v>305</v>
      </c>
      <c r="B29" s="269">
        <v>120</v>
      </c>
      <c r="C29" s="276">
        <v>1525</v>
      </c>
      <c r="D29" s="270">
        <v>142</v>
      </c>
      <c r="E29" s="269">
        <v>129</v>
      </c>
      <c r="F29" s="276">
        <v>845</v>
      </c>
      <c r="G29" s="270">
        <v>813</v>
      </c>
      <c r="H29" s="269">
        <v>255</v>
      </c>
      <c r="I29" s="276">
        <v>776</v>
      </c>
      <c r="J29" s="270">
        <v>756</v>
      </c>
    </row>
    <row r="30" spans="1:10" ht="15.75" x14ac:dyDescent="0.25">
      <c r="A30" s="74" t="s">
        <v>306</v>
      </c>
      <c r="B30" s="269">
        <v>37</v>
      </c>
      <c r="C30" s="276">
        <v>732</v>
      </c>
      <c r="D30" s="270">
        <v>124</v>
      </c>
      <c r="E30" s="269">
        <v>67</v>
      </c>
      <c r="F30" s="276">
        <v>610</v>
      </c>
      <c r="G30" s="270">
        <v>216</v>
      </c>
      <c r="H30" s="269">
        <v>153</v>
      </c>
      <c r="I30" s="276">
        <v>551</v>
      </c>
      <c r="J30" s="270">
        <v>189</v>
      </c>
    </row>
    <row r="31" spans="1:10" ht="15.75" x14ac:dyDescent="0.25">
      <c r="A31" s="74" t="s">
        <v>307</v>
      </c>
      <c r="B31" s="269">
        <v>40</v>
      </c>
      <c r="C31" s="276">
        <v>1140</v>
      </c>
      <c r="D31" s="270">
        <v>172</v>
      </c>
      <c r="E31" s="269">
        <v>95</v>
      </c>
      <c r="F31" s="276">
        <v>984</v>
      </c>
      <c r="G31" s="270">
        <v>273</v>
      </c>
      <c r="H31" s="269">
        <v>251</v>
      </c>
      <c r="I31" s="276">
        <v>886</v>
      </c>
      <c r="J31" s="270">
        <v>215</v>
      </c>
    </row>
    <row r="32" spans="1:10" ht="15.75" x14ac:dyDescent="0.25">
      <c r="A32" s="74" t="s">
        <v>308</v>
      </c>
      <c r="B32" s="269">
        <v>28</v>
      </c>
      <c r="C32" s="276">
        <v>792</v>
      </c>
      <c r="D32" s="270">
        <v>87</v>
      </c>
      <c r="E32" s="269">
        <v>46</v>
      </c>
      <c r="F32" s="276">
        <v>742</v>
      </c>
      <c r="G32" s="270">
        <v>119</v>
      </c>
      <c r="H32" s="269">
        <v>167</v>
      </c>
      <c r="I32" s="276">
        <v>643</v>
      </c>
      <c r="J32" s="270">
        <v>97</v>
      </c>
    </row>
    <row r="33" spans="1:10" ht="15.75" x14ac:dyDescent="0.25">
      <c r="A33" s="74" t="s">
        <v>309</v>
      </c>
      <c r="B33" s="269">
        <v>4</v>
      </c>
      <c r="C33" s="276">
        <v>360</v>
      </c>
      <c r="D33" s="270">
        <v>52</v>
      </c>
      <c r="E33" s="269">
        <v>16</v>
      </c>
      <c r="F33" s="276">
        <v>337</v>
      </c>
      <c r="G33" s="270">
        <v>63</v>
      </c>
      <c r="H33" s="269">
        <v>53</v>
      </c>
      <c r="I33" s="276">
        <v>308</v>
      </c>
      <c r="J33" s="270">
        <v>55</v>
      </c>
    </row>
    <row r="34" spans="1:10" ht="15.75" x14ac:dyDescent="0.25">
      <c r="A34" s="74" t="s">
        <v>310</v>
      </c>
      <c r="B34" s="269">
        <v>1</v>
      </c>
      <c r="C34" s="276">
        <v>91</v>
      </c>
      <c r="D34" s="270">
        <v>4</v>
      </c>
      <c r="E34" s="269">
        <v>8</v>
      </c>
      <c r="F34" s="276">
        <v>74</v>
      </c>
      <c r="G34" s="270">
        <v>14</v>
      </c>
      <c r="H34" s="269">
        <v>13</v>
      </c>
      <c r="I34" s="276">
        <v>73</v>
      </c>
      <c r="J34" s="270">
        <v>10</v>
      </c>
    </row>
    <row r="35" spans="1:10" ht="15.75" x14ac:dyDescent="0.25">
      <c r="A35" s="74" t="s">
        <v>311</v>
      </c>
      <c r="B35" s="269" t="s">
        <v>189</v>
      </c>
      <c r="C35" s="276">
        <v>24</v>
      </c>
      <c r="D35" s="270">
        <v>6</v>
      </c>
      <c r="E35" s="269">
        <v>1</v>
      </c>
      <c r="F35" s="276">
        <v>21</v>
      </c>
      <c r="G35" s="270">
        <v>8</v>
      </c>
      <c r="H35" s="269">
        <v>1</v>
      </c>
      <c r="I35" s="276">
        <v>22</v>
      </c>
      <c r="J35" s="270">
        <v>7</v>
      </c>
    </row>
    <row r="36" spans="1:10" ht="15.75" x14ac:dyDescent="0.25">
      <c r="A36" s="74" t="s">
        <v>312</v>
      </c>
      <c r="B36" s="269" t="s">
        <v>189</v>
      </c>
      <c r="C36" s="276">
        <v>14</v>
      </c>
      <c r="D36" s="270" t="s">
        <v>189</v>
      </c>
      <c r="E36" s="269" t="s">
        <v>189</v>
      </c>
      <c r="F36" s="276">
        <v>14</v>
      </c>
      <c r="G36" s="270" t="s">
        <v>189</v>
      </c>
      <c r="H36" s="269">
        <v>1</v>
      </c>
      <c r="I36" s="276">
        <v>13</v>
      </c>
      <c r="J36" s="270" t="s">
        <v>189</v>
      </c>
    </row>
    <row r="37" spans="1:10" ht="16.5" thickBot="1" x14ac:dyDescent="0.3">
      <c r="A37" s="78" t="s">
        <v>430</v>
      </c>
      <c r="B37" s="273">
        <v>373</v>
      </c>
      <c r="C37" s="284">
        <v>5851</v>
      </c>
      <c r="D37" s="274">
        <v>685</v>
      </c>
      <c r="E37" s="273">
        <v>464</v>
      </c>
      <c r="F37" s="284">
        <v>4224</v>
      </c>
      <c r="G37" s="274">
        <v>2221</v>
      </c>
      <c r="H37" s="273">
        <v>1101</v>
      </c>
      <c r="I37" s="284">
        <v>3810</v>
      </c>
      <c r="J37" s="274">
        <v>1998</v>
      </c>
    </row>
    <row r="39" spans="1:10" ht="15.75" thickBot="1" x14ac:dyDescent="0.3">
      <c r="A39" s="411" t="s">
        <v>193</v>
      </c>
      <c r="B39" s="375"/>
      <c r="C39" s="375"/>
      <c r="D39" s="375"/>
      <c r="E39" s="375"/>
      <c r="F39" s="375"/>
      <c r="G39" s="375"/>
      <c r="H39" s="375"/>
      <c r="I39" s="375"/>
      <c r="J39" s="375"/>
    </row>
    <row r="40" spans="1:10" ht="14.65" customHeight="1" x14ac:dyDescent="0.25">
      <c r="A40" s="405" t="s">
        <v>0</v>
      </c>
      <c r="B40" s="371" t="s">
        <v>969</v>
      </c>
      <c r="C40" s="372"/>
      <c r="D40" s="395"/>
      <c r="E40" s="371" t="s">
        <v>970</v>
      </c>
      <c r="F40" s="372"/>
      <c r="G40" s="395"/>
      <c r="H40" s="371" t="s">
        <v>709</v>
      </c>
      <c r="I40" s="372"/>
      <c r="J40" s="395"/>
    </row>
    <row r="41" spans="1:10" ht="30.75" thickBot="1" x14ac:dyDescent="0.3">
      <c r="A41" s="406"/>
      <c r="B41" s="33" t="s">
        <v>969</v>
      </c>
      <c r="C41" s="34" t="s">
        <v>971</v>
      </c>
      <c r="D41" s="35" t="s">
        <v>465</v>
      </c>
      <c r="E41" s="33" t="s">
        <v>970</v>
      </c>
      <c r="F41" s="34" t="s">
        <v>972</v>
      </c>
      <c r="G41" s="35" t="s">
        <v>465</v>
      </c>
      <c r="H41" s="33" t="s">
        <v>973</v>
      </c>
      <c r="I41" s="34" t="s">
        <v>974</v>
      </c>
      <c r="J41" s="35" t="s">
        <v>465</v>
      </c>
    </row>
    <row r="42" spans="1:10" ht="15.75" x14ac:dyDescent="0.25">
      <c r="A42" s="82" t="s">
        <v>300</v>
      </c>
      <c r="B42" s="287">
        <v>56</v>
      </c>
      <c r="C42" s="288">
        <v>89</v>
      </c>
      <c r="D42" s="289">
        <v>21</v>
      </c>
      <c r="E42" s="287">
        <v>6</v>
      </c>
      <c r="F42" s="288">
        <v>104</v>
      </c>
      <c r="G42" s="289">
        <v>56</v>
      </c>
      <c r="H42" s="287">
        <v>41</v>
      </c>
      <c r="I42" s="288">
        <v>77</v>
      </c>
      <c r="J42" s="289">
        <v>48</v>
      </c>
    </row>
    <row r="43" spans="1:10" ht="15.75" x14ac:dyDescent="0.25">
      <c r="A43" s="74" t="s">
        <v>301</v>
      </c>
      <c r="B43" s="269">
        <v>2</v>
      </c>
      <c r="C43" s="276">
        <v>68</v>
      </c>
      <c r="D43" s="270">
        <v>15</v>
      </c>
      <c r="E43" s="269">
        <v>7</v>
      </c>
      <c r="F43" s="276">
        <v>55</v>
      </c>
      <c r="G43" s="270">
        <v>23</v>
      </c>
      <c r="H43" s="269">
        <v>27</v>
      </c>
      <c r="I43" s="276">
        <v>37</v>
      </c>
      <c r="J43" s="270">
        <v>21</v>
      </c>
    </row>
    <row r="44" spans="1:10" ht="15.75" x14ac:dyDescent="0.25">
      <c r="A44" s="74" t="s">
        <v>302</v>
      </c>
      <c r="B44" s="269">
        <v>3</v>
      </c>
      <c r="C44" s="276">
        <v>15</v>
      </c>
      <c r="D44" s="270">
        <v>5</v>
      </c>
      <c r="E44" s="269">
        <v>2</v>
      </c>
      <c r="F44" s="276">
        <v>16</v>
      </c>
      <c r="G44" s="270">
        <v>5</v>
      </c>
      <c r="H44" s="269">
        <v>5</v>
      </c>
      <c r="I44" s="276">
        <v>14</v>
      </c>
      <c r="J44" s="270">
        <v>4</v>
      </c>
    </row>
    <row r="45" spans="1:10" ht="15.75" x14ac:dyDescent="0.25">
      <c r="A45" s="74" t="s">
        <v>303</v>
      </c>
      <c r="B45" s="269">
        <v>40</v>
      </c>
      <c r="C45" s="276">
        <v>125</v>
      </c>
      <c r="D45" s="270">
        <v>27</v>
      </c>
      <c r="E45" s="269">
        <v>18</v>
      </c>
      <c r="F45" s="276">
        <v>136</v>
      </c>
      <c r="G45" s="270">
        <v>38</v>
      </c>
      <c r="H45" s="269">
        <v>34</v>
      </c>
      <c r="I45" s="276">
        <v>136</v>
      </c>
      <c r="J45" s="270">
        <v>22</v>
      </c>
    </row>
    <row r="46" spans="1:10" ht="15.75" x14ac:dyDescent="0.25">
      <c r="A46" s="74" t="s">
        <v>304</v>
      </c>
      <c r="B46" s="269">
        <v>99</v>
      </c>
      <c r="C46" s="276">
        <v>1621</v>
      </c>
      <c r="D46" s="270">
        <v>116</v>
      </c>
      <c r="E46" s="269">
        <v>125</v>
      </c>
      <c r="F46" s="276">
        <v>725</v>
      </c>
      <c r="G46" s="270">
        <v>986</v>
      </c>
      <c r="H46" s="269">
        <v>281</v>
      </c>
      <c r="I46" s="276">
        <v>620</v>
      </c>
      <c r="J46" s="270">
        <v>935</v>
      </c>
    </row>
    <row r="47" spans="1:10" ht="15.75" x14ac:dyDescent="0.25">
      <c r="A47" s="74" t="s">
        <v>305</v>
      </c>
      <c r="B47" s="269">
        <v>175</v>
      </c>
      <c r="C47" s="276">
        <v>2369</v>
      </c>
      <c r="D47" s="270">
        <v>217</v>
      </c>
      <c r="E47" s="269">
        <v>195</v>
      </c>
      <c r="F47" s="276">
        <v>1325</v>
      </c>
      <c r="G47" s="270">
        <v>1241</v>
      </c>
      <c r="H47" s="269">
        <v>408</v>
      </c>
      <c r="I47" s="276">
        <v>1179</v>
      </c>
      <c r="J47" s="270">
        <v>1174</v>
      </c>
    </row>
    <row r="48" spans="1:10" ht="15.75" x14ac:dyDescent="0.25">
      <c r="A48" s="74" t="s">
        <v>306</v>
      </c>
      <c r="B48" s="269">
        <v>62</v>
      </c>
      <c r="C48" s="276">
        <v>1206</v>
      </c>
      <c r="D48" s="270">
        <v>252</v>
      </c>
      <c r="E48" s="269">
        <v>103</v>
      </c>
      <c r="F48" s="276">
        <v>1008</v>
      </c>
      <c r="G48" s="270">
        <v>409</v>
      </c>
      <c r="H48" s="269">
        <v>266</v>
      </c>
      <c r="I48" s="276">
        <v>904</v>
      </c>
      <c r="J48" s="270">
        <v>350</v>
      </c>
    </row>
    <row r="49" spans="1:13" ht="15.75" x14ac:dyDescent="0.25">
      <c r="A49" s="74" t="s">
        <v>307</v>
      </c>
      <c r="B49" s="269">
        <v>60</v>
      </c>
      <c r="C49" s="276">
        <v>1914</v>
      </c>
      <c r="D49" s="270">
        <v>373</v>
      </c>
      <c r="E49" s="269">
        <v>158</v>
      </c>
      <c r="F49" s="276">
        <v>1660</v>
      </c>
      <c r="G49" s="270">
        <v>529</v>
      </c>
      <c r="H49" s="269">
        <v>458</v>
      </c>
      <c r="I49" s="276">
        <v>1499</v>
      </c>
      <c r="J49" s="270">
        <v>390</v>
      </c>
    </row>
    <row r="50" spans="1:13" ht="15.75" x14ac:dyDescent="0.25">
      <c r="A50" s="74" t="s">
        <v>308</v>
      </c>
      <c r="B50" s="269">
        <v>46</v>
      </c>
      <c r="C50" s="276">
        <v>1506</v>
      </c>
      <c r="D50" s="270">
        <v>235</v>
      </c>
      <c r="E50" s="269">
        <v>82</v>
      </c>
      <c r="F50" s="276">
        <v>1415</v>
      </c>
      <c r="G50" s="270">
        <v>290</v>
      </c>
      <c r="H50" s="269">
        <v>339</v>
      </c>
      <c r="I50" s="276">
        <v>1223</v>
      </c>
      <c r="J50" s="270">
        <v>225</v>
      </c>
    </row>
    <row r="51" spans="1:13" ht="15.75" x14ac:dyDescent="0.25">
      <c r="A51" s="74" t="s">
        <v>309</v>
      </c>
      <c r="B51" s="269">
        <v>11</v>
      </c>
      <c r="C51" s="276">
        <v>664</v>
      </c>
      <c r="D51" s="270">
        <v>121</v>
      </c>
      <c r="E51" s="269">
        <v>33</v>
      </c>
      <c r="F51" s="276">
        <v>623</v>
      </c>
      <c r="G51" s="270">
        <v>140</v>
      </c>
      <c r="H51" s="269">
        <v>98</v>
      </c>
      <c r="I51" s="276">
        <v>595</v>
      </c>
      <c r="J51" s="270">
        <v>103</v>
      </c>
    </row>
    <row r="52" spans="1:13" ht="15.75" x14ac:dyDescent="0.25">
      <c r="A52" s="74" t="s">
        <v>310</v>
      </c>
      <c r="B52" s="269">
        <v>3</v>
      </c>
      <c r="C52" s="276">
        <v>167</v>
      </c>
      <c r="D52" s="270">
        <v>17</v>
      </c>
      <c r="E52" s="269">
        <v>14</v>
      </c>
      <c r="F52" s="276">
        <v>148</v>
      </c>
      <c r="G52" s="270">
        <v>25</v>
      </c>
      <c r="H52" s="269">
        <v>26</v>
      </c>
      <c r="I52" s="276">
        <v>138</v>
      </c>
      <c r="J52" s="270">
        <v>23</v>
      </c>
    </row>
    <row r="53" spans="1:13" ht="15.75" x14ac:dyDescent="0.25">
      <c r="A53" s="74" t="s">
        <v>311</v>
      </c>
      <c r="B53" s="269" t="s">
        <v>189</v>
      </c>
      <c r="C53" s="276">
        <v>51</v>
      </c>
      <c r="D53" s="270">
        <v>12</v>
      </c>
      <c r="E53" s="269">
        <v>2</v>
      </c>
      <c r="F53" s="276">
        <v>46</v>
      </c>
      <c r="G53" s="270">
        <v>15</v>
      </c>
      <c r="H53" s="269">
        <v>4</v>
      </c>
      <c r="I53" s="276">
        <v>47</v>
      </c>
      <c r="J53" s="270">
        <v>12</v>
      </c>
    </row>
    <row r="54" spans="1:13" ht="15.75" x14ac:dyDescent="0.25">
      <c r="A54" s="74" t="s">
        <v>312</v>
      </c>
      <c r="B54" s="269" t="s">
        <v>189</v>
      </c>
      <c r="C54" s="276">
        <v>18</v>
      </c>
      <c r="D54" s="270">
        <v>1</v>
      </c>
      <c r="E54" s="269" t="s">
        <v>189</v>
      </c>
      <c r="F54" s="276">
        <v>19</v>
      </c>
      <c r="G54" s="270" t="s">
        <v>189</v>
      </c>
      <c r="H54" s="269">
        <v>1</v>
      </c>
      <c r="I54" s="276">
        <v>17</v>
      </c>
      <c r="J54" s="270">
        <v>1</v>
      </c>
    </row>
    <row r="55" spans="1:13" ht="16.5" thickBot="1" x14ac:dyDescent="0.3">
      <c r="A55" s="78" t="s">
        <v>193</v>
      </c>
      <c r="B55" s="273">
        <v>557</v>
      </c>
      <c r="C55" s="284">
        <v>9813</v>
      </c>
      <c r="D55" s="274">
        <v>1412</v>
      </c>
      <c r="E55" s="273">
        <v>745</v>
      </c>
      <c r="F55" s="284">
        <v>7280</v>
      </c>
      <c r="G55" s="274">
        <v>3757</v>
      </c>
      <c r="H55" s="273">
        <v>1988</v>
      </c>
      <c r="I55" s="284">
        <v>6486</v>
      </c>
      <c r="J55" s="274">
        <v>3308</v>
      </c>
    </row>
    <row r="57" spans="1:13" x14ac:dyDescent="0.25">
      <c r="A57" s="59" t="s">
        <v>194</v>
      </c>
    </row>
    <row r="58" spans="1:13" x14ac:dyDescent="0.25">
      <c r="A58" s="149"/>
    </row>
    <row r="59" spans="1:13" x14ac:dyDescent="0.25">
      <c r="A59" s="59" t="s">
        <v>437</v>
      </c>
    </row>
    <row r="60" spans="1:13" ht="46.15" customHeight="1" x14ac:dyDescent="0.25">
      <c r="A60" s="434" t="s">
        <v>518</v>
      </c>
      <c r="B60" s="434"/>
      <c r="C60" s="434"/>
      <c r="D60" s="434"/>
      <c r="E60" s="434"/>
      <c r="F60" s="434"/>
      <c r="G60" s="434"/>
      <c r="H60" s="434"/>
      <c r="I60" s="434"/>
      <c r="J60" s="434"/>
      <c r="K60" s="434"/>
      <c r="L60" s="434"/>
      <c r="M60" s="434"/>
    </row>
  </sheetData>
  <mergeCells count="16">
    <mergeCell ref="A3:J3"/>
    <mergeCell ref="A22:A23"/>
    <mergeCell ref="B22:D22"/>
    <mergeCell ref="E22:G22"/>
    <mergeCell ref="H22:J22"/>
    <mergeCell ref="A21:J21"/>
    <mergeCell ref="A60:M60"/>
    <mergeCell ref="A4:A5"/>
    <mergeCell ref="B4:D4"/>
    <mergeCell ref="E4:G4"/>
    <mergeCell ref="H4:J4"/>
    <mergeCell ref="A40:A41"/>
    <mergeCell ref="B40:D40"/>
    <mergeCell ref="E40:G40"/>
    <mergeCell ref="H40:J40"/>
    <mergeCell ref="A39:J39"/>
  </mergeCells>
  <hyperlinks>
    <hyperlink ref="I1" location="'Table of Contents'!C2" display="Back to Table of Contents"/>
  </hyperlinks>
  <pageMargins left="0.75" right="0.75" top="1" bottom="1" header="0.5" footer="0.5"/>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10.7109375" customWidth="1"/>
    <col min="2" max="3" width="11.7109375" customWidth="1"/>
  </cols>
  <sheetData>
    <row r="1" spans="1:7" x14ac:dyDescent="0.25">
      <c r="A1" s="24" t="s">
        <v>16</v>
      </c>
      <c r="C1" s="23"/>
      <c r="G1" s="23" t="s">
        <v>87</v>
      </c>
    </row>
    <row r="2" spans="1:7" ht="15.75" thickBot="1" x14ac:dyDescent="0.3">
      <c r="A2" s="2"/>
    </row>
    <row r="3" spans="1:7" ht="30.75" thickBot="1" x14ac:dyDescent="0.3">
      <c r="A3" s="197" t="s">
        <v>185</v>
      </c>
      <c r="B3" s="219" t="s">
        <v>977</v>
      </c>
      <c r="C3" s="220" t="s">
        <v>1016</v>
      </c>
    </row>
    <row r="4" spans="1:7" ht="15.75" x14ac:dyDescent="0.25">
      <c r="A4" s="221">
        <v>2005</v>
      </c>
      <c r="B4" s="222">
        <v>41.2</v>
      </c>
      <c r="C4" s="223">
        <v>41</v>
      </c>
    </row>
    <row r="5" spans="1:7" ht="15.75" x14ac:dyDescent="0.25">
      <c r="A5" s="224">
        <v>2006</v>
      </c>
      <c r="B5" s="225">
        <v>41.1</v>
      </c>
      <c r="C5" s="226">
        <v>41</v>
      </c>
    </row>
    <row r="6" spans="1:7" ht="15.75" x14ac:dyDescent="0.25">
      <c r="A6" s="224">
        <v>2007</v>
      </c>
      <c r="B6" s="225">
        <v>41.1</v>
      </c>
      <c r="C6" s="226">
        <v>41</v>
      </c>
    </row>
    <row r="7" spans="1:7" ht="15.75" x14ac:dyDescent="0.25">
      <c r="A7" s="224">
        <v>2008</v>
      </c>
      <c r="B7" s="225">
        <v>41.3</v>
      </c>
      <c r="C7" s="226">
        <v>42</v>
      </c>
    </row>
    <row r="8" spans="1:7" ht="15.75" x14ac:dyDescent="0.25">
      <c r="A8" s="224">
        <v>2009</v>
      </c>
      <c r="B8" s="225">
        <v>41.6</v>
      </c>
      <c r="C8" s="226">
        <v>42</v>
      </c>
    </row>
    <row r="9" spans="1:7" ht="15.75" x14ac:dyDescent="0.25">
      <c r="A9" s="224">
        <v>2010</v>
      </c>
      <c r="B9" s="225">
        <v>41.8</v>
      </c>
      <c r="C9" s="226">
        <v>42</v>
      </c>
    </row>
    <row r="10" spans="1:7" ht="15.75" x14ac:dyDescent="0.25">
      <c r="A10" s="224">
        <v>2011</v>
      </c>
      <c r="B10" s="225">
        <v>42.1</v>
      </c>
      <c r="C10" s="226">
        <v>42</v>
      </c>
    </row>
    <row r="11" spans="1:7" ht="15.75" x14ac:dyDescent="0.25">
      <c r="A11" s="224">
        <v>2012</v>
      </c>
      <c r="B11" s="225">
        <v>42.3</v>
      </c>
      <c r="C11" s="226">
        <v>42</v>
      </c>
    </row>
    <row r="12" spans="1:7" ht="15.75" x14ac:dyDescent="0.25">
      <c r="A12" s="224">
        <v>2013</v>
      </c>
      <c r="B12" s="225">
        <v>42.7</v>
      </c>
      <c r="C12" s="226">
        <v>43</v>
      </c>
    </row>
    <row r="13" spans="1:7" ht="15.75" x14ac:dyDescent="0.25">
      <c r="A13" s="224">
        <v>2014</v>
      </c>
      <c r="B13" s="225">
        <v>42.9</v>
      </c>
      <c r="C13" s="226">
        <v>43</v>
      </c>
    </row>
    <row r="14" spans="1:7" ht="15.75" x14ac:dyDescent="0.25">
      <c r="A14" s="224">
        <v>2015</v>
      </c>
      <c r="B14" s="225">
        <v>43.1</v>
      </c>
      <c r="C14" s="226">
        <v>43</v>
      </c>
    </row>
    <row r="15" spans="1:7" ht="15.75" x14ac:dyDescent="0.25">
      <c r="A15" s="224">
        <v>2016</v>
      </c>
      <c r="B15" s="225">
        <v>43.2</v>
      </c>
      <c r="C15" s="226">
        <v>43</v>
      </c>
    </row>
    <row r="16" spans="1:7" ht="15.75" x14ac:dyDescent="0.25">
      <c r="A16" s="224">
        <v>2017</v>
      </c>
      <c r="B16" s="225">
        <v>43.4</v>
      </c>
      <c r="C16" s="226">
        <v>43</v>
      </c>
    </row>
    <row r="17" spans="1:3" ht="15.75" x14ac:dyDescent="0.25">
      <c r="A17" s="224">
        <v>2018</v>
      </c>
      <c r="B17" s="225">
        <v>43.6</v>
      </c>
      <c r="C17" s="226">
        <v>44</v>
      </c>
    </row>
    <row r="18" spans="1:3" ht="15.75" x14ac:dyDescent="0.25">
      <c r="A18" s="224">
        <v>2019</v>
      </c>
      <c r="B18" s="225">
        <v>43.7</v>
      </c>
      <c r="C18" s="226">
        <v>44</v>
      </c>
    </row>
    <row r="19" spans="1:3" ht="15.75" x14ac:dyDescent="0.25">
      <c r="A19" s="224">
        <v>2020</v>
      </c>
      <c r="B19" s="225">
        <v>43.6</v>
      </c>
      <c r="C19" s="226">
        <v>44</v>
      </c>
    </row>
    <row r="20" spans="1:3" ht="15.75" x14ac:dyDescent="0.25">
      <c r="A20" s="224">
        <v>2021</v>
      </c>
      <c r="B20" s="225">
        <v>43.5</v>
      </c>
      <c r="C20" s="226">
        <v>44</v>
      </c>
    </row>
    <row r="21" spans="1:3" ht="15.75" x14ac:dyDescent="0.25">
      <c r="A21" s="224">
        <v>2022</v>
      </c>
      <c r="B21" s="225">
        <v>43.3</v>
      </c>
      <c r="C21" s="226">
        <v>43</v>
      </c>
    </row>
    <row r="22" spans="1:3" ht="15.75" x14ac:dyDescent="0.25">
      <c r="A22" s="224">
        <v>2023</v>
      </c>
      <c r="B22" s="225">
        <v>43.1</v>
      </c>
      <c r="C22" s="226">
        <v>43</v>
      </c>
    </row>
    <row r="23" spans="1:3" ht="16.5" thickBot="1" x14ac:dyDescent="0.3">
      <c r="A23" s="227">
        <v>2024</v>
      </c>
      <c r="B23" s="228">
        <v>43</v>
      </c>
      <c r="C23" s="229">
        <v>43</v>
      </c>
    </row>
    <row r="25" spans="1:3" x14ac:dyDescent="0.25">
      <c r="A25" s="230" t="s">
        <v>194</v>
      </c>
    </row>
  </sheetData>
  <hyperlinks>
    <hyperlink ref="G1" location="'Table of Contents'!C2" display="Back to Table of Contents"/>
  </hyperlinks>
  <pageMargins left="0.75" right="0.75" top="1" bottom="1" header="0.5" footer="0.5"/>
  <legacy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21" width="17.28515625" customWidth="1"/>
  </cols>
  <sheetData>
    <row r="1" spans="1:21" x14ac:dyDescent="0.25">
      <c r="A1" s="24" t="s">
        <v>143</v>
      </c>
      <c r="C1" s="23" t="s">
        <v>87</v>
      </c>
    </row>
    <row r="2" spans="1:21" ht="15.75" thickBot="1" x14ac:dyDescent="0.3">
      <c r="A2" s="2"/>
    </row>
    <row r="3" spans="1:21" ht="15.75" thickBot="1" x14ac:dyDescent="0.3">
      <c r="A3" s="491" t="s">
        <v>1</v>
      </c>
      <c r="B3" s="493" t="s">
        <v>468</v>
      </c>
      <c r="C3" s="494"/>
      <c r="D3" s="494"/>
      <c r="E3" s="494"/>
      <c r="F3" s="494"/>
      <c r="G3" s="494"/>
      <c r="H3" s="494"/>
      <c r="I3" s="494"/>
      <c r="J3" s="494"/>
      <c r="K3" s="494"/>
      <c r="L3" s="494"/>
      <c r="M3" s="494"/>
      <c r="N3" s="494"/>
      <c r="O3" s="494"/>
      <c r="P3" s="494"/>
      <c r="Q3" s="494"/>
      <c r="R3" s="494"/>
      <c r="S3" s="494"/>
      <c r="T3" s="495"/>
      <c r="U3" s="496" t="s">
        <v>193</v>
      </c>
    </row>
    <row r="4" spans="1:21" ht="60.75" thickBot="1" x14ac:dyDescent="0.3">
      <c r="A4" s="492"/>
      <c r="B4" s="197" t="s">
        <v>471</v>
      </c>
      <c r="C4" s="65" t="s">
        <v>472</v>
      </c>
      <c r="D4" s="65" t="s">
        <v>473</v>
      </c>
      <c r="E4" s="65" t="s">
        <v>474</v>
      </c>
      <c r="F4" s="65" t="s">
        <v>475</v>
      </c>
      <c r="G4" s="65" t="s">
        <v>476</v>
      </c>
      <c r="H4" s="65" t="s">
        <v>477</v>
      </c>
      <c r="I4" s="65" t="s">
        <v>478</v>
      </c>
      <c r="J4" s="65" t="s">
        <v>479</v>
      </c>
      <c r="K4" s="65" t="s">
        <v>480</v>
      </c>
      <c r="L4" s="65" t="s">
        <v>481</v>
      </c>
      <c r="M4" s="65" t="s">
        <v>482</v>
      </c>
      <c r="N4" s="65" t="s">
        <v>483</v>
      </c>
      <c r="O4" s="65" t="s">
        <v>484</v>
      </c>
      <c r="P4" s="65" t="s">
        <v>485</v>
      </c>
      <c r="Q4" s="65" t="s">
        <v>486</v>
      </c>
      <c r="R4" s="65" t="s">
        <v>487</v>
      </c>
      <c r="S4" s="197" t="s">
        <v>488</v>
      </c>
      <c r="T4" s="231" t="s">
        <v>1001</v>
      </c>
      <c r="U4" s="497"/>
    </row>
    <row r="5" spans="1:21" ht="15.75" x14ac:dyDescent="0.25">
      <c r="A5" s="74" t="s">
        <v>195</v>
      </c>
      <c r="B5" s="346">
        <v>212</v>
      </c>
      <c r="C5" s="347">
        <v>884</v>
      </c>
      <c r="D5" s="347">
        <v>130</v>
      </c>
      <c r="E5" s="347">
        <v>1834</v>
      </c>
      <c r="F5" s="347">
        <v>98</v>
      </c>
      <c r="G5" s="347">
        <v>4</v>
      </c>
      <c r="H5" s="347">
        <v>253</v>
      </c>
      <c r="I5" s="347">
        <v>182</v>
      </c>
      <c r="J5" s="347">
        <v>23</v>
      </c>
      <c r="K5" s="347">
        <v>61</v>
      </c>
      <c r="L5" s="347">
        <v>105</v>
      </c>
      <c r="M5" s="347">
        <v>139</v>
      </c>
      <c r="N5" s="347">
        <v>970</v>
      </c>
      <c r="O5" s="347">
        <v>570</v>
      </c>
      <c r="P5" s="347">
        <v>628</v>
      </c>
      <c r="Q5" s="347">
        <v>99</v>
      </c>
      <c r="R5" s="347">
        <v>142</v>
      </c>
      <c r="S5" s="347">
        <v>26</v>
      </c>
      <c r="T5" s="348" t="s">
        <v>189</v>
      </c>
      <c r="U5" s="349">
        <v>6360</v>
      </c>
    </row>
    <row r="6" spans="1:21" ht="15.75" x14ac:dyDescent="0.25">
      <c r="A6" s="74" t="s">
        <v>196</v>
      </c>
      <c r="B6" s="346" t="s">
        <v>189</v>
      </c>
      <c r="C6" s="347" t="s">
        <v>189</v>
      </c>
      <c r="D6" s="347" t="s">
        <v>189</v>
      </c>
      <c r="E6" s="347" t="s">
        <v>189</v>
      </c>
      <c r="F6" s="347" t="s">
        <v>189</v>
      </c>
      <c r="G6" s="347" t="s">
        <v>189</v>
      </c>
      <c r="H6" s="347" t="s">
        <v>189</v>
      </c>
      <c r="I6" s="347" t="s">
        <v>189</v>
      </c>
      <c r="J6" s="347" t="s">
        <v>189</v>
      </c>
      <c r="K6" s="347" t="s">
        <v>189</v>
      </c>
      <c r="L6" s="347" t="s">
        <v>189</v>
      </c>
      <c r="M6" s="347" t="s">
        <v>189</v>
      </c>
      <c r="N6" s="347" t="s">
        <v>189</v>
      </c>
      <c r="O6" s="347" t="s">
        <v>189</v>
      </c>
      <c r="P6" s="347" t="s">
        <v>189</v>
      </c>
      <c r="Q6" s="347" t="s">
        <v>189</v>
      </c>
      <c r="R6" s="347" t="s">
        <v>189</v>
      </c>
      <c r="S6" s="347" t="s">
        <v>189</v>
      </c>
      <c r="T6" s="348">
        <v>173</v>
      </c>
      <c r="U6" s="349">
        <v>173</v>
      </c>
    </row>
    <row r="7" spans="1:21" ht="15.75" x14ac:dyDescent="0.25">
      <c r="A7" s="74" t="s">
        <v>197</v>
      </c>
      <c r="B7" s="346">
        <v>6</v>
      </c>
      <c r="C7" s="347">
        <v>18</v>
      </c>
      <c r="D7" s="347">
        <v>4</v>
      </c>
      <c r="E7" s="347">
        <v>92</v>
      </c>
      <c r="F7" s="347" t="s">
        <v>189</v>
      </c>
      <c r="G7" s="347" t="s">
        <v>189</v>
      </c>
      <c r="H7" s="347">
        <v>8</v>
      </c>
      <c r="I7" s="347">
        <v>8</v>
      </c>
      <c r="J7" s="347">
        <v>3</v>
      </c>
      <c r="K7" s="347">
        <v>3</v>
      </c>
      <c r="L7" s="347">
        <v>3</v>
      </c>
      <c r="M7" s="347">
        <v>9</v>
      </c>
      <c r="N7" s="347">
        <v>4</v>
      </c>
      <c r="O7" s="347">
        <v>17</v>
      </c>
      <c r="P7" s="347" t="s">
        <v>189</v>
      </c>
      <c r="Q7" s="347">
        <v>7</v>
      </c>
      <c r="R7" s="347">
        <v>5</v>
      </c>
      <c r="S7" s="347" t="s">
        <v>189</v>
      </c>
      <c r="T7" s="348">
        <v>37</v>
      </c>
      <c r="U7" s="349">
        <v>224</v>
      </c>
    </row>
    <row r="8" spans="1:21" ht="15.75" x14ac:dyDescent="0.25">
      <c r="A8" s="74" t="s">
        <v>198</v>
      </c>
      <c r="B8" s="346" t="s">
        <v>189</v>
      </c>
      <c r="C8" s="347" t="s">
        <v>189</v>
      </c>
      <c r="D8" s="347" t="s">
        <v>189</v>
      </c>
      <c r="E8" s="347" t="s">
        <v>189</v>
      </c>
      <c r="F8" s="347" t="s">
        <v>189</v>
      </c>
      <c r="G8" s="347" t="s">
        <v>189</v>
      </c>
      <c r="H8" s="347" t="s">
        <v>189</v>
      </c>
      <c r="I8" s="347" t="s">
        <v>189</v>
      </c>
      <c r="J8" s="347" t="s">
        <v>189</v>
      </c>
      <c r="K8" s="347" t="s">
        <v>189</v>
      </c>
      <c r="L8" s="347" t="s">
        <v>189</v>
      </c>
      <c r="M8" s="347" t="s">
        <v>189</v>
      </c>
      <c r="N8" s="347" t="s">
        <v>189</v>
      </c>
      <c r="O8" s="347" t="s">
        <v>189</v>
      </c>
      <c r="P8" s="347" t="s">
        <v>189</v>
      </c>
      <c r="Q8" s="347" t="s">
        <v>189</v>
      </c>
      <c r="R8" s="347" t="s">
        <v>189</v>
      </c>
      <c r="S8" s="347" t="s">
        <v>189</v>
      </c>
      <c r="T8" s="348">
        <v>2427</v>
      </c>
      <c r="U8" s="349">
        <v>2427</v>
      </c>
    </row>
    <row r="9" spans="1:21" ht="15.75" x14ac:dyDescent="0.25">
      <c r="A9" s="74" t="s">
        <v>199</v>
      </c>
      <c r="B9" s="346" t="s">
        <v>189</v>
      </c>
      <c r="C9" s="347" t="s">
        <v>189</v>
      </c>
      <c r="D9" s="347" t="s">
        <v>189</v>
      </c>
      <c r="E9" s="347" t="s">
        <v>189</v>
      </c>
      <c r="F9" s="347" t="s">
        <v>189</v>
      </c>
      <c r="G9" s="347" t="s">
        <v>189</v>
      </c>
      <c r="H9" s="347" t="s">
        <v>189</v>
      </c>
      <c r="I9" s="347" t="s">
        <v>189</v>
      </c>
      <c r="J9" s="347" t="s">
        <v>189</v>
      </c>
      <c r="K9" s="347" t="s">
        <v>189</v>
      </c>
      <c r="L9" s="347" t="s">
        <v>189</v>
      </c>
      <c r="M9" s="347" t="s">
        <v>189</v>
      </c>
      <c r="N9" s="347" t="s">
        <v>189</v>
      </c>
      <c r="O9" s="347" t="s">
        <v>189</v>
      </c>
      <c r="P9" s="347" t="s">
        <v>189</v>
      </c>
      <c r="Q9" s="347" t="s">
        <v>189</v>
      </c>
      <c r="R9" s="347" t="s">
        <v>189</v>
      </c>
      <c r="S9" s="347" t="s">
        <v>189</v>
      </c>
      <c r="T9" s="348">
        <v>866</v>
      </c>
      <c r="U9" s="349">
        <v>866</v>
      </c>
    </row>
    <row r="10" spans="1:21" ht="15.75" x14ac:dyDescent="0.25">
      <c r="A10" s="74" t="s">
        <v>200</v>
      </c>
      <c r="B10" s="346">
        <v>12</v>
      </c>
      <c r="C10" s="347">
        <v>16</v>
      </c>
      <c r="D10" s="347">
        <v>7</v>
      </c>
      <c r="E10" s="347">
        <v>37</v>
      </c>
      <c r="F10" s="347">
        <v>8</v>
      </c>
      <c r="G10" s="347" t="s">
        <v>189</v>
      </c>
      <c r="H10" s="347">
        <v>12</v>
      </c>
      <c r="I10" s="347">
        <v>20</v>
      </c>
      <c r="J10" s="347">
        <v>3</v>
      </c>
      <c r="K10" s="347">
        <v>3</v>
      </c>
      <c r="L10" s="347">
        <v>5</v>
      </c>
      <c r="M10" s="347">
        <v>4</v>
      </c>
      <c r="N10" s="347">
        <v>5</v>
      </c>
      <c r="O10" s="347">
        <v>6</v>
      </c>
      <c r="P10" s="347" t="s">
        <v>189</v>
      </c>
      <c r="Q10" s="347">
        <v>7</v>
      </c>
      <c r="R10" s="347">
        <v>51</v>
      </c>
      <c r="S10" s="347" t="s">
        <v>189</v>
      </c>
      <c r="T10" s="348">
        <v>294</v>
      </c>
      <c r="U10" s="349">
        <v>490</v>
      </c>
    </row>
    <row r="11" spans="1:21" ht="15.75" x14ac:dyDescent="0.25">
      <c r="A11" s="74" t="s">
        <v>201</v>
      </c>
      <c r="B11" s="346">
        <v>5</v>
      </c>
      <c r="C11" s="347">
        <v>27</v>
      </c>
      <c r="D11" s="347">
        <v>10</v>
      </c>
      <c r="E11" s="347">
        <v>30</v>
      </c>
      <c r="F11" s="347">
        <v>1</v>
      </c>
      <c r="G11" s="347" t="s">
        <v>189</v>
      </c>
      <c r="H11" s="347">
        <v>6</v>
      </c>
      <c r="I11" s="347">
        <v>8</v>
      </c>
      <c r="J11" s="347">
        <v>1</v>
      </c>
      <c r="K11" s="347" t="s">
        <v>189</v>
      </c>
      <c r="L11" s="347">
        <v>13</v>
      </c>
      <c r="M11" s="347" t="s">
        <v>189</v>
      </c>
      <c r="N11" s="347">
        <v>1</v>
      </c>
      <c r="O11" s="347">
        <v>84</v>
      </c>
      <c r="P11" s="347" t="s">
        <v>189</v>
      </c>
      <c r="Q11" s="347">
        <v>5</v>
      </c>
      <c r="R11" s="347">
        <v>21</v>
      </c>
      <c r="S11" s="347" t="s">
        <v>189</v>
      </c>
      <c r="T11" s="348" t="s">
        <v>189</v>
      </c>
      <c r="U11" s="349">
        <v>212</v>
      </c>
    </row>
    <row r="12" spans="1:21" ht="15.75" x14ac:dyDescent="0.25">
      <c r="A12" s="74" t="s">
        <v>202</v>
      </c>
      <c r="B12" s="346" t="s">
        <v>189</v>
      </c>
      <c r="C12" s="347" t="s">
        <v>189</v>
      </c>
      <c r="D12" s="347" t="s">
        <v>189</v>
      </c>
      <c r="E12" s="347" t="s">
        <v>189</v>
      </c>
      <c r="F12" s="347" t="s">
        <v>189</v>
      </c>
      <c r="G12" s="347" t="s">
        <v>189</v>
      </c>
      <c r="H12" s="347" t="s">
        <v>189</v>
      </c>
      <c r="I12" s="347" t="s">
        <v>189</v>
      </c>
      <c r="J12" s="347" t="s">
        <v>189</v>
      </c>
      <c r="K12" s="347" t="s">
        <v>189</v>
      </c>
      <c r="L12" s="347" t="s">
        <v>189</v>
      </c>
      <c r="M12" s="347" t="s">
        <v>189</v>
      </c>
      <c r="N12" s="347" t="s">
        <v>189</v>
      </c>
      <c r="O12" s="347" t="s">
        <v>189</v>
      </c>
      <c r="P12" s="347" t="s">
        <v>189</v>
      </c>
      <c r="Q12" s="347" t="s">
        <v>189</v>
      </c>
      <c r="R12" s="347" t="s">
        <v>189</v>
      </c>
      <c r="S12" s="347" t="s">
        <v>189</v>
      </c>
      <c r="T12" s="348">
        <v>21</v>
      </c>
      <c r="U12" s="349">
        <v>21</v>
      </c>
    </row>
    <row r="13" spans="1:21" ht="15.75" x14ac:dyDescent="0.25">
      <c r="A13" s="74" t="s">
        <v>203</v>
      </c>
      <c r="B13" s="346">
        <v>18</v>
      </c>
      <c r="C13" s="347">
        <v>176</v>
      </c>
      <c r="D13" s="347">
        <v>26</v>
      </c>
      <c r="E13" s="347" t="s">
        <v>189</v>
      </c>
      <c r="F13" s="347">
        <v>8</v>
      </c>
      <c r="G13" s="347" t="s">
        <v>189</v>
      </c>
      <c r="H13" s="347">
        <v>29</v>
      </c>
      <c r="I13" s="347">
        <v>53</v>
      </c>
      <c r="J13" s="347">
        <v>7</v>
      </c>
      <c r="K13" s="347">
        <v>7</v>
      </c>
      <c r="L13" s="347">
        <v>155</v>
      </c>
      <c r="M13" s="347">
        <v>3</v>
      </c>
      <c r="N13" s="347">
        <v>4</v>
      </c>
      <c r="O13" s="347">
        <v>118</v>
      </c>
      <c r="P13" s="347" t="s">
        <v>189</v>
      </c>
      <c r="Q13" s="347">
        <v>13</v>
      </c>
      <c r="R13" s="347">
        <v>207</v>
      </c>
      <c r="S13" s="347" t="s">
        <v>189</v>
      </c>
      <c r="T13" s="348" t="s">
        <v>189</v>
      </c>
      <c r="U13" s="349">
        <v>824</v>
      </c>
    </row>
    <row r="14" spans="1:21" ht="15.75" x14ac:dyDescent="0.25">
      <c r="A14" s="74" t="s">
        <v>204</v>
      </c>
      <c r="B14" s="346">
        <v>21</v>
      </c>
      <c r="C14" s="347">
        <v>47</v>
      </c>
      <c r="D14" s="347">
        <v>16</v>
      </c>
      <c r="E14" s="347">
        <v>149</v>
      </c>
      <c r="F14" s="347" t="s">
        <v>189</v>
      </c>
      <c r="G14" s="347" t="s">
        <v>189</v>
      </c>
      <c r="H14" s="347">
        <v>29</v>
      </c>
      <c r="I14" s="347">
        <v>15</v>
      </c>
      <c r="J14" s="347">
        <v>59</v>
      </c>
      <c r="K14" s="347">
        <v>179</v>
      </c>
      <c r="L14" s="347">
        <v>27</v>
      </c>
      <c r="M14" s="347">
        <v>2</v>
      </c>
      <c r="N14" s="347">
        <v>33</v>
      </c>
      <c r="O14" s="347" t="s">
        <v>189</v>
      </c>
      <c r="P14" s="347">
        <v>6</v>
      </c>
      <c r="Q14" s="347">
        <v>24</v>
      </c>
      <c r="R14" s="347">
        <v>5</v>
      </c>
      <c r="S14" s="347" t="s">
        <v>189</v>
      </c>
      <c r="T14" s="348">
        <v>1</v>
      </c>
      <c r="U14" s="349">
        <v>613</v>
      </c>
    </row>
    <row r="15" spans="1:21" ht="15.75" x14ac:dyDescent="0.25">
      <c r="A15" s="74" t="s">
        <v>205</v>
      </c>
      <c r="B15" s="346" t="s">
        <v>189</v>
      </c>
      <c r="C15" s="347" t="s">
        <v>189</v>
      </c>
      <c r="D15" s="347" t="s">
        <v>189</v>
      </c>
      <c r="E15" s="347" t="s">
        <v>189</v>
      </c>
      <c r="F15" s="347" t="s">
        <v>189</v>
      </c>
      <c r="G15" s="347" t="s">
        <v>189</v>
      </c>
      <c r="H15" s="347" t="s">
        <v>189</v>
      </c>
      <c r="I15" s="347" t="s">
        <v>189</v>
      </c>
      <c r="J15" s="347" t="s">
        <v>189</v>
      </c>
      <c r="K15" s="347" t="s">
        <v>189</v>
      </c>
      <c r="L15" s="347" t="s">
        <v>189</v>
      </c>
      <c r="M15" s="347" t="s">
        <v>189</v>
      </c>
      <c r="N15" s="347" t="s">
        <v>189</v>
      </c>
      <c r="O15" s="347" t="s">
        <v>189</v>
      </c>
      <c r="P15" s="347" t="s">
        <v>189</v>
      </c>
      <c r="Q15" s="347" t="s">
        <v>189</v>
      </c>
      <c r="R15" s="347" t="s">
        <v>189</v>
      </c>
      <c r="S15" s="347" t="s">
        <v>189</v>
      </c>
      <c r="T15" s="348">
        <v>1680</v>
      </c>
      <c r="U15" s="349">
        <v>1680</v>
      </c>
    </row>
    <row r="16" spans="1:21" ht="15.75" x14ac:dyDescent="0.25">
      <c r="A16" s="74" t="s">
        <v>206</v>
      </c>
      <c r="B16" s="346">
        <v>8</v>
      </c>
      <c r="C16" s="347">
        <v>13</v>
      </c>
      <c r="D16" s="347">
        <v>6</v>
      </c>
      <c r="E16" s="347">
        <v>73</v>
      </c>
      <c r="F16" s="347" t="s">
        <v>189</v>
      </c>
      <c r="G16" s="347" t="s">
        <v>189</v>
      </c>
      <c r="H16" s="347">
        <v>11</v>
      </c>
      <c r="I16" s="347">
        <v>9</v>
      </c>
      <c r="J16" s="347">
        <v>1</v>
      </c>
      <c r="K16" s="347">
        <v>33</v>
      </c>
      <c r="L16" s="347">
        <v>14</v>
      </c>
      <c r="M16" s="347" t="s">
        <v>189</v>
      </c>
      <c r="N16" s="347">
        <v>7</v>
      </c>
      <c r="O16" s="347" t="s">
        <v>189</v>
      </c>
      <c r="P16" s="347" t="s">
        <v>189</v>
      </c>
      <c r="Q16" s="347">
        <v>28</v>
      </c>
      <c r="R16" s="347">
        <v>24</v>
      </c>
      <c r="S16" s="347" t="s">
        <v>189</v>
      </c>
      <c r="T16" s="348">
        <v>2</v>
      </c>
      <c r="U16" s="349">
        <v>229</v>
      </c>
    </row>
    <row r="17" spans="1:21" ht="15.75" x14ac:dyDescent="0.25">
      <c r="A17" s="74" t="s">
        <v>207</v>
      </c>
      <c r="B17" s="346" t="s">
        <v>189</v>
      </c>
      <c r="C17" s="347" t="s">
        <v>189</v>
      </c>
      <c r="D17" s="347" t="s">
        <v>189</v>
      </c>
      <c r="E17" s="347" t="s">
        <v>189</v>
      </c>
      <c r="F17" s="347" t="s">
        <v>189</v>
      </c>
      <c r="G17" s="347" t="s">
        <v>189</v>
      </c>
      <c r="H17" s="347" t="s">
        <v>189</v>
      </c>
      <c r="I17" s="347" t="s">
        <v>189</v>
      </c>
      <c r="J17" s="347" t="s">
        <v>189</v>
      </c>
      <c r="K17" s="347" t="s">
        <v>189</v>
      </c>
      <c r="L17" s="347" t="s">
        <v>189</v>
      </c>
      <c r="M17" s="347" t="s">
        <v>189</v>
      </c>
      <c r="N17" s="347" t="s">
        <v>189</v>
      </c>
      <c r="O17" s="347" t="s">
        <v>189</v>
      </c>
      <c r="P17" s="347" t="s">
        <v>189</v>
      </c>
      <c r="Q17" s="347" t="s">
        <v>189</v>
      </c>
      <c r="R17" s="347" t="s">
        <v>189</v>
      </c>
      <c r="S17" s="347" t="s">
        <v>189</v>
      </c>
      <c r="T17" s="348">
        <v>162</v>
      </c>
      <c r="U17" s="349">
        <v>162</v>
      </c>
    </row>
    <row r="18" spans="1:21" ht="15.75" x14ac:dyDescent="0.25">
      <c r="A18" s="74" t="s">
        <v>208</v>
      </c>
      <c r="B18" s="346" t="s">
        <v>189</v>
      </c>
      <c r="C18" s="347" t="s">
        <v>189</v>
      </c>
      <c r="D18" s="347" t="s">
        <v>189</v>
      </c>
      <c r="E18" s="347" t="s">
        <v>189</v>
      </c>
      <c r="F18" s="347" t="s">
        <v>189</v>
      </c>
      <c r="G18" s="347" t="s">
        <v>189</v>
      </c>
      <c r="H18" s="347" t="s">
        <v>189</v>
      </c>
      <c r="I18" s="347" t="s">
        <v>189</v>
      </c>
      <c r="J18" s="347" t="s">
        <v>189</v>
      </c>
      <c r="K18" s="347" t="s">
        <v>189</v>
      </c>
      <c r="L18" s="347" t="s">
        <v>189</v>
      </c>
      <c r="M18" s="347" t="s">
        <v>189</v>
      </c>
      <c r="N18" s="347" t="s">
        <v>189</v>
      </c>
      <c r="O18" s="347" t="s">
        <v>189</v>
      </c>
      <c r="P18" s="347" t="s">
        <v>189</v>
      </c>
      <c r="Q18" s="347" t="s">
        <v>189</v>
      </c>
      <c r="R18" s="347" t="s">
        <v>189</v>
      </c>
      <c r="S18" s="347" t="s">
        <v>189</v>
      </c>
      <c r="T18" s="348">
        <v>315</v>
      </c>
      <c r="U18" s="349">
        <v>315</v>
      </c>
    </row>
    <row r="19" spans="1:21" ht="15.75" x14ac:dyDescent="0.25">
      <c r="A19" s="74" t="s">
        <v>209</v>
      </c>
      <c r="B19" s="346" t="s">
        <v>189</v>
      </c>
      <c r="C19" s="347" t="s">
        <v>189</v>
      </c>
      <c r="D19" s="347" t="s">
        <v>189</v>
      </c>
      <c r="E19" s="347" t="s">
        <v>189</v>
      </c>
      <c r="F19" s="347" t="s">
        <v>189</v>
      </c>
      <c r="G19" s="347" t="s">
        <v>189</v>
      </c>
      <c r="H19" s="347" t="s">
        <v>189</v>
      </c>
      <c r="I19" s="347" t="s">
        <v>189</v>
      </c>
      <c r="J19" s="347" t="s">
        <v>189</v>
      </c>
      <c r="K19" s="347" t="s">
        <v>189</v>
      </c>
      <c r="L19" s="347" t="s">
        <v>189</v>
      </c>
      <c r="M19" s="347" t="s">
        <v>189</v>
      </c>
      <c r="N19" s="347" t="s">
        <v>189</v>
      </c>
      <c r="O19" s="347" t="s">
        <v>189</v>
      </c>
      <c r="P19" s="347" t="s">
        <v>189</v>
      </c>
      <c r="Q19" s="347" t="s">
        <v>189</v>
      </c>
      <c r="R19" s="347" t="s">
        <v>189</v>
      </c>
      <c r="S19" s="347" t="s">
        <v>189</v>
      </c>
      <c r="T19" s="348">
        <v>491</v>
      </c>
      <c r="U19" s="349">
        <v>491</v>
      </c>
    </row>
    <row r="20" spans="1:21" ht="15.75" x14ac:dyDescent="0.25">
      <c r="A20" s="74" t="s">
        <v>210</v>
      </c>
      <c r="B20" s="346" t="s">
        <v>189</v>
      </c>
      <c r="C20" s="347" t="s">
        <v>189</v>
      </c>
      <c r="D20" s="347" t="s">
        <v>189</v>
      </c>
      <c r="E20" s="347" t="s">
        <v>189</v>
      </c>
      <c r="F20" s="347" t="s">
        <v>189</v>
      </c>
      <c r="G20" s="347" t="s">
        <v>189</v>
      </c>
      <c r="H20" s="347" t="s">
        <v>189</v>
      </c>
      <c r="I20" s="347" t="s">
        <v>189</v>
      </c>
      <c r="J20" s="347" t="s">
        <v>189</v>
      </c>
      <c r="K20" s="347" t="s">
        <v>189</v>
      </c>
      <c r="L20" s="347" t="s">
        <v>189</v>
      </c>
      <c r="M20" s="347" t="s">
        <v>189</v>
      </c>
      <c r="N20" s="347" t="s">
        <v>189</v>
      </c>
      <c r="O20" s="347" t="s">
        <v>189</v>
      </c>
      <c r="P20" s="347" t="s">
        <v>189</v>
      </c>
      <c r="Q20" s="347" t="s">
        <v>189</v>
      </c>
      <c r="R20" s="347" t="s">
        <v>189</v>
      </c>
      <c r="S20" s="347" t="s">
        <v>189</v>
      </c>
      <c r="T20" s="348">
        <v>47</v>
      </c>
      <c r="U20" s="349">
        <v>47</v>
      </c>
    </row>
    <row r="21" spans="1:21" ht="15.75" x14ac:dyDescent="0.25">
      <c r="A21" s="74" t="s">
        <v>211</v>
      </c>
      <c r="B21" s="346" t="s">
        <v>189</v>
      </c>
      <c r="C21" s="347" t="s">
        <v>189</v>
      </c>
      <c r="D21" s="347" t="s">
        <v>189</v>
      </c>
      <c r="E21" s="347" t="s">
        <v>189</v>
      </c>
      <c r="F21" s="347" t="s">
        <v>189</v>
      </c>
      <c r="G21" s="347" t="s">
        <v>189</v>
      </c>
      <c r="H21" s="347" t="s">
        <v>189</v>
      </c>
      <c r="I21" s="347" t="s">
        <v>189</v>
      </c>
      <c r="J21" s="347" t="s">
        <v>189</v>
      </c>
      <c r="K21" s="347" t="s">
        <v>189</v>
      </c>
      <c r="L21" s="347" t="s">
        <v>189</v>
      </c>
      <c r="M21" s="347" t="s">
        <v>189</v>
      </c>
      <c r="N21" s="347" t="s">
        <v>189</v>
      </c>
      <c r="O21" s="347" t="s">
        <v>189</v>
      </c>
      <c r="P21" s="347" t="s">
        <v>189</v>
      </c>
      <c r="Q21" s="347" t="s">
        <v>189</v>
      </c>
      <c r="R21" s="347" t="s">
        <v>189</v>
      </c>
      <c r="S21" s="347" t="s">
        <v>189</v>
      </c>
      <c r="T21" s="348">
        <v>123</v>
      </c>
      <c r="U21" s="349">
        <v>123</v>
      </c>
    </row>
    <row r="22" spans="1:21" ht="15.75" x14ac:dyDescent="0.25">
      <c r="A22" s="74" t="s">
        <v>212</v>
      </c>
      <c r="B22" s="346" t="s">
        <v>189</v>
      </c>
      <c r="C22" s="347" t="s">
        <v>189</v>
      </c>
      <c r="D22" s="347" t="s">
        <v>189</v>
      </c>
      <c r="E22" s="347" t="s">
        <v>189</v>
      </c>
      <c r="F22" s="347" t="s">
        <v>189</v>
      </c>
      <c r="G22" s="347" t="s">
        <v>189</v>
      </c>
      <c r="H22" s="347" t="s">
        <v>189</v>
      </c>
      <c r="I22" s="347" t="s">
        <v>189</v>
      </c>
      <c r="J22" s="347" t="s">
        <v>189</v>
      </c>
      <c r="K22" s="347" t="s">
        <v>189</v>
      </c>
      <c r="L22" s="347" t="s">
        <v>189</v>
      </c>
      <c r="M22" s="347" t="s">
        <v>189</v>
      </c>
      <c r="N22" s="347" t="s">
        <v>189</v>
      </c>
      <c r="O22" s="347" t="s">
        <v>189</v>
      </c>
      <c r="P22" s="347" t="s">
        <v>189</v>
      </c>
      <c r="Q22" s="347" t="s">
        <v>189</v>
      </c>
      <c r="R22" s="347" t="s">
        <v>189</v>
      </c>
      <c r="S22" s="347" t="s">
        <v>189</v>
      </c>
      <c r="T22" s="348">
        <v>4</v>
      </c>
      <c r="U22" s="349">
        <v>4</v>
      </c>
    </row>
    <row r="23" spans="1:21" ht="15.75" x14ac:dyDescent="0.25">
      <c r="A23" s="74" t="s">
        <v>213</v>
      </c>
      <c r="B23" s="346">
        <v>221</v>
      </c>
      <c r="C23" s="347">
        <v>339</v>
      </c>
      <c r="D23" s="347">
        <v>183</v>
      </c>
      <c r="E23" s="347">
        <v>489</v>
      </c>
      <c r="F23" s="347">
        <v>89</v>
      </c>
      <c r="G23" s="347">
        <v>64</v>
      </c>
      <c r="H23" s="347">
        <v>161</v>
      </c>
      <c r="I23" s="347">
        <v>87</v>
      </c>
      <c r="J23" s="347">
        <v>69</v>
      </c>
      <c r="K23" s="347">
        <v>39</v>
      </c>
      <c r="L23" s="347">
        <v>163</v>
      </c>
      <c r="M23" s="347">
        <v>21</v>
      </c>
      <c r="N23" s="347">
        <v>1421</v>
      </c>
      <c r="O23" s="347">
        <v>983</v>
      </c>
      <c r="P23" s="347">
        <v>592</v>
      </c>
      <c r="Q23" s="347">
        <v>140</v>
      </c>
      <c r="R23" s="347">
        <v>169</v>
      </c>
      <c r="S23" s="347">
        <v>199</v>
      </c>
      <c r="T23" s="348">
        <v>50</v>
      </c>
      <c r="U23" s="349">
        <v>5479</v>
      </c>
    </row>
    <row r="24" spans="1:21" ht="15.75" x14ac:dyDescent="0.25">
      <c r="A24" s="74" t="s">
        <v>214</v>
      </c>
      <c r="B24" s="346">
        <v>59</v>
      </c>
      <c r="C24" s="347">
        <v>147</v>
      </c>
      <c r="D24" s="347">
        <v>137</v>
      </c>
      <c r="E24" s="347">
        <v>4</v>
      </c>
      <c r="F24" s="347">
        <v>95</v>
      </c>
      <c r="G24" s="347">
        <v>262</v>
      </c>
      <c r="H24" s="347">
        <v>64</v>
      </c>
      <c r="I24" s="347">
        <v>217</v>
      </c>
      <c r="J24" s="347">
        <v>16</v>
      </c>
      <c r="K24" s="347">
        <v>11</v>
      </c>
      <c r="L24" s="347">
        <v>14</v>
      </c>
      <c r="M24" s="347">
        <v>13</v>
      </c>
      <c r="N24" s="347">
        <v>35</v>
      </c>
      <c r="O24" s="347">
        <v>106</v>
      </c>
      <c r="P24" s="347">
        <v>564</v>
      </c>
      <c r="Q24" s="347">
        <v>36</v>
      </c>
      <c r="R24" s="347">
        <v>75</v>
      </c>
      <c r="S24" s="347" t="s">
        <v>189</v>
      </c>
      <c r="T24" s="348">
        <v>3</v>
      </c>
      <c r="U24" s="349">
        <v>1858</v>
      </c>
    </row>
    <row r="25" spans="1:21" ht="15.75" x14ac:dyDescent="0.25">
      <c r="A25" s="74" t="s">
        <v>215</v>
      </c>
      <c r="B25" s="346">
        <v>26</v>
      </c>
      <c r="C25" s="347">
        <v>22</v>
      </c>
      <c r="D25" s="347">
        <v>38</v>
      </c>
      <c r="E25" s="347">
        <v>191</v>
      </c>
      <c r="F25" s="347">
        <v>25</v>
      </c>
      <c r="G25" s="347" t="s">
        <v>189</v>
      </c>
      <c r="H25" s="347">
        <v>18</v>
      </c>
      <c r="I25" s="347">
        <v>14</v>
      </c>
      <c r="J25" s="347">
        <v>8</v>
      </c>
      <c r="K25" s="347">
        <v>10</v>
      </c>
      <c r="L25" s="347">
        <v>18</v>
      </c>
      <c r="M25" s="347">
        <v>11</v>
      </c>
      <c r="N25" s="347">
        <v>15</v>
      </c>
      <c r="O25" s="347">
        <v>20</v>
      </c>
      <c r="P25" s="347">
        <v>4</v>
      </c>
      <c r="Q25" s="347">
        <v>14</v>
      </c>
      <c r="R25" s="347">
        <v>8</v>
      </c>
      <c r="S25" s="347" t="s">
        <v>189</v>
      </c>
      <c r="T25" s="348" t="s">
        <v>189</v>
      </c>
      <c r="U25" s="349">
        <v>442</v>
      </c>
    </row>
    <row r="26" spans="1:21" ht="15.75" x14ac:dyDescent="0.25">
      <c r="A26" s="74" t="s">
        <v>216</v>
      </c>
      <c r="B26" s="346">
        <v>6</v>
      </c>
      <c r="C26" s="347">
        <v>6</v>
      </c>
      <c r="D26" s="347">
        <v>6</v>
      </c>
      <c r="E26" s="347" t="s">
        <v>189</v>
      </c>
      <c r="F26" s="347" t="s">
        <v>189</v>
      </c>
      <c r="G26" s="347" t="s">
        <v>189</v>
      </c>
      <c r="H26" s="347">
        <v>3</v>
      </c>
      <c r="I26" s="347" t="s">
        <v>189</v>
      </c>
      <c r="J26" s="347">
        <v>1</v>
      </c>
      <c r="K26" s="347" t="s">
        <v>189</v>
      </c>
      <c r="L26" s="347" t="s">
        <v>189</v>
      </c>
      <c r="M26" s="347">
        <v>2</v>
      </c>
      <c r="N26" s="347" t="s">
        <v>189</v>
      </c>
      <c r="O26" s="347">
        <v>6</v>
      </c>
      <c r="P26" s="347" t="s">
        <v>189</v>
      </c>
      <c r="Q26" s="347">
        <v>3</v>
      </c>
      <c r="R26" s="347">
        <v>24</v>
      </c>
      <c r="S26" s="347" t="s">
        <v>189</v>
      </c>
      <c r="T26" s="348">
        <v>8</v>
      </c>
      <c r="U26" s="349">
        <v>65</v>
      </c>
    </row>
    <row r="27" spans="1:21" ht="15.75" x14ac:dyDescent="0.25">
      <c r="A27" s="74" t="s">
        <v>217</v>
      </c>
      <c r="B27" s="346" t="s">
        <v>189</v>
      </c>
      <c r="C27" s="347" t="s">
        <v>189</v>
      </c>
      <c r="D27" s="347" t="s">
        <v>189</v>
      </c>
      <c r="E27" s="347" t="s">
        <v>189</v>
      </c>
      <c r="F27" s="347" t="s">
        <v>189</v>
      </c>
      <c r="G27" s="347" t="s">
        <v>189</v>
      </c>
      <c r="H27" s="347" t="s">
        <v>189</v>
      </c>
      <c r="I27" s="347" t="s">
        <v>189</v>
      </c>
      <c r="J27" s="347" t="s">
        <v>189</v>
      </c>
      <c r="K27" s="347" t="s">
        <v>189</v>
      </c>
      <c r="L27" s="347" t="s">
        <v>189</v>
      </c>
      <c r="M27" s="347" t="s">
        <v>189</v>
      </c>
      <c r="N27" s="347" t="s">
        <v>189</v>
      </c>
      <c r="O27" s="347" t="s">
        <v>189</v>
      </c>
      <c r="P27" s="347" t="s">
        <v>189</v>
      </c>
      <c r="Q27" s="347" t="s">
        <v>189</v>
      </c>
      <c r="R27" s="347" t="s">
        <v>189</v>
      </c>
      <c r="S27" s="347" t="s">
        <v>189</v>
      </c>
      <c r="T27" s="348">
        <v>246</v>
      </c>
      <c r="U27" s="349">
        <v>246</v>
      </c>
    </row>
    <row r="28" spans="1:21" ht="15.75" x14ac:dyDescent="0.25">
      <c r="A28" s="74" t="s">
        <v>218</v>
      </c>
      <c r="B28" s="346" t="s">
        <v>189</v>
      </c>
      <c r="C28" s="347" t="s">
        <v>189</v>
      </c>
      <c r="D28" s="347" t="s">
        <v>189</v>
      </c>
      <c r="E28" s="347" t="s">
        <v>189</v>
      </c>
      <c r="F28" s="347" t="s">
        <v>189</v>
      </c>
      <c r="G28" s="347" t="s">
        <v>189</v>
      </c>
      <c r="H28" s="347" t="s">
        <v>189</v>
      </c>
      <c r="I28" s="347" t="s">
        <v>189</v>
      </c>
      <c r="J28" s="347" t="s">
        <v>189</v>
      </c>
      <c r="K28" s="347" t="s">
        <v>189</v>
      </c>
      <c r="L28" s="347" t="s">
        <v>189</v>
      </c>
      <c r="M28" s="347" t="s">
        <v>189</v>
      </c>
      <c r="N28" s="347" t="s">
        <v>189</v>
      </c>
      <c r="O28" s="347" t="s">
        <v>189</v>
      </c>
      <c r="P28" s="347" t="s">
        <v>189</v>
      </c>
      <c r="Q28" s="347" t="s">
        <v>189</v>
      </c>
      <c r="R28" s="347" t="s">
        <v>189</v>
      </c>
      <c r="S28" s="347" t="s">
        <v>189</v>
      </c>
      <c r="T28" s="348">
        <v>430</v>
      </c>
      <c r="U28" s="349">
        <v>430</v>
      </c>
    </row>
    <row r="29" spans="1:21" ht="15.75" x14ac:dyDescent="0.25">
      <c r="A29" s="74" t="s">
        <v>219</v>
      </c>
      <c r="B29" s="346">
        <v>3230</v>
      </c>
      <c r="C29" s="347">
        <v>3699</v>
      </c>
      <c r="D29" s="347">
        <v>253</v>
      </c>
      <c r="E29" s="347">
        <v>18</v>
      </c>
      <c r="F29" s="347">
        <v>348</v>
      </c>
      <c r="G29" s="347">
        <v>1646</v>
      </c>
      <c r="H29" s="347">
        <v>2151</v>
      </c>
      <c r="I29" s="347">
        <v>618</v>
      </c>
      <c r="J29" s="347">
        <v>379</v>
      </c>
      <c r="K29" s="347">
        <v>1544</v>
      </c>
      <c r="L29" s="347">
        <v>145</v>
      </c>
      <c r="M29" s="347">
        <v>235</v>
      </c>
      <c r="N29" s="347">
        <v>996</v>
      </c>
      <c r="O29" s="347">
        <v>2078</v>
      </c>
      <c r="P29" s="347">
        <v>2324</v>
      </c>
      <c r="Q29" s="347">
        <v>229</v>
      </c>
      <c r="R29" s="347" t="s">
        <v>189</v>
      </c>
      <c r="S29" s="347">
        <v>140</v>
      </c>
      <c r="T29" s="348">
        <v>15</v>
      </c>
      <c r="U29" s="349">
        <v>20048</v>
      </c>
    </row>
    <row r="30" spans="1:21" ht="15.75" x14ac:dyDescent="0.25">
      <c r="A30" s="74" t="s">
        <v>220</v>
      </c>
      <c r="B30" s="346">
        <v>43</v>
      </c>
      <c r="C30" s="347">
        <v>101</v>
      </c>
      <c r="D30" s="347">
        <v>15</v>
      </c>
      <c r="E30" s="347">
        <v>1</v>
      </c>
      <c r="F30" s="347" t="s">
        <v>189</v>
      </c>
      <c r="G30" s="347">
        <v>38</v>
      </c>
      <c r="H30" s="347">
        <v>67</v>
      </c>
      <c r="I30" s="347">
        <v>1</v>
      </c>
      <c r="J30" s="347">
        <v>12</v>
      </c>
      <c r="K30" s="347">
        <v>49</v>
      </c>
      <c r="L30" s="347">
        <v>3</v>
      </c>
      <c r="M30" s="347">
        <v>5</v>
      </c>
      <c r="N30" s="347">
        <v>101</v>
      </c>
      <c r="O30" s="347">
        <v>83</v>
      </c>
      <c r="P30" s="347">
        <v>69</v>
      </c>
      <c r="Q30" s="347">
        <v>42</v>
      </c>
      <c r="R30" s="347" t="s">
        <v>189</v>
      </c>
      <c r="S30" s="347" t="s">
        <v>189</v>
      </c>
      <c r="T30" s="348" t="s">
        <v>189</v>
      </c>
      <c r="U30" s="349">
        <v>630</v>
      </c>
    </row>
    <row r="31" spans="1:21" ht="15.75" x14ac:dyDescent="0.25">
      <c r="A31" s="74" t="s">
        <v>221</v>
      </c>
      <c r="B31" s="346" t="s">
        <v>189</v>
      </c>
      <c r="C31" s="347" t="s">
        <v>189</v>
      </c>
      <c r="D31" s="347" t="s">
        <v>189</v>
      </c>
      <c r="E31" s="347" t="s">
        <v>189</v>
      </c>
      <c r="F31" s="347" t="s">
        <v>189</v>
      </c>
      <c r="G31" s="347" t="s">
        <v>189</v>
      </c>
      <c r="H31" s="347" t="s">
        <v>189</v>
      </c>
      <c r="I31" s="347" t="s">
        <v>189</v>
      </c>
      <c r="J31" s="347" t="s">
        <v>189</v>
      </c>
      <c r="K31" s="347" t="s">
        <v>189</v>
      </c>
      <c r="L31" s="347" t="s">
        <v>189</v>
      </c>
      <c r="M31" s="347" t="s">
        <v>189</v>
      </c>
      <c r="N31" s="347" t="s">
        <v>189</v>
      </c>
      <c r="O31" s="347" t="s">
        <v>189</v>
      </c>
      <c r="P31" s="347" t="s">
        <v>189</v>
      </c>
      <c r="Q31" s="347" t="s">
        <v>189</v>
      </c>
      <c r="R31" s="347" t="s">
        <v>189</v>
      </c>
      <c r="S31" s="347" t="s">
        <v>189</v>
      </c>
      <c r="T31" s="348">
        <v>651</v>
      </c>
      <c r="U31" s="349">
        <v>651</v>
      </c>
    </row>
    <row r="32" spans="1:21" ht="15.75" x14ac:dyDescent="0.25">
      <c r="A32" s="74" t="s">
        <v>9</v>
      </c>
      <c r="B32" s="346">
        <v>78</v>
      </c>
      <c r="C32" s="347">
        <v>110</v>
      </c>
      <c r="D32" s="347">
        <v>51</v>
      </c>
      <c r="E32" s="347">
        <v>132</v>
      </c>
      <c r="F32" s="347">
        <v>132</v>
      </c>
      <c r="G32" s="347" t="s">
        <v>189</v>
      </c>
      <c r="H32" s="347">
        <v>43</v>
      </c>
      <c r="I32" s="347">
        <v>12</v>
      </c>
      <c r="J32" s="347">
        <v>10</v>
      </c>
      <c r="K32" s="347">
        <v>14</v>
      </c>
      <c r="L32" s="347">
        <v>62</v>
      </c>
      <c r="M32" s="347">
        <v>14</v>
      </c>
      <c r="N32" s="347">
        <v>673</v>
      </c>
      <c r="O32" s="347">
        <v>292</v>
      </c>
      <c r="P32" s="347" t="s">
        <v>189</v>
      </c>
      <c r="Q32" s="347">
        <v>98</v>
      </c>
      <c r="R32" s="347">
        <v>56</v>
      </c>
      <c r="S32" s="347" t="s">
        <v>189</v>
      </c>
      <c r="T32" s="348" t="s">
        <v>189</v>
      </c>
      <c r="U32" s="349">
        <v>1777</v>
      </c>
    </row>
    <row r="33" spans="1:21" ht="15.75" x14ac:dyDescent="0.25">
      <c r="A33" s="74" t="s">
        <v>222</v>
      </c>
      <c r="B33" s="346">
        <v>5</v>
      </c>
      <c r="C33" s="347">
        <v>6</v>
      </c>
      <c r="D33" s="347">
        <v>5</v>
      </c>
      <c r="E33" s="347">
        <v>2</v>
      </c>
      <c r="F33" s="347">
        <v>6</v>
      </c>
      <c r="G33" s="347" t="s">
        <v>189</v>
      </c>
      <c r="H33" s="347">
        <v>5</v>
      </c>
      <c r="I33" s="347">
        <v>14</v>
      </c>
      <c r="J33" s="347">
        <v>1</v>
      </c>
      <c r="K33" s="347">
        <v>1</v>
      </c>
      <c r="L33" s="347">
        <v>4</v>
      </c>
      <c r="M33" s="347">
        <v>3</v>
      </c>
      <c r="N33" s="347">
        <v>16</v>
      </c>
      <c r="O33" s="347">
        <v>56</v>
      </c>
      <c r="P33" s="347" t="s">
        <v>189</v>
      </c>
      <c r="Q33" s="347">
        <v>7</v>
      </c>
      <c r="R33" s="347">
        <v>6</v>
      </c>
      <c r="S33" s="347" t="s">
        <v>189</v>
      </c>
      <c r="T33" s="348" t="s">
        <v>189</v>
      </c>
      <c r="U33" s="349">
        <v>137</v>
      </c>
    </row>
    <row r="34" spans="1:21" ht="15.75" x14ac:dyDescent="0.25">
      <c r="A34" s="74" t="s">
        <v>223</v>
      </c>
      <c r="B34" s="346">
        <v>14</v>
      </c>
      <c r="C34" s="347">
        <v>1</v>
      </c>
      <c r="D34" s="347">
        <v>2</v>
      </c>
      <c r="E34" s="347">
        <v>14</v>
      </c>
      <c r="F34" s="347" t="s">
        <v>189</v>
      </c>
      <c r="G34" s="347" t="s">
        <v>189</v>
      </c>
      <c r="H34" s="347">
        <v>2</v>
      </c>
      <c r="I34" s="347">
        <v>1</v>
      </c>
      <c r="J34" s="347" t="s">
        <v>189</v>
      </c>
      <c r="K34" s="347" t="s">
        <v>189</v>
      </c>
      <c r="L34" s="347">
        <v>2</v>
      </c>
      <c r="M34" s="347">
        <v>2</v>
      </c>
      <c r="N34" s="347" t="s">
        <v>189</v>
      </c>
      <c r="O34" s="347">
        <v>4</v>
      </c>
      <c r="P34" s="347" t="s">
        <v>189</v>
      </c>
      <c r="Q34" s="347">
        <v>3</v>
      </c>
      <c r="R34" s="347" t="s">
        <v>189</v>
      </c>
      <c r="S34" s="347" t="s">
        <v>189</v>
      </c>
      <c r="T34" s="348">
        <v>60</v>
      </c>
      <c r="U34" s="349">
        <v>105</v>
      </c>
    </row>
    <row r="35" spans="1:21" ht="15.75" x14ac:dyDescent="0.25">
      <c r="A35" s="74" t="s">
        <v>224</v>
      </c>
      <c r="B35" s="346">
        <v>163</v>
      </c>
      <c r="C35" s="347">
        <v>234</v>
      </c>
      <c r="D35" s="347">
        <v>137</v>
      </c>
      <c r="E35" s="347">
        <v>59</v>
      </c>
      <c r="F35" s="347">
        <v>272</v>
      </c>
      <c r="G35" s="347">
        <v>5</v>
      </c>
      <c r="H35" s="347">
        <v>94</v>
      </c>
      <c r="I35" s="347">
        <v>524</v>
      </c>
      <c r="J35" s="347">
        <v>27</v>
      </c>
      <c r="K35" s="347">
        <v>72</v>
      </c>
      <c r="L35" s="347">
        <v>151</v>
      </c>
      <c r="M35" s="347">
        <v>53</v>
      </c>
      <c r="N35" s="347">
        <v>632</v>
      </c>
      <c r="O35" s="347">
        <v>1074</v>
      </c>
      <c r="P35" s="347" t="s">
        <v>189</v>
      </c>
      <c r="Q35" s="347">
        <v>159</v>
      </c>
      <c r="R35" s="347">
        <v>718</v>
      </c>
      <c r="S35" s="347">
        <v>2</v>
      </c>
      <c r="T35" s="348">
        <v>1</v>
      </c>
      <c r="U35" s="349">
        <v>4377</v>
      </c>
    </row>
    <row r="36" spans="1:21" ht="15.75" x14ac:dyDescent="0.25">
      <c r="A36" s="74" t="s">
        <v>225</v>
      </c>
      <c r="B36" s="346" t="s">
        <v>189</v>
      </c>
      <c r="C36" s="347" t="s">
        <v>189</v>
      </c>
      <c r="D36" s="347" t="s">
        <v>189</v>
      </c>
      <c r="E36" s="347" t="s">
        <v>189</v>
      </c>
      <c r="F36" s="347" t="s">
        <v>189</v>
      </c>
      <c r="G36" s="347" t="s">
        <v>189</v>
      </c>
      <c r="H36" s="347" t="s">
        <v>189</v>
      </c>
      <c r="I36" s="347" t="s">
        <v>189</v>
      </c>
      <c r="J36" s="347" t="s">
        <v>189</v>
      </c>
      <c r="K36" s="347" t="s">
        <v>189</v>
      </c>
      <c r="L36" s="347" t="s">
        <v>189</v>
      </c>
      <c r="M36" s="347" t="s">
        <v>189</v>
      </c>
      <c r="N36" s="347" t="s">
        <v>189</v>
      </c>
      <c r="O36" s="347" t="s">
        <v>189</v>
      </c>
      <c r="P36" s="347" t="s">
        <v>189</v>
      </c>
      <c r="Q36" s="347" t="s">
        <v>189</v>
      </c>
      <c r="R36" s="347" t="s">
        <v>189</v>
      </c>
      <c r="S36" s="347" t="s">
        <v>189</v>
      </c>
      <c r="T36" s="348">
        <v>17</v>
      </c>
      <c r="U36" s="349">
        <v>17</v>
      </c>
    </row>
    <row r="37" spans="1:21" ht="15.75" x14ac:dyDescent="0.25">
      <c r="A37" s="74" t="s">
        <v>226</v>
      </c>
      <c r="B37" s="346" t="s">
        <v>189</v>
      </c>
      <c r="C37" s="347" t="s">
        <v>189</v>
      </c>
      <c r="D37" s="347" t="s">
        <v>189</v>
      </c>
      <c r="E37" s="347" t="s">
        <v>189</v>
      </c>
      <c r="F37" s="347" t="s">
        <v>189</v>
      </c>
      <c r="G37" s="347" t="s">
        <v>189</v>
      </c>
      <c r="H37" s="347" t="s">
        <v>189</v>
      </c>
      <c r="I37" s="347" t="s">
        <v>189</v>
      </c>
      <c r="J37" s="347" t="s">
        <v>189</v>
      </c>
      <c r="K37" s="347" t="s">
        <v>189</v>
      </c>
      <c r="L37" s="347" t="s">
        <v>189</v>
      </c>
      <c r="M37" s="347" t="s">
        <v>189</v>
      </c>
      <c r="N37" s="347" t="s">
        <v>189</v>
      </c>
      <c r="O37" s="347" t="s">
        <v>189</v>
      </c>
      <c r="P37" s="347" t="s">
        <v>189</v>
      </c>
      <c r="Q37" s="347" t="s">
        <v>189</v>
      </c>
      <c r="R37" s="347" t="s">
        <v>189</v>
      </c>
      <c r="S37" s="347" t="s">
        <v>189</v>
      </c>
      <c r="T37" s="348">
        <v>249</v>
      </c>
      <c r="U37" s="349">
        <v>249</v>
      </c>
    </row>
    <row r="38" spans="1:21" ht="15.75" x14ac:dyDescent="0.25">
      <c r="A38" s="74" t="s">
        <v>227</v>
      </c>
      <c r="B38" s="346">
        <v>24</v>
      </c>
      <c r="C38" s="347">
        <v>50</v>
      </c>
      <c r="D38" s="347">
        <v>27</v>
      </c>
      <c r="E38" s="347">
        <v>107</v>
      </c>
      <c r="F38" s="347">
        <v>27</v>
      </c>
      <c r="G38" s="347" t="s">
        <v>189</v>
      </c>
      <c r="H38" s="347">
        <v>35</v>
      </c>
      <c r="I38" s="347">
        <v>43</v>
      </c>
      <c r="J38" s="347">
        <v>8</v>
      </c>
      <c r="K38" s="347">
        <v>10</v>
      </c>
      <c r="L38" s="347">
        <v>76</v>
      </c>
      <c r="M38" s="347">
        <v>9</v>
      </c>
      <c r="N38" s="347">
        <v>26</v>
      </c>
      <c r="O38" s="347">
        <v>54</v>
      </c>
      <c r="P38" s="347" t="s">
        <v>189</v>
      </c>
      <c r="Q38" s="347">
        <v>10</v>
      </c>
      <c r="R38" s="347">
        <v>238</v>
      </c>
      <c r="S38" s="347" t="s">
        <v>189</v>
      </c>
      <c r="T38" s="348" t="s">
        <v>189</v>
      </c>
      <c r="U38" s="349">
        <v>744</v>
      </c>
    </row>
    <row r="39" spans="1:21" ht="15.75" x14ac:dyDescent="0.25">
      <c r="A39" s="74" t="s">
        <v>228</v>
      </c>
      <c r="B39" s="346" t="s">
        <v>189</v>
      </c>
      <c r="C39" s="347" t="s">
        <v>189</v>
      </c>
      <c r="D39" s="347" t="s">
        <v>189</v>
      </c>
      <c r="E39" s="347" t="s">
        <v>189</v>
      </c>
      <c r="F39" s="347" t="s">
        <v>189</v>
      </c>
      <c r="G39" s="347" t="s">
        <v>189</v>
      </c>
      <c r="H39" s="347" t="s">
        <v>189</v>
      </c>
      <c r="I39" s="347" t="s">
        <v>189</v>
      </c>
      <c r="J39" s="347" t="s">
        <v>189</v>
      </c>
      <c r="K39" s="347" t="s">
        <v>189</v>
      </c>
      <c r="L39" s="347" t="s">
        <v>189</v>
      </c>
      <c r="M39" s="347" t="s">
        <v>189</v>
      </c>
      <c r="N39" s="347" t="s">
        <v>189</v>
      </c>
      <c r="O39" s="347" t="s">
        <v>189</v>
      </c>
      <c r="P39" s="347" t="s">
        <v>189</v>
      </c>
      <c r="Q39" s="347" t="s">
        <v>189</v>
      </c>
      <c r="R39" s="347" t="s">
        <v>189</v>
      </c>
      <c r="S39" s="347" t="s">
        <v>189</v>
      </c>
      <c r="T39" s="348">
        <v>396</v>
      </c>
      <c r="U39" s="349">
        <v>396</v>
      </c>
    </row>
    <row r="40" spans="1:21" ht="15.75" x14ac:dyDescent="0.25">
      <c r="A40" s="74" t="s">
        <v>229</v>
      </c>
      <c r="B40" s="346">
        <v>7</v>
      </c>
      <c r="C40" s="347">
        <v>35</v>
      </c>
      <c r="D40" s="347">
        <v>73</v>
      </c>
      <c r="E40" s="347">
        <v>336</v>
      </c>
      <c r="F40" s="347">
        <v>49</v>
      </c>
      <c r="G40" s="347" t="s">
        <v>189</v>
      </c>
      <c r="H40" s="347">
        <v>32</v>
      </c>
      <c r="I40" s="347">
        <v>66</v>
      </c>
      <c r="J40" s="347">
        <v>9</v>
      </c>
      <c r="K40" s="347">
        <v>17</v>
      </c>
      <c r="L40" s="347">
        <v>96</v>
      </c>
      <c r="M40" s="347">
        <v>9</v>
      </c>
      <c r="N40" s="347">
        <v>14</v>
      </c>
      <c r="O40" s="347" t="s">
        <v>189</v>
      </c>
      <c r="P40" s="347" t="s">
        <v>189</v>
      </c>
      <c r="Q40" s="347">
        <v>18</v>
      </c>
      <c r="R40" s="347">
        <v>252</v>
      </c>
      <c r="S40" s="347" t="s">
        <v>189</v>
      </c>
      <c r="T40" s="348" t="s">
        <v>189</v>
      </c>
      <c r="U40" s="349">
        <v>1013</v>
      </c>
    </row>
    <row r="41" spans="1:21" ht="15.75" x14ac:dyDescent="0.25">
      <c r="A41" s="74" t="s">
        <v>230</v>
      </c>
      <c r="B41" s="346">
        <v>9</v>
      </c>
      <c r="C41" s="347">
        <v>8</v>
      </c>
      <c r="D41" s="347">
        <v>8</v>
      </c>
      <c r="E41" s="347" t="s">
        <v>189</v>
      </c>
      <c r="F41" s="347">
        <v>14</v>
      </c>
      <c r="G41" s="347" t="s">
        <v>189</v>
      </c>
      <c r="H41" s="347">
        <v>9</v>
      </c>
      <c r="I41" s="347" t="s">
        <v>189</v>
      </c>
      <c r="J41" s="347">
        <v>1</v>
      </c>
      <c r="K41" s="347" t="s">
        <v>189</v>
      </c>
      <c r="L41" s="347">
        <v>7</v>
      </c>
      <c r="M41" s="347" t="s">
        <v>189</v>
      </c>
      <c r="N41" s="347">
        <v>45</v>
      </c>
      <c r="O41" s="347" t="s">
        <v>189</v>
      </c>
      <c r="P41" s="347" t="s">
        <v>189</v>
      </c>
      <c r="Q41" s="347">
        <v>9</v>
      </c>
      <c r="R41" s="347" t="s">
        <v>189</v>
      </c>
      <c r="S41" s="347" t="s">
        <v>189</v>
      </c>
      <c r="T41" s="348" t="s">
        <v>189</v>
      </c>
      <c r="U41" s="349">
        <v>110</v>
      </c>
    </row>
    <row r="42" spans="1:21" ht="15.75" x14ac:dyDescent="0.25">
      <c r="A42" s="74" t="s">
        <v>231</v>
      </c>
      <c r="B42" s="346">
        <v>272</v>
      </c>
      <c r="C42" s="347">
        <v>271</v>
      </c>
      <c r="D42" s="347">
        <v>54</v>
      </c>
      <c r="E42" s="347" t="s">
        <v>189</v>
      </c>
      <c r="F42" s="347">
        <v>39</v>
      </c>
      <c r="G42" s="347">
        <v>10</v>
      </c>
      <c r="H42" s="347">
        <v>106</v>
      </c>
      <c r="I42" s="347">
        <v>210</v>
      </c>
      <c r="J42" s="347">
        <v>16</v>
      </c>
      <c r="K42" s="347">
        <v>27</v>
      </c>
      <c r="L42" s="347">
        <v>40</v>
      </c>
      <c r="M42" s="347">
        <v>11</v>
      </c>
      <c r="N42" s="347">
        <v>436</v>
      </c>
      <c r="O42" s="347">
        <v>180</v>
      </c>
      <c r="P42" s="347" t="s">
        <v>189</v>
      </c>
      <c r="Q42" s="347">
        <v>105</v>
      </c>
      <c r="R42" s="347">
        <v>115</v>
      </c>
      <c r="S42" s="347">
        <v>290</v>
      </c>
      <c r="T42" s="348" t="s">
        <v>189</v>
      </c>
      <c r="U42" s="349">
        <v>2182</v>
      </c>
    </row>
    <row r="43" spans="1:21" ht="15.75" x14ac:dyDescent="0.25">
      <c r="A43" s="74" t="s">
        <v>232</v>
      </c>
      <c r="B43" s="346">
        <v>48</v>
      </c>
      <c r="C43" s="347">
        <v>3306</v>
      </c>
      <c r="D43" s="347">
        <v>21</v>
      </c>
      <c r="E43" s="347">
        <v>3</v>
      </c>
      <c r="F43" s="347">
        <v>9</v>
      </c>
      <c r="G43" s="347" t="s">
        <v>189</v>
      </c>
      <c r="H43" s="347">
        <v>51</v>
      </c>
      <c r="I43" s="347">
        <v>56</v>
      </c>
      <c r="J43" s="347">
        <v>6</v>
      </c>
      <c r="K43" s="347">
        <v>11</v>
      </c>
      <c r="L43" s="347">
        <v>27</v>
      </c>
      <c r="M43" s="347">
        <v>7</v>
      </c>
      <c r="N43" s="347">
        <v>47</v>
      </c>
      <c r="O43" s="347">
        <v>206</v>
      </c>
      <c r="P43" s="347" t="s">
        <v>189</v>
      </c>
      <c r="Q43" s="347">
        <v>25</v>
      </c>
      <c r="R43" s="347">
        <v>20</v>
      </c>
      <c r="S43" s="347" t="s">
        <v>189</v>
      </c>
      <c r="T43" s="348">
        <v>695</v>
      </c>
      <c r="U43" s="349">
        <v>4538</v>
      </c>
    </row>
    <row r="44" spans="1:21" ht="15.75" x14ac:dyDescent="0.25">
      <c r="A44" s="74" t="s">
        <v>233</v>
      </c>
      <c r="B44" s="346">
        <v>39</v>
      </c>
      <c r="C44" s="347">
        <v>18</v>
      </c>
      <c r="D44" s="347">
        <v>16</v>
      </c>
      <c r="E44" s="347" t="s">
        <v>189</v>
      </c>
      <c r="F44" s="347">
        <v>13</v>
      </c>
      <c r="G44" s="347" t="s">
        <v>189</v>
      </c>
      <c r="H44" s="347">
        <v>13</v>
      </c>
      <c r="I44" s="347">
        <v>20</v>
      </c>
      <c r="J44" s="347">
        <v>3</v>
      </c>
      <c r="K44" s="347">
        <v>3</v>
      </c>
      <c r="L44" s="347">
        <v>5</v>
      </c>
      <c r="M44" s="347">
        <v>1</v>
      </c>
      <c r="N44" s="347">
        <v>74</v>
      </c>
      <c r="O44" s="347">
        <v>53</v>
      </c>
      <c r="P44" s="347" t="s">
        <v>189</v>
      </c>
      <c r="Q44" s="347">
        <v>17</v>
      </c>
      <c r="R44" s="347">
        <v>22</v>
      </c>
      <c r="S44" s="347" t="s">
        <v>189</v>
      </c>
      <c r="T44" s="348">
        <v>1</v>
      </c>
      <c r="U44" s="349">
        <v>298</v>
      </c>
    </row>
    <row r="45" spans="1:21" ht="15.75" x14ac:dyDescent="0.25">
      <c r="A45" s="74" t="s">
        <v>234</v>
      </c>
      <c r="B45" s="346" t="s">
        <v>189</v>
      </c>
      <c r="C45" s="347" t="s">
        <v>189</v>
      </c>
      <c r="D45" s="347" t="s">
        <v>189</v>
      </c>
      <c r="E45" s="347" t="s">
        <v>189</v>
      </c>
      <c r="F45" s="347" t="s">
        <v>189</v>
      </c>
      <c r="G45" s="347" t="s">
        <v>189</v>
      </c>
      <c r="H45" s="347" t="s">
        <v>189</v>
      </c>
      <c r="I45" s="347" t="s">
        <v>189</v>
      </c>
      <c r="J45" s="347" t="s">
        <v>189</v>
      </c>
      <c r="K45" s="347" t="s">
        <v>189</v>
      </c>
      <c r="L45" s="347" t="s">
        <v>189</v>
      </c>
      <c r="M45" s="347" t="s">
        <v>189</v>
      </c>
      <c r="N45" s="347" t="s">
        <v>189</v>
      </c>
      <c r="O45" s="347" t="s">
        <v>189</v>
      </c>
      <c r="P45" s="347" t="s">
        <v>189</v>
      </c>
      <c r="Q45" s="347" t="s">
        <v>189</v>
      </c>
      <c r="R45" s="347" t="s">
        <v>189</v>
      </c>
      <c r="S45" s="347" t="s">
        <v>189</v>
      </c>
      <c r="T45" s="348">
        <v>343</v>
      </c>
      <c r="U45" s="349">
        <v>343</v>
      </c>
    </row>
    <row r="46" spans="1:21" ht="15.75" x14ac:dyDescent="0.25">
      <c r="A46" s="74" t="s">
        <v>235</v>
      </c>
      <c r="B46" s="346" t="s">
        <v>189</v>
      </c>
      <c r="C46" s="347" t="s">
        <v>189</v>
      </c>
      <c r="D46" s="347" t="s">
        <v>189</v>
      </c>
      <c r="E46" s="347" t="s">
        <v>189</v>
      </c>
      <c r="F46" s="347" t="s">
        <v>189</v>
      </c>
      <c r="G46" s="347" t="s">
        <v>189</v>
      </c>
      <c r="H46" s="347" t="s">
        <v>189</v>
      </c>
      <c r="I46" s="347" t="s">
        <v>189</v>
      </c>
      <c r="J46" s="347" t="s">
        <v>189</v>
      </c>
      <c r="K46" s="347" t="s">
        <v>189</v>
      </c>
      <c r="L46" s="347" t="s">
        <v>189</v>
      </c>
      <c r="M46" s="347" t="s">
        <v>189</v>
      </c>
      <c r="N46" s="347" t="s">
        <v>189</v>
      </c>
      <c r="O46" s="347" t="s">
        <v>189</v>
      </c>
      <c r="P46" s="347" t="s">
        <v>189</v>
      </c>
      <c r="Q46" s="347" t="s">
        <v>189</v>
      </c>
      <c r="R46" s="347" t="s">
        <v>189</v>
      </c>
      <c r="S46" s="347" t="s">
        <v>189</v>
      </c>
      <c r="T46" s="348">
        <v>61</v>
      </c>
      <c r="U46" s="349">
        <v>61</v>
      </c>
    </row>
    <row r="47" spans="1:21" ht="15.75" x14ac:dyDescent="0.25">
      <c r="A47" s="74" t="s">
        <v>236</v>
      </c>
      <c r="B47" s="346" t="s">
        <v>189</v>
      </c>
      <c r="C47" s="347" t="s">
        <v>189</v>
      </c>
      <c r="D47" s="347" t="s">
        <v>189</v>
      </c>
      <c r="E47" s="347" t="s">
        <v>189</v>
      </c>
      <c r="F47" s="347" t="s">
        <v>189</v>
      </c>
      <c r="G47" s="347" t="s">
        <v>189</v>
      </c>
      <c r="H47" s="347" t="s">
        <v>189</v>
      </c>
      <c r="I47" s="347" t="s">
        <v>189</v>
      </c>
      <c r="J47" s="347" t="s">
        <v>189</v>
      </c>
      <c r="K47" s="347" t="s">
        <v>189</v>
      </c>
      <c r="L47" s="347" t="s">
        <v>189</v>
      </c>
      <c r="M47" s="347" t="s">
        <v>189</v>
      </c>
      <c r="N47" s="347" t="s">
        <v>189</v>
      </c>
      <c r="O47" s="347" t="s">
        <v>189</v>
      </c>
      <c r="P47" s="347" t="s">
        <v>189</v>
      </c>
      <c r="Q47" s="347" t="s">
        <v>189</v>
      </c>
      <c r="R47" s="347" t="s">
        <v>189</v>
      </c>
      <c r="S47" s="347" t="s">
        <v>189</v>
      </c>
      <c r="T47" s="348">
        <v>68</v>
      </c>
      <c r="U47" s="349">
        <v>68</v>
      </c>
    </row>
    <row r="48" spans="1:21" ht="15.75" x14ac:dyDescent="0.25">
      <c r="A48" s="74" t="s">
        <v>237</v>
      </c>
      <c r="B48" s="346">
        <v>162</v>
      </c>
      <c r="C48" s="347">
        <v>764</v>
      </c>
      <c r="D48" s="347">
        <v>125</v>
      </c>
      <c r="E48" s="347">
        <v>31</v>
      </c>
      <c r="F48" s="347">
        <v>8</v>
      </c>
      <c r="G48" s="347">
        <v>4</v>
      </c>
      <c r="H48" s="347">
        <v>166</v>
      </c>
      <c r="I48" s="347">
        <v>156</v>
      </c>
      <c r="J48" s="347">
        <v>15</v>
      </c>
      <c r="K48" s="347">
        <v>104</v>
      </c>
      <c r="L48" s="347">
        <v>195</v>
      </c>
      <c r="M48" s="347">
        <v>45</v>
      </c>
      <c r="N48" s="347">
        <v>1777</v>
      </c>
      <c r="O48" s="347">
        <v>260</v>
      </c>
      <c r="P48" s="347">
        <v>35</v>
      </c>
      <c r="Q48" s="347">
        <v>391</v>
      </c>
      <c r="R48" s="347">
        <v>472</v>
      </c>
      <c r="S48" s="347">
        <v>5</v>
      </c>
      <c r="T48" s="348">
        <v>165</v>
      </c>
      <c r="U48" s="349">
        <v>4880</v>
      </c>
    </row>
    <row r="49" spans="1:21" ht="15.75" x14ac:dyDescent="0.25">
      <c r="A49" s="74" t="s">
        <v>238</v>
      </c>
      <c r="B49" s="346">
        <v>8</v>
      </c>
      <c r="C49" s="347">
        <v>1</v>
      </c>
      <c r="D49" s="347">
        <v>5</v>
      </c>
      <c r="E49" s="347" t="s">
        <v>189</v>
      </c>
      <c r="F49" s="347" t="s">
        <v>189</v>
      </c>
      <c r="G49" s="347" t="s">
        <v>189</v>
      </c>
      <c r="H49" s="347">
        <v>1</v>
      </c>
      <c r="I49" s="347">
        <v>4</v>
      </c>
      <c r="J49" s="347" t="s">
        <v>189</v>
      </c>
      <c r="K49" s="347" t="s">
        <v>189</v>
      </c>
      <c r="L49" s="347" t="s">
        <v>189</v>
      </c>
      <c r="M49" s="347" t="s">
        <v>189</v>
      </c>
      <c r="N49" s="347" t="s">
        <v>189</v>
      </c>
      <c r="O49" s="347">
        <v>25</v>
      </c>
      <c r="P49" s="347" t="s">
        <v>189</v>
      </c>
      <c r="Q49" s="347" t="s">
        <v>189</v>
      </c>
      <c r="R49" s="347" t="s">
        <v>189</v>
      </c>
      <c r="S49" s="347" t="s">
        <v>189</v>
      </c>
      <c r="T49" s="348">
        <v>8</v>
      </c>
      <c r="U49" s="349">
        <v>52</v>
      </c>
    </row>
    <row r="50" spans="1:21" ht="15.75" x14ac:dyDescent="0.25">
      <c r="A50" s="74" t="s">
        <v>239</v>
      </c>
      <c r="B50" s="346" t="s">
        <v>189</v>
      </c>
      <c r="C50" s="347" t="s">
        <v>189</v>
      </c>
      <c r="D50" s="347" t="s">
        <v>189</v>
      </c>
      <c r="E50" s="347" t="s">
        <v>189</v>
      </c>
      <c r="F50" s="347" t="s">
        <v>189</v>
      </c>
      <c r="G50" s="347" t="s">
        <v>189</v>
      </c>
      <c r="H50" s="347" t="s">
        <v>189</v>
      </c>
      <c r="I50" s="347" t="s">
        <v>189</v>
      </c>
      <c r="J50" s="347" t="s">
        <v>189</v>
      </c>
      <c r="K50" s="347" t="s">
        <v>189</v>
      </c>
      <c r="L50" s="347" t="s">
        <v>189</v>
      </c>
      <c r="M50" s="347" t="s">
        <v>189</v>
      </c>
      <c r="N50" s="347" t="s">
        <v>189</v>
      </c>
      <c r="O50" s="347" t="s">
        <v>189</v>
      </c>
      <c r="P50" s="347" t="s">
        <v>189</v>
      </c>
      <c r="Q50" s="347" t="s">
        <v>189</v>
      </c>
      <c r="R50" s="347" t="s">
        <v>189</v>
      </c>
      <c r="S50" s="347" t="s">
        <v>189</v>
      </c>
      <c r="T50" s="348">
        <v>661</v>
      </c>
      <c r="U50" s="349">
        <v>661</v>
      </c>
    </row>
    <row r="51" spans="1:21" ht="15.75" x14ac:dyDescent="0.25">
      <c r="A51" s="74" t="s">
        <v>240</v>
      </c>
      <c r="B51" s="346">
        <v>281</v>
      </c>
      <c r="C51" s="347">
        <v>497</v>
      </c>
      <c r="D51" s="347">
        <v>247</v>
      </c>
      <c r="E51" s="347">
        <v>666</v>
      </c>
      <c r="F51" s="347">
        <v>280</v>
      </c>
      <c r="G51" s="347">
        <v>16</v>
      </c>
      <c r="H51" s="347">
        <v>187</v>
      </c>
      <c r="I51" s="347">
        <v>317</v>
      </c>
      <c r="J51" s="347">
        <v>29</v>
      </c>
      <c r="K51" s="347">
        <v>22</v>
      </c>
      <c r="L51" s="347">
        <v>207</v>
      </c>
      <c r="M51" s="347">
        <v>80</v>
      </c>
      <c r="N51" s="347">
        <v>2157</v>
      </c>
      <c r="O51" s="347">
        <v>1527</v>
      </c>
      <c r="P51" s="347">
        <v>537</v>
      </c>
      <c r="Q51" s="347">
        <v>268</v>
      </c>
      <c r="R51" s="347">
        <v>214</v>
      </c>
      <c r="S51" s="347" t="s">
        <v>189</v>
      </c>
      <c r="T51" s="348">
        <v>39</v>
      </c>
      <c r="U51" s="349">
        <v>7571</v>
      </c>
    </row>
    <row r="52" spans="1:21" ht="15.75" x14ac:dyDescent="0.25">
      <c r="A52" s="74" t="s">
        <v>241</v>
      </c>
      <c r="B52" s="346">
        <v>13</v>
      </c>
      <c r="C52" s="347">
        <v>15</v>
      </c>
      <c r="D52" s="347">
        <v>19</v>
      </c>
      <c r="E52" s="347">
        <v>115</v>
      </c>
      <c r="F52" s="347">
        <v>5</v>
      </c>
      <c r="G52" s="347" t="s">
        <v>189</v>
      </c>
      <c r="H52" s="347">
        <v>24</v>
      </c>
      <c r="I52" s="347">
        <v>7</v>
      </c>
      <c r="J52" s="347">
        <v>6</v>
      </c>
      <c r="K52" s="347">
        <v>6</v>
      </c>
      <c r="L52" s="347">
        <v>2</v>
      </c>
      <c r="M52" s="347">
        <v>303</v>
      </c>
      <c r="N52" s="347">
        <v>26</v>
      </c>
      <c r="O52" s="347">
        <v>20</v>
      </c>
      <c r="P52" s="347">
        <v>2</v>
      </c>
      <c r="Q52" s="347">
        <v>5</v>
      </c>
      <c r="R52" s="347" t="s">
        <v>189</v>
      </c>
      <c r="S52" s="347" t="s">
        <v>189</v>
      </c>
      <c r="T52" s="348">
        <v>1029</v>
      </c>
      <c r="U52" s="349">
        <v>1597</v>
      </c>
    </row>
    <row r="53" spans="1:21" ht="15.75" x14ac:dyDescent="0.25">
      <c r="A53" s="74" t="s">
        <v>242</v>
      </c>
      <c r="B53" s="346">
        <v>4</v>
      </c>
      <c r="C53" s="347">
        <v>5</v>
      </c>
      <c r="D53" s="347">
        <v>4</v>
      </c>
      <c r="E53" s="347">
        <v>1</v>
      </c>
      <c r="F53" s="347">
        <v>5</v>
      </c>
      <c r="G53" s="347" t="s">
        <v>189</v>
      </c>
      <c r="H53" s="347">
        <v>1</v>
      </c>
      <c r="I53" s="347">
        <v>4</v>
      </c>
      <c r="J53" s="347" t="s">
        <v>189</v>
      </c>
      <c r="K53" s="347" t="s">
        <v>189</v>
      </c>
      <c r="L53" s="347" t="s">
        <v>189</v>
      </c>
      <c r="M53" s="347" t="s">
        <v>189</v>
      </c>
      <c r="N53" s="347">
        <v>1</v>
      </c>
      <c r="O53" s="347">
        <v>101</v>
      </c>
      <c r="P53" s="347">
        <v>2</v>
      </c>
      <c r="Q53" s="347">
        <v>4</v>
      </c>
      <c r="R53" s="347">
        <v>3</v>
      </c>
      <c r="S53" s="347" t="s">
        <v>189</v>
      </c>
      <c r="T53" s="348">
        <v>7</v>
      </c>
      <c r="U53" s="349">
        <v>142</v>
      </c>
    </row>
    <row r="54" spans="1:21" ht="15.75" x14ac:dyDescent="0.25">
      <c r="A54" s="74" t="s">
        <v>243</v>
      </c>
      <c r="B54" s="346">
        <v>24</v>
      </c>
      <c r="C54" s="347">
        <v>36</v>
      </c>
      <c r="D54" s="347">
        <v>42</v>
      </c>
      <c r="E54" s="347">
        <v>11</v>
      </c>
      <c r="F54" s="347">
        <v>27</v>
      </c>
      <c r="G54" s="347">
        <v>11</v>
      </c>
      <c r="H54" s="347">
        <v>29</v>
      </c>
      <c r="I54" s="347">
        <v>113</v>
      </c>
      <c r="J54" s="347">
        <v>4</v>
      </c>
      <c r="K54" s="347">
        <v>19</v>
      </c>
      <c r="L54" s="347">
        <v>8</v>
      </c>
      <c r="M54" s="347">
        <v>6</v>
      </c>
      <c r="N54" s="347">
        <v>44</v>
      </c>
      <c r="O54" s="347">
        <v>112</v>
      </c>
      <c r="P54" s="347" t="s">
        <v>189</v>
      </c>
      <c r="Q54" s="347">
        <v>29</v>
      </c>
      <c r="R54" s="347">
        <v>42</v>
      </c>
      <c r="S54" s="347" t="s">
        <v>189</v>
      </c>
      <c r="T54" s="348">
        <v>1</v>
      </c>
      <c r="U54" s="349">
        <v>558</v>
      </c>
    </row>
    <row r="55" spans="1:21" ht="15.75" x14ac:dyDescent="0.25">
      <c r="A55" s="74" t="s">
        <v>244</v>
      </c>
      <c r="B55" s="346" t="s">
        <v>189</v>
      </c>
      <c r="C55" s="347" t="s">
        <v>189</v>
      </c>
      <c r="D55" s="347" t="s">
        <v>189</v>
      </c>
      <c r="E55" s="347" t="s">
        <v>189</v>
      </c>
      <c r="F55" s="347" t="s">
        <v>189</v>
      </c>
      <c r="G55" s="347" t="s">
        <v>189</v>
      </c>
      <c r="H55" s="347" t="s">
        <v>189</v>
      </c>
      <c r="I55" s="347" t="s">
        <v>189</v>
      </c>
      <c r="J55" s="347" t="s">
        <v>189</v>
      </c>
      <c r="K55" s="347" t="s">
        <v>189</v>
      </c>
      <c r="L55" s="347" t="s">
        <v>189</v>
      </c>
      <c r="M55" s="347" t="s">
        <v>189</v>
      </c>
      <c r="N55" s="347" t="s">
        <v>189</v>
      </c>
      <c r="O55" s="347" t="s">
        <v>189</v>
      </c>
      <c r="P55" s="347" t="s">
        <v>189</v>
      </c>
      <c r="Q55" s="347" t="s">
        <v>189</v>
      </c>
      <c r="R55" s="347" t="s">
        <v>189</v>
      </c>
      <c r="S55" s="347" t="s">
        <v>189</v>
      </c>
      <c r="T55" s="348">
        <v>640</v>
      </c>
      <c r="U55" s="349">
        <v>640</v>
      </c>
    </row>
    <row r="56" spans="1:21" ht="15.75" x14ac:dyDescent="0.25">
      <c r="A56" s="74" t="s">
        <v>245</v>
      </c>
      <c r="B56" s="346" t="s">
        <v>189</v>
      </c>
      <c r="C56" s="347" t="s">
        <v>189</v>
      </c>
      <c r="D56" s="347" t="s">
        <v>189</v>
      </c>
      <c r="E56" s="347" t="s">
        <v>189</v>
      </c>
      <c r="F56" s="347" t="s">
        <v>189</v>
      </c>
      <c r="G56" s="347" t="s">
        <v>189</v>
      </c>
      <c r="H56" s="347" t="s">
        <v>189</v>
      </c>
      <c r="I56" s="347" t="s">
        <v>189</v>
      </c>
      <c r="J56" s="347" t="s">
        <v>189</v>
      </c>
      <c r="K56" s="347" t="s">
        <v>189</v>
      </c>
      <c r="L56" s="347" t="s">
        <v>189</v>
      </c>
      <c r="M56" s="347" t="s">
        <v>189</v>
      </c>
      <c r="N56" s="347" t="s">
        <v>189</v>
      </c>
      <c r="O56" s="347" t="s">
        <v>189</v>
      </c>
      <c r="P56" s="347" t="s">
        <v>189</v>
      </c>
      <c r="Q56" s="347" t="s">
        <v>189</v>
      </c>
      <c r="R56" s="347" t="s">
        <v>189</v>
      </c>
      <c r="S56" s="347" t="s">
        <v>189</v>
      </c>
      <c r="T56" s="348">
        <v>178</v>
      </c>
      <c r="U56" s="349">
        <v>178</v>
      </c>
    </row>
    <row r="57" spans="1:21" ht="15.75" x14ac:dyDescent="0.25">
      <c r="A57" s="74" t="s">
        <v>246</v>
      </c>
      <c r="B57" s="346" t="s">
        <v>189</v>
      </c>
      <c r="C57" s="347" t="s">
        <v>189</v>
      </c>
      <c r="D57" s="347" t="s">
        <v>189</v>
      </c>
      <c r="E57" s="347" t="s">
        <v>189</v>
      </c>
      <c r="F57" s="347" t="s">
        <v>189</v>
      </c>
      <c r="G57" s="347" t="s">
        <v>189</v>
      </c>
      <c r="H57" s="347" t="s">
        <v>189</v>
      </c>
      <c r="I57" s="347" t="s">
        <v>189</v>
      </c>
      <c r="J57" s="347" t="s">
        <v>189</v>
      </c>
      <c r="K57" s="347" t="s">
        <v>189</v>
      </c>
      <c r="L57" s="347" t="s">
        <v>189</v>
      </c>
      <c r="M57" s="347" t="s">
        <v>189</v>
      </c>
      <c r="N57" s="347" t="s">
        <v>189</v>
      </c>
      <c r="O57" s="347" t="s">
        <v>189</v>
      </c>
      <c r="P57" s="347" t="s">
        <v>189</v>
      </c>
      <c r="Q57" s="347" t="s">
        <v>189</v>
      </c>
      <c r="R57" s="347" t="s">
        <v>189</v>
      </c>
      <c r="S57" s="347" t="s">
        <v>189</v>
      </c>
      <c r="T57" s="348">
        <v>83</v>
      </c>
      <c r="U57" s="349">
        <v>83</v>
      </c>
    </row>
    <row r="58" spans="1:21" ht="15.75" x14ac:dyDescent="0.25">
      <c r="A58" s="74" t="s">
        <v>247</v>
      </c>
      <c r="B58" s="346">
        <v>5</v>
      </c>
      <c r="C58" s="347">
        <v>8</v>
      </c>
      <c r="D58" s="347">
        <v>4</v>
      </c>
      <c r="E58" s="347" t="s">
        <v>189</v>
      </c>
      <c r="F58" s="347">
        <v>42</v>
      </c>
      <c r="G58" s="347" t="s">
        <v>189</v>
      </c>
      <c r="H58" s="347">
        <v>6</v>
      </c>
      <c r="I58" s="347">
        <v>6</v>
      </c>
      <c r="J58" s="347">
        <v>1</v>
      </c>
      <c r="K58" s="347" t="s">
        <v>189</v>
      </c>
      <c r="L58" s="347">
        <v>5</v>
      </c>
      <c r="M58" s="347">
        <v>15</v>
      </c>
      <c r="N58" s="347">
        <v>11</v>
      </c>
      <c r="O58" s="347">
        <v>8</v>
      </c>
      <c r="P58" s="347">
        <v>1</v>
      </c>
      <c r="Q58" s="347">
        <v>4</v>
      </c>
      <c r="R58" s="347" t="s">
        <v>189</v>
      </c>
      <c r="S58" s="347" t="s">
        <v>189</v>
      </c>
      <c r="T58" s="348">
        <v>1</v>
      </c>
      <c r="U58" s="349">
        <v>117</v>
      </c>
    </row>
    <row r="59" spans="1:21" ht="15.75" x14ac:dyDescent="0.25">
      <c r="A59" s="74" t="s">
        <v>248</v>
      </c>
      <c r="B59" s="346">
        <v>12</v>
      </c>
      <c r="C59" s="347">
        <v>11</v>
      </c>
      <c r="D59" s="347">
        <v>1</v>
      </c>
      <c r="E59" s="347" t="s">
        <v>189</v>
      </c>
      <c r="F59" s="347">
        <v>6</v>
      </c>
      <c r="G59" s="347" t="s">
        <v>189</v>
      </c>
      <c r="H59" s="347">
        <v>4</v>
      </c>
      <c r="I59" s="347">
        <v>10</v>
      </c>
      <c r="J59" s="347">
        <v>2</v>
      </c>
      <c r="K59" s="347" t="s">
        <v>189</v>
      </c>
      <c r="L59" s="347" t="s">
        <v>189</v>
      </c>
      <c r="M59" s="347" t="s">
        <v>189</v>
      </c>
      <c r="N59" s="347" t="s">
        <v>189</v>
      </c>
      <c r="O59" s="347">
        <v>36</v>
      </c>
      <c r="P59" s="347" t="s">
        <v>189</v>
      </c>
      <c r="Q59" s="347">
        <v>6</v>
      </c>
      <c r="R59" s="347">
        <v>7</v>
      </c>
      <c r="S59" s="347" t="s">
        <v>189</v>
      </c>
      <c r="T59" s="348" t="s">
        <v>189</v>
      </c>
      <c r="U59" s="349">
        <v>95</v>
      </c>
    </row>
    <row r="60" spans="1:21" ht="15.75" x14ac:dyDescent="0.25">
      <c r="A60" s="74" t="s">
        <v>249</v>
      </c>
      <c r="B60" s="346" t="s">
        <v>189</v>
      </c>
      <c r="C60" s="347" t="s">
        <v>189</v>
      </c>
      <c r="D60" s="347" t="s">
        <v>189</v>
      </c>
      <c r="E60" s="347" t="s">
        <v>189</v>
      </c>
      <c r="F60" s="347" t="s">
        <v>189</v>
      </c>
      <c r="G60" s="347" t="s">
        <v>189</v>
      </c>
      <c r="H60" s="347" t="s">
        <v>189</v>
      </c>
      <c r="I60" s="347" t="s">
        <v>189</v>
      </c>
      <c r="J60" s="347" t="s">
        <v>189</v>
      </c>
      <c r="K60" s="347" t="s">
        <v>189</v>
      </c>
      <c r="L60" s="347" t="s">
        <v>189</v>
      </c>
      <c r="M60" s="347" t="s">
        <v>189</v>
      </c>
      <c r="N60" s="347" t="s">
        <v>189</v>
      </c>
      <c r="O60" s="347" t="s">
        <v>189</v>
      </c>
      <c r="P60" s="347" t="s">
        <v>189</v>
      </c>
      <c r="Q60" s="347" t="s">
        <v>189</v>
      </c>
      <c r="R60" s="347" t="s">
        <v>189</v>
      </c>
      <c r="S60" s="347" t="s">
        <v>189</v>
      </c>
      <c r="T60" s="348">
        <v>256</v>
      </c>
      <c r="U60" s="349">
        <v>256</v>
      </c>
    </row>
    <row r="61" spans="1:21" ht="15.75" x14ac:dyDescent="0.25">
      <c r="A61" s="74" t="s">
        <v>250</v>
      </c>
      <c r="B61" s="346">
        <v>5</v>
      </c>
      <c r="C61" s="347">
        <v>4</v>
      </c>
      <c r="D61" s="347">
        <v>1</v>
      </c>
      <c r="E61" s="347" t="s">
        <v>189</v>
      </c>
      <c r="F61" s="347">
        <v>18</v>
      </c>
      <c r="G61" s="347" t="s">
        <v>189</v>
      </c>
      <c r="H61" s="347">
        <v>4</v>
      </c>
      <c r="I61" s="347">
        <v>1</v>
      </c>
      <c r="J61" s="347" t="s">
        <v>189</v>
      </c>
      <c r="K61" s="347" t="s">
        <v>189</v>
      </c>
      <c r="L61" s="347" t="s">
        <v>189</v>
      </c>
      <c r="M61" s="347" t="s">
        <v>189</v>
      </c>
      <c r="N61" s="347" t="s">
        <v>189</v>
      </c>
      <c r="O61" s="347" t="s">
        <v>189</v>
      </c>
      <c r="P61" s="347" t="s">
        <v>189</v>
      </c>
      <c r="Q61" s="347">
        <v>2</v>
      </c>
      <c r="R61" s="347" t="s">
        <v>189</v>
      </c>
      <c r="S61" s="347" t="s">
        <v>189</v>
      </c>
      <c r="T61" s="348" t="s">
        <v>189</v>
      </c>
      <c r="U61" s="349">
        <v>35</v>
      </c>
    </row>
    <row r="62" spans="1:21" ht="15.75" x14ac:dyDescent="0.25">
      <c r="A62" s="74" t="s">
        <v>251</v>
      </c>
      <c r="B62" s="346">
        <v>2</v>
      </c>
      <c r="C62" s="347">
        <v>1</v>
      </c>
      <c r="D62" s="347">
        <v>3</v>
      </c>
      <c r="E62" s="347">
        <v>2</v>
      </c>
      <c r="F62" s="347">
        <v>1</v>
      </c>
      <c r="G62" s="347" t="s">
        <v>189</v>
      </c>
      <c r="H62" s="347">
        <v>1</v>
      </c>
      <c r="I62" s="347" t="s">
        <v>189</v>
      </c>
      <c r="J62" s="347" t="s">
        <v>189</v>
      </c>
      <c r="K62" s="347" t="s">
        <v>189</v>
      </c>
      <c r="L62" s="347" t="s">
        <v>189</v>
      </c>
      <c r="M62" s="347" t="s">
        <v>189</v>
      </c>
      <c r="N62" s="347">
        <v>5</v>
      </c>
      <c r="O62" s="347">
        <v>3</v>
      </c>
      <c r="P62" s="347">
        <v>1</v>
      </c>
      <c r="Q62" s="347">
        <v>3</v>
      </c>
      <c r="R62" s="347" t="s">
        <v>189</v>
      </c>
      <c r="S62" s="347" t="s">
        <v>189</v>
      </c>
      <c r="T62" s="348" t="s">
        <v>189</v>
      </c>
      <c r="U62" s="349">
        <v>22</v>
      </c>
    </row>
    <row r="63" spans="1:21" ht="15.75" x14ac:dyDescent="0.25">
      <c r="A63" s="74" t="s">
        <v>252</v>
      </c>
      <c r="B63" s="346">
        <v>2</v>
      </c>
      <c r="C63" s="347">
        <v>1</v>
      </c>
      <c r="D63" s="347">
        <v>4</v>
      </c>
      <c r="E63" s="347" t="s">
        <v>189</v>
      </c>
      <c r="F63" s="347">
        <v>4</v>
      </c>
      <c r="G63" s="347">
        <v>1</v>
      </c>
      <c r="H63" s="347">
        <v>2</v>
      </c>
      <c r="I63" s="347">
        <v>1</v>
      </c>
      <c r="J63" s="347" t="s">
        <v>189</v>
      </c>
      <c r="K63" s="347" t="s">
        <v>189</v>
      </c>
      <c r="L63" s="347" t="s">
        <v>189</v>
      </c>
      <c r="M63" s="347" t="s">
        <v>189</v>
      </c>
      <c r="N63" s="347">
        <v>3</v>
      </c>
      <c r="O63" s="347">
        <v>10</v>
      </c>
      <c r="P63" s="347" t="s">
        <v>189</v>
      </c>
      <c r="Q63" s="347">
        <v>5</v>
      </c>
      <c r="R63" s="347" t="s">
        <v>189</v>
      </c>
      <c r="S63" s="347" t="s">
        <v>189</v>
      </c>
      <c r="T63" s="348" t="s">
        <v>189</v>
      </c>
      <c r="U63" s="349">
        <v>33</v>
      </c>
    </row>
    <row r="64" spans="1:21" ht="15.75" x14ac:dyDescent="0.25">
      <c r="A64" s="74" t="s">
        <v>253</v>
      </c>
      <c r="B64" s="346" t="s">
        <v>189</v>
      </c>
      <c r="C64" s="347" t="s">
        <v>189</v>
      </c>
      <c r="D64" s="347" t="s">
        <v>189</v>
      </c>
      <c r="E64" s="347" t="s">
        <v>189</v>
      </c>
      <c r="F64" s="347" t="s">
        <v>189</v>
      </c>
      <c r="G64" s="347" t="s">
        <v>189</v>
      </c>
      <c r="H64" s="347" t="s">
        <v>189</v>
      </c>
      <c r="I64" s="347" t="s">
        <v>189</v>
      </c>
      <c r="J64" s="347" t="s">
        <v>189</v>
      </c>
      <c r="K64" s="347" t="s">
        <v>189</v>
      </c>
      <c r="L64" s="347" t="s">
        <v>189</v>
      </c>
      <c r="M64" s="347" t="s">
        <v>189</v>
      </c>
      <c r="N64" s="347" t="s">
        <v>189</v>
      </c>
      <c r="O64" s="347" t="s">
        <v>189</v>
      </c>
      <c r="P64" s="347" t="s">
        <v>189</v>
      </c>
      <c r="Q64" s="347" t="s">
        <v>189</v>
      </c>
      <c r="R64" s="347" t="s">
        <v>189</v>
      </c>
      <c r="S64" s="347" t="s">
        <v>189</v>
      </c>
      <c r="T64" s="348">
        <v>43</v>
      </c>
      <c r="U64" s="349">
        <v>43</v>
      </c>
    </row>
    <row r="65" spans="1:21" ht="15.75" x14ac:dyDescent="0.25">
      <c r="A65" s="74" t="s">
        <v>254</v>
      </c>
      <c r="B65" s="346">
        <v>7</v>
      </c>
      <c r="C65" s="347">
        <v>10</v>
      </c>
      <c r="D65" s="347">
        <v>9</v>
      </c>
      <c r="E65" s="347" t="s">
        <v>189</v>
      </c>
      <c r="F65" s="347" t="s">
        <v>189</v>
      </c>
      <c r="G65" s="347" t="s">
        <v>189</v>
      </c>
      <c r="H65" s="347">
        <v>6</v>
      </c>
      <c r="I65" s="347">
        <v>8</v>
      </c>
      <c r="J65" s="347" t="s">
        <v>189</v>
      </c>
      <c r="K65" s="347">
        <v>15</v>
      </c>
      <c r="L65" s="347">
        <v>10</v>
      </c>
      <c r="M65" s="347" t="s">
        <v>189</v>
      </c>
      <c r="N65" s="347">
        <v>24</v>
      </c>
      <c r="O65" s="347">
        <v>4</v>
      </c>
      <c r="P65" s="347">
        <v>7</v>
      </c>
      <c r="Q65" s="347">
        <v>11</v>
      </c>
      <c r="R65" s="347">
        <v>415</v>
      </c>
      <c r="S65" s="347" t="s">
        <v>189</v>
      </c>
      <c r="T65" s="348">
        <v>3</v>
      </c>
      <c r="U65" s="349">
        <v>529</v>
      </c>
    </row>
    <row r="66" spans="1:21" ht="15.75" x14ac:dyDescent="0.25">
      <c r="A66" s="74" t="s">
        <v>255</v>
      </c>
      <c r="B66" s="346">
        <v>413</v>
      </c>
      <c r="C66" s="347">
        <v>2974</v>
      </c>
      <c r="D66" s="347">
        <v>292</v>
      </c>
      <c r="E66" s="347">
        <v>4163</v>
      </c>
      <c r="F66" s="347">
        <v>125</v>
      </c>
      <c r="G66" s="347">
        <v>78</v>
      </c>
      <c r="H66" s="347">
        <v>407</v>
      </c>
      <c r="I66" s="347">
        <v>654</v>
      </c>
      <c r="J66" s="347">
        <v>92</v>
      </c>
      <c r="K66" s="347">
        <v>434</v>
      </c>
      <c r="L66" s="347">
        <v>365</v>
      </c>
      <c r="M66" s="347">
        <v>214</v>
      </c>
      <c r="N66" s="347">
        <v>945</v>
      </c>
      <c r="O66" s="347">
        <v>1405</v>
      </c>
      <c r="P66" s="347">
        <v>17</v>
      </c>
      <c r="Q66" s="347">
        <v>244</v>
      </c>
      <c r="R66" s="347">
        <v>2534</v>
      </c>
      <c r="S66" s="347">
        <v>175</v>
      </c>
      <c r="T66" s="348">
        <v>3</v>
      </c>
      <c r="U66" s="349">
        <v>15534</v>
      </c>
    </row>
    <row r="67" spans="1:21" ht="15.75" x14ac:dyDescent="0.25">
      <c r="A67" s="74" t="s">
        <v>256</v>
      </c>
      <c r="B67" s="346">
        <v>15</v>
      </c>
      <c r="C67" s="347">
        <v>159</v>
      </c>
      <c r="D67" s="347">
        <v>16</v>
      </c>
      <c r="E67" s="347" t="s">
        <v>189</v>
      </c>
      <c r="F67" s="347">
        <v>4</v>
      </c>
      <c r="G67" s="347" t="s">
        <v>189</v>
      </c>
      <c r="H67" s="347">
        <v>17</v>
      </c>
      <c r="I67" s="347">
        <v>2</v>
      </c>
      <c r="J67" s="347">
        <v>8</v>
      </c>
      <c r="K67" s="347">
        <v>19</v>
      </c>
      <c r="L67" s="347">
        <v>1</v>
      </c>
      <c r="M67" s="347">
        <v>4</v>
      </c>
      <c r="N67" s="347">
        <v>44</v>
      </c>
      <c r="O67" s="347">
        <v>60</v>
      </c>
      <c r="P67" s="347" t="s">
        <v>189</v>
      </c>
      <c r="Q67" s="347">
        <v>33</v>
      </c>
      <c r="R67" s="347">
        <v>42</v>
      </c>
      <c r="S67" s="347">
        <v>1</v>
      </c>
      <c r="T67" s="348">
        <v>1</v>
      </c>
      <c r="U67" s="349">
        <v>426</v>
      </c>
    </row>
    <row r="68" spans="1:21" ht="15.75" x14ac:dyDescent="0.25">
      <c r="A68" s="74" t="s">
        <v>257</v>
      </c>
      <c r="B68" s="346">
        <v>229</v>
      </c>
      <c r="C68" s="347">
        <v>556</v>
      </c>
      <c r="D68" s="347">
        <v>225</v>
      </c>
      <c r="E68" s="347">
        <v>237</v>
      </c>
      <c r="F68" s="347">
        <v>116</v>
      </c>
      <c r="G68" s="347">
        <v>670</v>
      </c>
      <c r="H68" s="347">
        <v>214</v>
      </c>
      <c r="I68" s="347">
        <v>364</v>
      </c>
      <c r="J68" s="347">
        <v>41</v>
      </c>
      <c r="K68" s="347">
        <v>55</v>
      </c>
      <c r="L68" s="347">
        <v>127</v>
      </c>
      <c r="M68" s="347">
        <v>39</v>
      </c>
      <c r="N68" s="347">
        <v>990</v>
      </c>
      <c r="O68" s="347">
        <v>638</v>
      </c>
      <c r="P68" s="347">
        <v>533</v>
      </c>
      <c r="Q68" s="347">
        <v>140</v>
      </c>
      <c r="R68" s="347">
        <v>466</v>
      </c>
      <c r="S68" s="347">
        <v>8</v>
      </c>
      <c r="T68" s="348">
        <v>8</v>
      </c>
      <c r="U68" s="349">
        <v>5656</v>
      </c>
    </row>
    <row r="69" spans="1:21" ht="15.75" customHeight="1" x14ac:dyDescent="0.25">
      <c r="A69" s="74" t="s">
        <v>258</v>
      </c>
      <c r="B69" s="346">
        <v>7</v>
      </c>
      <c r="C69" s="347">
        <v>3</v>
      </c>
      <c r="D69" s="347">
        <v>7</v>
      </c>
      <c r="E69" s="347">
        <v>88</v>
      </c>
      <c r="F69" s="347">
        <v>5</v>
      </c>
      <c r="G69" s="347">
        <v>4</v>
      </c>
      <c r="H69" s="347">
        <v>7</v>
      </c>
      <c r="I69" s="347">
        <v>5</v>
      </c>
      <c r="J69" s="347">
        <v>3</v>
      </c>
      <c r="K69" s="347" t="s">
        <v>189</v>
      </c>
      <c r="L69" s="347">
        <v>8</v>
      </c>
      <c r="M69" s="347">
        <v>1</v>
      </c>
      <c r="N69" s="347">
        <v>6</v>
      </c>
      <c r="O69" s="347">
        <v>15</v>
      </c>
      <c r="P69" s="347">
        <v>5</v>
      </c>
      <c r="Q69" s="347">
        <v>8</v>
      </c>
      <c r="R69" s="347" t="s">
        <v>189</v>
      </c>
      <c r="S69" s="347" t="s">
        <v>189</v>
      </c>
      <c r="T69" s="348">
        <v>1</v>
      </c>
      <c r="U69" s="349">
        <v>173</v>
      </c>
    </row>
    <row r="70" spans="1:21" ht="15.75" customHeight="1" x14ac:dyDescent="0.25">
      <c r="A70" s="74" t="s">
        <v>259</v>
      </c>
      <c r="B70" s="346">
        <v>79</v>
      </c>
      <c r="C70" s="347">
        <v>93</v>
      </c>
      <c r="D70" s="347">
        <v>60</v>
      </c>
      <c r="E70" s="347">
        <v>86</v>
      </c>
      <c r="F70" s="347">
        <v>56</v>
      </c>
      <c r="G70" s="347">
        <v>10</v>
      </c>
      <c r="H70" s="347">
        <v>52</v>
      </c>
      <c r="I70" s="347">
        <v>40</v>
      </c>
      <c r="J70" s="347">
        <v>6</v>
      </c>
      <c r="K70" s="347">
        <v>4</v>
      </c>
      <c r="L70" s="347">
        <v>39</v>
      </c>
      <c r="M70" s="347">
        <v>12</v>
      </c>
      <c r="N70" s="347">
        <v>365</v>
      </c>
      <c r="O70" s="347">
        <v>289</v>
      </c>
      <c r="P70" s="347">
        <v>2</v>
      </c>
      <c r="Q70" s="347">
        <v>95</v>
      </c>
      <c r="R70" s="347">
        <v>64</v>
      </c>
      <c r="S70" s="347" t="s">
        <v>189</v>
      </c>
      <c r="T70" s="348">
        <v>1099</v>
      </c>
      <c r="U70" s="349">
        <v>2451</v>
      </c>
    </row>
    <row r="71" spans="1:21" ht="15.75" x14ac:dyDescent="0.25">
      <c r="A71" s="74" t="s">
        <v>260</v>
      </c>
      <c r="B71" s="346">
        <v>9</v>
      </c>
      <c r="C71" s="347">
        <v>14</v>
      </c>
      <c r="D71" s="347">
        <v>18</v>
      </c>
      <c r="E71" s="347">
        <v>65</v>
      </c>
      <c r="F71" s="347">
        <v>9</v>
      </c>
      <c r="G71" s="347">
        <v>27</v>
      </c>
      <c r="H71" s="347">
        <v>9</v>
      </c>
      <c r="I71" s="347">
        <v>19</v>
      </c>
      <c r="J71" s="347">
        <v>4</v>
      </c>
      <c r="K71" s="347">
        <v>2</v>
      </c>
      <c r="L71" s="347">
        <v>21</v>
      </c>
      <c r="M71" s="347">
        <v>1</v>
      </c>
      <c r="N71" s="347">
        <v>59</v>
      </c>
      <c r="O71" s="347">
        <v>13</v>
      </c>
      <c r="P71" s="347" t="s">
        <v>189</v>
      </c>
      <c r="Q71" s="347">
        <v>45</v>
      </c>
      <c r="R71" s="347">
        <v>5</v>
      </c>
      <c r="S71" s="347" t="s">
        <v>189</v>
      </c>
      <c r="T71" s="348">
        <v>338</v>
      </c>
      <c r="U71" s="349">
        <v>658</v>
      </c>
    </row>
    <row r="72" spans="1:21" ht="15.75" x14ac:dyDescent="0.25">
      <c r="A72" s="74" t="s">
        <v>261</v>
      </c>
      <c r="B72" s="346" t="s">
        <v>189</v>
      </c>
      <c r="C72" s="347" t="s">
        <v>189</v>
      </c>
      <c r="D72" s="347" t="s">
        <v>189</v>
      </c>
      <c r="E72" s="347" t="s">
        <v>189</v>
      </c>
      <c r="F72" s="347" t="s">
        <v>189</v>
      </c>
      <c r="G72" s="347" t="s">
        <v>189</v>
      </c>
      <c r="H72" s="347" t="s">
        <v>189</v>
      </c>
      <c r="I72" s="347" t="s">
        <v>189</v>
      </c>
      <c r="J72" s="347" t="s">
        <v>189</v>
      </c>
      <c r="K72" s="347" t="s">
        <v>189</v>
      </c>
      <c r="L72" s="347" t="s">
        <v>189</v>
      </c>
      <c r="M72" s="347" t="s">
        <v>189</v>
      </c>
      <c r="N72" s="347" t="s">
        <v>189</v>
      </c>
      <c r="O72" s="347" t="s">
        <v>189</v>
      </c>
      <c r="P72" s="347" t="s">
        <v>189</v>
      </c>
      <c r="Q72" s="347" t="s">
        <v>189</v>
      </c>
      <c r="R72" s="347" t="s">
        <v>189</v>
      </c>
      <c r="S72" s="347" t="s">
        <v>189</v>
      </c>
      <c r="T72" s="348">
        <v>119</v>
      </c>
      <c r="U72" s="349">
        <v>119</v>
      </c>
    </row>
    <row r="73" spans="1:21" ht="15.75" x14ac:dyDescent="0.25">
      <c r="A73" s="74" t="s">
        <v>262</v>
      </c>
      <c r="B73" s="346" t="s">
        <v>189</v>
      </c>
      <c r="C73" s="347" t="s">
        <v>189</v>
      </c>
      <c r="D73" s="347" t="s">
        <v>189</v>
      </c>
      <c r="E73" s="347" t="s">
        <v>189</v>
      </c>
      <c r="F73" s="347" t="s">
        <v>189</v>
      </c>
      <c r="G73" s="347" t="s">
        <v>189</v>
      </c>
      <c r="H73" s="347" t="s">
        <v>189</v>
      </c>
      <c r="I73" s="347" t="s">
        <v>189</v>
      </c>
      <c r="J73" s="347" t="s">
        <v>189</v>
      </c>
      <c r="K73" s="347" t="s">
        <v>189</v>
      </c>
      <c r="L73" s="347" t="s">
        <v>189</v>
      </c>
      <c r="M73" s="347" t="s">
        <v>189</v>
      </c>
      <c r="N73" s="347" t="s">
        <v>189</v>
      </c>
      <c r="O73" s="347" t="s">
        <v>189</v>
      </c>
      <c r="P73" s="347" t="s">
        <v>189</v>
      </c>
      <c r="Q73" s="347" t="s">
        <v>189</v>
      </c>
      <c r="R73" s="347" t="s">
        <v>189</v>
      </c>
      <c r="S73" s="347" t="s">
        <v>189</v>
      </c>
      <c r="T73" s="348">
        <v>118</v>
      </c>
      <c r="U73" s="349">
        <v>118</v>
      </c>
    </row>
    <row r="74" spans="1:21" ht="15.75" x14ac:dyDescent="0.25">
      <c r="A74" s="74" t="s">
        <v>263</v>
      </c>
      <c r="B74" s="346" t="s">
        <v>189</v>
      </c>
      <c r="C74" s="347" t="s">
        <v>189</v>
      </c>
      <c r="D74" s="347" t="s">
        <v>189</v>
      </c>
      <c r="E74" s="347" t="s">
        <v>189</v>
      </c>
      <c r="F74" s="347" t="s">
        <v>189</v>
      </c>
      <c r="G74" s="347" t="s">
        <v>189</v>
      </c>
      <c r="H74" s="347" t="s">
        <v>189</v>
      </c>
      <c r="I74" s="347" t="s">
        <v>189</v>
      </c>
      <c r="J74" s="347" t="s">
        <v>189</v>
      </c>
      <c r="K74" s="347" t="s">
        <v>189</v>
      </c>
      <c r="L74" s="347" t="s">
        <v>189</v>
      </c>
      <c r="M74" s="347" t="s">
        <v>189</v>
      </c>
      <c r="N74" s="347" t="s">
        <v>189</v>
      </c>
      <c r="O74" s="347" t="s">
        <v>189</v>
      </c>
      <c r="P74" s="347" t="s">
        <v>189</v>
      </c>
      <c r="Q74" s="347" t="s">
        <v>189</v>
      </c>
      <c r="R74" s="347" t="s">
        <v>189</v>
      </c>
      <c r="S74" s="347" t="s">
        <v>189</v>
      </c>
      <c r="T74" s="348">
        <v>23</v>
      </c>
      <c r="U74" s="349">
        <v>23</v>
      </c>
    </row>
    <row r="75" spans="1:21" ht="15.75" x14ac:dyDescent="0.25">
      <c r="A75" s="74" t="s">
        <v>264</v>
      </c>
      <c r="B75" s="346">
        <v>7</v>
      </c>
      <c r="C75" s="347">
        <v>29</v>
      </c>
      <c r="D75" s="347">
        <v>15</v>
      </c>
      <c r="E75" s="347" t="s">
        <v>189</v>
      </c>
      <c r="F75" s="347">
        <v>4</v>
      </c>
      <c r="G75" s="347" t="s">
        <v>189</v>
      </c>
      <c r="H75" s="347">
        <v>13</v>
      </c>
      <c r="I75" s="347">
        <v>20</v>
      </c>
      <c r="J75" s="347">
        <v>146</v>
      </c>
      <c r="K75" s="347">
        <v>6</v>
      </c>
      <c r="L75" s="347">
        <v>2</v>
      </c>
      <c r="M75" s="347" t="s">
        <v>189</v>
      </c>
      <c r="N75" s="347">
        <v>18</v>
      </c>
      <c r="O75" s="347">
        <v>28</v>
      </c>
      <c r="P75" s="347" t="s">
        <v>189</v>
      </c>
      <c r="Q75" s="347">
        <v>3</v>
      </c>
      <c r="R75" s="347">
        <v>5</v>
      </c>
      <c r="S75" s="347" t="s">
        <v>189</v>
      </c>
      <c r="T75" s="348">
        <v>141</v>
      </c>
      <c r="U75" s="349">
        <v>437</v>
      </c>
    </row>
    <row r="76" spans="1:21" ht="15.75" x14ac:dyDescent="0.25">
      <c r="A76" s="74" t="s">
        <v>265</v>
      </c>
      <c r="B76" s="346" t="s">
        <v>189</v>
      </c>
      <c r="C76" s="347" t="s">
        <v>189</v>
      </c>
      <c r="D76" s="347" t="s">
        <v>189</v>
      </c>
      <c r="E76" s="347" t="s">
        <v>189</v>
      </c>
      <c r="F76" s="347" t="s">
        <v>189</v>
      </c>
      <c r="G76" s="347" t="s">
        <v>189</v>
      </c>
      <c r="H76" s="347" t="s">
        <v>189</v>
      </c>
      <c r="I76" s="347" t="s">
        <v>189</v>
      </c>
      <c r="J76" s="347" t="s">
        <v>189</v>
      </c>
      <c r="K76" s="347" t="s">
        <v>189</v>
      </c>
      <c r="L76" s="347" t="s">
        <v>189</v>
      </c>
      <c r="M76" s="347" t="s">
        <v>189</v>
      </c>
      <c r="N76" s="347" t="s">
        <v>189</v>
      </c>
      <c r="O76" s="347" t="s">
        <v>189</v>
      </c>
      <c r="P76" s="347" t="s">
        <v>189</v>
      </c>
      <c r="Q76" s="347" t="s">
        <v>189</v>
      </c>
      <c r="R76" s="347" t="s">
        <v>189</v>
      </c>
      <c r="S76" s="347" t="s">
        <v>189</v>
      </c>
      <c r="T76" s="348">
        <v>70</v>
      </c>
      <c r="U76" s="349">
        <v>70</v>
      </c>
    </row>
    <row r="77" spans="1:21" ht="15.75" x14ac:dyDescent="0.25">
      <c r="A77" s="74" t="s">
        <v>266</v>
      </c>
      <c r="B77" s="346" t="s">
        <v>189</v>
      </c>
      <c r="C77" s="347" t="s">
        <v>189</v>
      </c>
      <c r="D77" s="347" t="s">
        <v>189</v>
      </c>
      <c r="E77" s="347" t="s">
        <v>189</v>
      </c>
      <c r="F77" s="347" t="s">
        <v>189</v>
      </c>
      <c r="G77" s="347" t="s">
        <v>189</v>
      </c>
      <c r="H77" s="347" t="s">
        <v>189</v>
      </c>
      <c r="I77" s="347" t="s">
        <v>189</v>
      </c>
      <c r="J77" s="347" t="s">
        <v>189</v>
      </c>
      <c r="K77" s="347" t="s">
        <v>189</v>
      </c>
      <c r="L77" s="347" t="s">
        <v>189</v>
      </c>
      <c r="M77" s="347" t="s">
        <v>189</v>
      </c>
      <c r="N77" s="347" t="s">
        <v>189</v>
      </c>
      <c r="O77" s="347" t="s">
        <v>189</v>
      </c>
      <c r="P77" s="347" t="s">
        <v>189</v>
      </c>
      <c r="Q77" s="347" t="s">
        <v>189</v>
      </c>
      <c r="R77" s="347" t="s">
        <v>189</v>
      </c>
      <c r="S77" s="347" t="s">
        <v>189</v>
      </c>
      <c r="T77" s="348">
        <v>302</v>
      </c>
      <c r="U77" s="349">
        <v>302</v>
      </c>
    </row>
    <row r="78" spans="1:21" ht="15.75" x14ac:dyDescent="0.25">
      <c r="A78" s="74" t="s">
        <v>267</v>
      </c>
      <c r="B78" s="346" t="s">
        <v>189</v>
      </c>
      <c r="C78" s="347" t="s">
        <v>189</v>
      </c>
      <c r="D78" s="347" t="s">
        <v>189</v>
      </c>
      <c r="E78" s="347" t="s">
        <v>189</v>
      </c>
      <c r="F78" s="347" t="s">
        <v>189</v>
      </c>
      <c r="G78" s="347" t="s">
        <v>189</v>
      </c>
      <c r="H78" s="347" t="s">
        <v>189</v>
      </c>
      <c r="I78" s="347" t="s">
        <v>189</v>
      </c>
      <c r="J78" s="347" t="s">
        <v>189</v>
      </c>
      <c r="K78" s="347" t="s">
        <v>189</v>
      </c>
      <c r="L78" s="347" t="s">
        <v>189</v>
      </c>
      <c r="M78" s="347" t="s">
        <v>189</v>
      </c>
      <c r="N78" s="347" t="s">
        <v>189</v>
      </c>
      <c r="O78" s="347" t="s">
        <v>189</v>
      </c>
      <c r="P78" s="347" t="s">
        <v>189</v>
      </c>
      <c r="Q78" s="347" t="s">
        <v>189</v>
      </c>
      <c r="R78" s="347" t="s">
        <v>189</v>
      </c>
      <c r="S78" s="347" t="s">
        <v>189</v>
      </c>
      <c r="T78" s="348">
        <v>461</v>
      </c>
      <c r="U78" s="349">
        <v>461</v>
      </c>
    </row>
    <row r="79" spans="1:21" ht="15.75" x14ac:dyDescent="0.25">
      <c r="A79" s="74" t="s">
        <v>268</v>
      </c>
      <c r="B79" s="346">
        <v>8</v>
      </c>
      <c r="C79" s="347">
        <v>14</v>
      </c>
      <c r="D79" s="347">
        <v>38</v>
      </c>
      <c r="E79" s="347" t="s">
        <v>189</v>
      </c>
      <c r="F79" s="347" t="s">
        <v>189</v>
      </c>
      <c r="G79" s="347" t="s">
        <v>189</v>
      </c>
      <c r="H79" s="347">
        <v>6</v>
      </c>
      <c r="I79" s="347">
        <v>19</v>
      </c>
      <c r="J79" s="347">
        <v>47</v>
      </c>
      <c r="K79" s="347">
        <v>1</v>
      </c>
      <c r="L79" s="347">
        <v>2</v>
      </c>
      <c r="M79" s="347" t="s">
        <v>189</v>
      </c>
      <c r="N79" s="347">
        <v>5</v>
      </c>
      <c r="O79" s="347">
        <v>22</v>
      </c>
      <c r="P79" s="347" t="s">
        <v>189</v>
      </c>
      <c r="Q79" s="347">
        <v>3</v>
      </c>
      <c r="R79" s="347">
        <v>74</v>
      </c>
      <c r="S79" s="347" t="s">
        <v>189</v>
      </c>
      <c r="T79" s="348">
        <v>56</v>
      </c>
      <c r="U79" s="349">
        <v>295</v>
      </c>
    </row>
    <row r="80" spans="1:21" ht="15.75" x14ac:dyDescent="0.25">
      <c r="A80" s="74" t="s">
        <v>269</v>
      </c>
      <c r="B80" s="346" t="s">
        <v>189</v>
      </c>
      <c r="C80" s="347" t="s">
        <v>189</v>
      </c>
      <c r="D80" s="347" t="s">
        <v>189</v>
      </c>
      <c r="E80" s="347" t="s">
        <v>189</v>
      </c>
      <c r="F80" s="347" t="s">
        <v>189</v>
      </c>
      <c r="G80" s="347" t="s">
        <v>189</v>
      </c>
      <c r="H80" s="347" t="s">
        <v>189</v>
      </c>
      <c r="I80" s="347" t="s">
        <v>189</v>
      </c>
      <c r="J80" s="347" t="s">
        <v>189</v>
      </c>
      <c r="K80" s="347" t="s">
        <v>189</v>
      </c>
      <c r="L80" s="347" t="s">
        <v>189</v>
      </c>
      <c r="M80" s="347" t="s">
        <v>189</v>
      </c>
      <c r="N80" s="347" t="s">
        <v>189</v>
      </c>
      <c r="O80" s="347" t="s">
        <v>189</v>
      </c>
      <c r="P80" s="347" t="s">
        <v>189</v>
      </c>
      <c r="Q80" s="347" t="s">
        <v>189</v>
      </c>
      <c r="R80" s="347" t="s">
        <v>189</v>
      </c>
      <c r="S80" s="347" t="s">
        <v>189</v>
      </c>
      <c r="T80" s="348">
        <v>65</v>
      </c>
      <c r="U80" s="349">
        <v>65</v>
      </c>
    </row>
    <row r="81" spans="1:21" ht="15.75" x14ac:dyDescent="0.25">
      <c r="A81" s="74" t="s">
        <v>270</v>
      </c>
      <c r="B81" s="346" t="s">
        <v>189</v>
      </c>
      <c r="C81" s="347" t="s">
        <v>189</v>
      </c>
      <c r="D81" s="347" t="s">
        <v>189</v>
      </c>
      <c r="E81" s="347" t="s">
        <v>189</v>
      </c>
      <c r="F81" s="347" t="s">
        <v>189</v>
      </c>
      <c r="G81" s="347" t="s">
        <v>189</v>
      </c>
      <c r="H81" s="347" t="s">
        <v>189</v>
      </c>
      <c r="I81" s="347" t="s">
        <v>189</v>
      </c>
      <c r="J81" s="347" t="s">
        <v>189</v>
      </c>
      <c r="K81" s="347" t="s">
        <v>189</v>
      </c>
      <c r="L81" s="347" t="s">
        <v>189</v>
      </c>
      <c r="M81" s="347" t="s">
        <v>189</v>
      </c>
      <c r="N81" s="347" t="s">
        <v>189</v>
      </c>
      <c r="O81" s="347" t="s">
        <v>189</v>
      </c>
      <c r="P81" s="347" t="s">
        <v>189</v>
      </c>
      <c r="Q81" s="347" t="s">
        <v>189</v>
      </c>
      <c r="R81" s="347" t="s">
        <v>189</v>
      </c>
      <c r="S81" s="347" t="s">
        <v>189</v>
      </c>
      <c r="T81" s="348">
        <v>156</v>
      </c>
      <c r="U81" s="349">
        <v>156</v>
      </c>
    </row>
    <row r="82" spans="1:21" ht="15.75" x14ac:dyDescent="0.25">
      <c r="A82" s="74" t="s">
        <v>271</v>
      </c>
      <c r="B82" s="346" t="s">
        <v>189</v>
      </c>
      <c r="C82" s="347" t="s">
        <v>189</v>
      </c>
      <c r="D82" s="347" t="s">
        <v>189</v>
      </c>
      <c r="E82" s="347" t="s">
        <v>189</v>
      </c>
      <c r="F82" s="347" t="s">
        <v>189</v>
      </c>
      <c r="G82" s="347" t="s">
        <v>189</v>
      </c>
      <c r="H82" s="347" t="s">
        <v>189</v>
      </c>
      <c r="I82" s="347" t="s">
        <v>189</v>
      </c>
      <c r="J82" s="347" t="s">
        <v>189</v>
      </c>
      <c r="K82" s="347" t="s">
        <v>189</v>
      </c>
      <c r="L82" s="347" t="s">
        <v>189</v>
      </c>
      <c r="M82" s="347" t="s">
        <v>189</v>
      </c>
      <c r="N82" s="347" t="s">
        <v>189</v>
      </c>
      <c r="O82" s="347" t="s">
        <v>189</v>
      </c>
      <c r="P82" s="347" t="s">
        <v>189</v>
      </c>
      <c r="Q82" s="347" t="s">
        <v>189</v>
      </c>
      <c r="R82" s="347" t="s">
        <v>189</v>
      </c>
      <c r="S82" s="347" t="s">
        <v>189</v>
      </c>
      <c r="T82" s="348">
        <v>3</v>
      </c>
      <c r="U82" s="349">
        <v>3</v>
      </c>
    </row>
    <row r="83" spans="1:21" ht="15.75" x14ac:dyDescent="0.25">
      <c r="A83" s="74" t="s">
        <v>272</v>
      </c>
      <c r="B83" s="346" t="s">
        <v>189</v>
      </c>
      <c r="C83" s="347" t="s">
        <v>189</v>
      </c>
      <c r="D83" s="347" t="s">
        <v>189</v>
      </c>
      <c r="E83" s="347" t="s">
        <v>189</v>
      </c>
      <c r="F83" s="347" t="s">
        <v>189</v>
      </c>
      <c r="G83" s="347" t="s">
        <v>189</v>
      </c>
      <c r="H83" s="347" t="s">
        <v>189</v>
      </c>
      <c r="I83" s="347" t="s">
        <v>189</v>
      </c>
      <c r="J83" s="347" t="s">
        <v>189</v>
      </c>
      <c r="K83" s="347" t="s">
        <v>189</v>
      </c>
      <c r="L83" s="347" t="s">
        <v>189</v>
      </c>
      <c r="M83" s="347" t="s">
        <v>189</v>
      </c>
      <c r="N83" s="347" t="s">
        <v>189</v>
      </c>
      <c r="O83" s="347" t="s">
        <v>189</v>
      </c>
      <c r="P83" s="347" t="s">
        <v>189</v>
      </c>
      <c r="Q83" s="347" t="s">
        <v>189</v>
      </c>
      <c r="R83" s="347" t="s">
        <v>189</v>
      </c>
      <c r="S83" s="347" t="s">
        <v>189</v>
      </c>
      <c r="T83" s="348">
        <v>1401</v>
      </c>
      <c r="U83" s="349">
        <v>1401</v>
      </c>
    </row>
    <row r="84" spans="1:21" ht="15.75" x14ac:dyDescent="0.25">
      <c r="A84" s="74" t="s">
        <v>273</v>
      </c>
      <c r="B84" s="346" t="s">
        <v>189</v>
      </c>
      <c r="C84" s="347" t="s">
        <v>189</v>
      </c>
      <c r="D84" s="347" t="s">
        <v>189</v>
      </c>
      <c r="E84" s="347" t="s">
        <v>189</v>
      </c>
      <c r="F84" s="347" t="s">
        <v>189</v>
      </c>
      <c r="G84" s="347" t="s">
        <v>189</v>
      </c>
      <c r="H84" s="347" t="s">
        <v>189</v>
      </c>
      <c r="I84" s="347" t="s">
        <v>189</v>
      </c>
      <c r="J84" s="347" t="s">
        <v>189</v>
      </c>
      <c r="K84" s="347" t="s">
        <v>189</v>
      </c>
      <c r="L84" s="347" t="s">
        <v>189</v>
      </c>
      <c r="M84" s="347" t="s">
        <v>189</v>
      </c>
      <c r="N84" s="347" t="s">
        <v>189</v>
      </c>
      <c r="O84" s="347" t="s">
        <v>189</v>
      </c>
      <c r="P84" s="347" t="s">
        <v>189</v>
      </c>
      <c r="Q84" s="347" t="s">
        <v>189</v>
      </c>
      <c r="R84" s="347" t="s">
        <v>189</v>
      </c>
      <c r="S84" s="347" t="s">
        <v>189</v>
      </c>
      <c r="T84" s="348">
        <v>447</v>
      </c>
      <c r="U84" s="349">
        <v>447</v>
      </c>
    </row>
    <row r="85" spans="1:21" ht="15.75" x14ac:dyDescent="0.25">
      <c r="A85" s="74" t="s">
        <v>274</v>
      </c>
      <c r="B85" s="346" t="s">
        <v>189</v>
      </c>
      <c r="C85" s="347" t="s">
        <v>189</v>
      </c>
      <c r="D85" s="347" t="s">
        <v>189</v>
      </c>
      <c r="E85" s="347" t="s">
        <v>189</v>
      </c>
      <c r="F85" s="347" t="s">
        <v>189</v>
      </c>
      <c r="G85" s="347" t="s">
        <v>189</v>
      </c>
      <c r="H85" s="347" t="s">
        <v>189</v>
      </c>
      <c r="I85" s="347" t="s">
        <v>189</v>
      </c>
      <c r="J85" s="347" t="s">
        <v>189</v>
      </c>
      <c r="K85" s="347" t="s">
        <v>189</v>
      </c>
      <c r="L85" s="347" t="s">
        <v>189</v>
      </c>
      <c r="M85" s="347" t="s">
        <v>189</v>
      </c>
      <c r="N85" s="347" t="s">
        <v>189</v>
      </c>
      <c r="O85" s="347" t="s">
        <v>189</v>
      </c>
      <c r="P85" s="347" t="s">
        <v>189</v>
      </c>
      <c r="Q85" s="347" t="s">
        <v>189</v>
      </c>
      <c r="R85" s="347" t="s">
        <v>189</v>
      </c>
      <c r="S85" s="347" t="s">
        <v>189</v>
      </c>
      <c r="T85" s="348">
        <v>189</v>
      </c>
      <c r="U85" s="349">
        <v>189</v>
      </c>
    </row>
    <row r="86" spans="1:21" ht="15.75" x14ac:dyDescent="0.25">
      <c r="A86" s="74" t="s">
        <v>275</v>
      </c>
      <c r="B86" s="346">
        <v>11</v>
      </c>
      <c r="C86" s="347">
        <v>72</v>
      </c>
      <c r="D86" s="347">
        <v>10</v>
      </c>
      <c r="E86" s="347" t="s">
        <v>189</v>
      </c>
      <c r="F86" s="347">
        <v>23</v>
      </c>
      <c r="G86" s="347" t="s">
        <v>189</v>
      </c>
      <c r="H86" s="347">
        <v>18</v>
      </c>
      <c r="I86" s="347">
        <v>7</v>
      </c>
      <c r="J86" s="347">
        <v>4</v>
      </c>
      <c r="K86" s="347">
        <v>5</v>
      </c>
      <c r="L86" s="347">
        <v>2</v>
      </c>
      <c r="M86" s="347">
        <v>278</v>
      </c>
      <c r="N86" s="347">
        <v>6</v>
      </c>
      <c r="O86" s="347">
        <v>6</v>
      </c>
      <c r="P86" s="347" t="s">
        <v>189</v>
      </c>
      <c r="Q86" s="347">
        <v>32</v>
      </c>
      <c r="R86" s="347">
        <v>1</v>
      </c>
      <c r="S86" s="347" t="s">
        <v>189</v>
      </c>
      <c r="T86" s="348" t="s">
        <v>189</v>
      </c>
      <c r="U86" s="349">
        <v>475</v>
      </c>
    </row>
    <row r="87" spans="1:21" ht="15.75" x14ac:dyDescent="0.25">
      <c r="A87" s="74" t="s">
        <v>276</v>
      </c>
      <c r="B87" s="346">
        <v>10</v>
      </c>
      <c r="C87" s="347">
        <v>29</v>
      </c>
      <c r="D87" s="347">
        <v>27</v>
      </c>
      <c r="E87" s="347">
        <v>5</v>
      </c>
      <c r="F87" s="347">
        <v>33</v>
      </c>
      <c r="G87" s="347" t="s">
        <v>189</v>
      </c>
      <c r="H87" s="347">
        <v>100</v>
      </c>
      <c r="I87" s="347">
        <v>21</v>
      </c>
      <c r="J87" s="347">
        <v>2</v>
      </c>
      <c r="K87" s="347">
        <v>1</v>
      </c>
      <c r="L87" s="347">
        <v>33</v>
      </c>
      <c r="M87" s="347">
        <v>2</v>
      </c>
      <c r="N87" s="347">
        <v>68</v>
      </c>
      <c r="O87" s="347">
        <v>97</v>
      </c>
      <c r="P87" s="347">
        <v>3</v>
      </c>
      <c r="Q87" s="347">
        <v>18</v>
      </c>
      <c r="R87" s="347">
        <v>18</v>
      </c>
      <c r="S87" s="347" t="s">
        <v>189</v>
      </c>
      <c r="T87" s="348" t="s">
        <v>189</v>
      </c>
      <c r="U87" s="349">
        <v>467</v>
      </c>
    </row>
    <row r="88" spans="1:21" ht="15.75" x14ac:dyDescent="0.25">
      <c r="A88" s="74" t="s">
        <v>277</v>
      </c>
      <c r="B88" s="346" t="s">
        <v>189</v>
      </c>
      <c r="C88" s="347" t="s">
        <v>189</v>
      </c>
      <c r="D88" s="347" t="s">
        <v>189</v>
      </c>
      <c r="E88" s="347" t="s">
        <v>189</v>
      </c>
      <c r="F88" s="347" t="s">
        <v>189</v>
      </c>
      <c r="G88" s="347" t="s">
        <v>189</v>
      </c>
      <c r="H88" s="347" t="s">
        <v>189</v>
      </c>
      <c r="I88" s="347" t="s">
        <v>189</v>
      </c>
      <c r="J88" s="347" t="s">
        <v>189</v>
      </c>
      <c r="K88" s="347" t="s">
        <v>189</v>
      </c>
      <c r="L88" s="347" t="s">
        <v>189</v>
      </c>
      <c r="M88" s="347" t="s">
        <v>189</v>
      </c>
      <c r="N88" s="347" t="s">
        <v>189</v>
      </c>
      <c r="O88" s="347" t="s">
        <v>189</v>
      </c>
      <c r="P88" s="347" t="s">
        <v>189</v>
      </c>
      <c r="Q88" s="347" t="s">
        <v>189</v>
      </c>
      <c r="R88" s="347" t="s">
        <v>189</v>
      </c>
      <c r="S88" s="347" t="s">
        <v>189</v>
      </c>
      <c r="T88" s="348">
        <v>1464</v>
      </c>
      <c r="U88" s="349">
        <v>1464</v>
      </c>
    </row>
    <row r="89" spans="1:21" ht="15.75" x14ac:dyDescent="0.25">
      <c r="A89" s="74" t="s">
        <v>278</v>
      </c>
      <c r="B89" s="346" t="s">
        <v>189</v>
      </c>
      <c r="C89" s="347" t="s">
        <v>189</v>
      </c>
      <c r="D89" s="347" t="s">
        <v>189</v>
      </c>
      <c r="E89" s="347" t="s">
        <v>189</v>
      </c>
      <c r="F89" s="347" t="s">
        <v>189</v>
      </c>
      <c r="G89" s="347" t="s">
        <v>189</v>
      </c>
      <c r="H89" s="347" t="s">
        <v>189</v>
      </c>
      <c r="I89" s="347" t="s">
        <v>189</v>
      </c>
      <c r="J89" s="347" t="s">
        <v>189</v>
      </c>
      <c r="K89" s="347" t="s">
        <v>189</v>
      </c>
      <c r="L89" s="347" t="s">
        <v>189</v>
      </c>
      <c r="M89" s="347" t="s">
        <v>189</v>
      </c>
      <c r="N89" s="347" t="s">
        <v>189</v>
      </c>
      <c r="O89" s="347" t="s">
        <v>189</v>
      </c>
      <c r="P89" s="347" t="s">
        <v>189</v>
      </c>
      <c r="Q89" s="347" t="s">
        <v>189</v>
      </c>
      <c r="R89" s="347" t="s">
        <v>189</v>
      </c>
      <c r="S89" s="347" t="s">
        <v>189</v>
      </c>
      <c r="T89" s="348">
        <v>425</v>
      </c>
      <c r="U89" s="349">
        <v>425</v>
      </c>
    </row>
    <row r="90" spans="1:21" ht="15.75" x14ac:dyDescent="0.25">
      <c r="A90" s="74" t="s">
        <v>279</v>
      </c>
      <c r="B90" s="346" t="s">
        <v>189</v>
      </c>
      <c r="C90" s="347" t="s">
        <v>189</v>
      </c>
      <c r="D90" s="347" t="s">
        <v>189</v>
      </c>
      <c r="E90" s="347" t="s">
        <v>189</v>
      </c>
      <c r="F90" s="347" t="s">
        <v>189</v>
      </c>
      <c r="G90" s="347" t="s">
        <v>189</v>
      </c>
      <c r="H90" s="347" t="s">
        <v>189</v>
      </c>
      <c r="I90" s="347" t="s">
        <v>189</v>
      </c>
      <c r="J90" s="347" t="s">
        <v>189</v>
      </c>
      <c r="K90" s="347" t="s">
        <v>189</v>
      </c>
      <c r="L90" s="347" t="s">
        <v>189</v>
      </c>
      <c r="M90" s="347" t="s">
        <v>189</v>
      </c>
      <c r="N90" s="347" t="s">
        <v>189</v>
      </c>
      <c r="O90" s="347" t="s">
        <v>189</v>
      </c>
      <c r="P90" s="347" t="s">
        <v>189</v>
      </c>
      <c r="Q90" s="347" t="s">
        <v>189</v>
      </c>
      <c r="R90" s="347" t="s">
        <v>189</v>
      </c>
      <c r="S90" s="347" t="s">
        <v>189</v>
      </c>
      <c r="T90" s="348">
        <v>158</v>
      </c>
      <c r="U90" s="349">
        <v>158</v>
      </c>
    </row>
    <row r="91" spans="1:21" ht="15.75" x14ac:dyDescent="0.25">
      <c r="A91" s="74" t="s">
        <v>280</v>
      </c>
      <c r="B91" s="346">
        <v>3</v>
      </c>
      <c r="C91" s="347">
        <v>2</v>
      </c>
      <c r="D91" s="347">
        <v>4</v>
      </c>
      <c r="E91" s="347" t="s">
        <v>189</v>
      </c>
      <c r="F91" s="347">
        <v>5</v>
      </c>
      <c r="G91" s="347" t="s">
        <v>189</v>
      </c>
      <c r="H91" s="347">
        <v>3</v>
      </c>
      <c r="I91" s="347">
        <v>3</v>
      </c>
      <c r="J91" s="347" t="s">
        <v>189</v>
      </c>
      <c r="K91" s="347" t="s">
        <v>189</v>
      </c>
      <c r="L91" s="347" t="s">
        <v>189</v>
      </c>
      <c r="M91" s="347" t="s">
        <v>189</v>
      </c>
      <c r="N91" s="347" t="s">
        <v>189</v>
      </c>
      <c r="O91" s="347">
        <v>19</v>
      </c>
      <c r="P91" s="347" t="s">
        <v>189</v>
      </c>
      <c r="Q91" s="347">
        <v>2</v>
      </c>
      <c r="R91" s="347">
        <v>6</v>
      </c>
      <c r="S91" s="347" t="s">
        <v>189</v>
      </c>
      <c r="T91" s="348">
        <v>1</v>
      </c>
      <c r="U91" s="349">
        <v>48</v>
      </c>
    </row>
    <row r="92" spans="1:21" ht="15.75" x14ac:dyDescent="0.25">
      <c r="A92" s="74" t="s">
        <v>281</v>
      </c>
      <c r="B92" s="346">
        <v>111</v>
      </c>
      <c r="C92" s="347">
        <v>231</v>
      </c>
      <c r="D92" s="347">
        <v>92</v>
      </c>
      <c r="E92" s="347">
        <v>30</v>
      </c>
      <c r="F92" s="347">
        <v>119</v>
      </c>
      <c r="G92" s="347" t="s">
        <v>189</v>
      </c>
      <c r="H92" s="347">
        <v>77</v>
      </c>
      <c r="I92" s="347">
        <v>23</v>
      </c>
      <c r="J92" s="347">
        <v>12</v>
      </c>
      <c r="K92" s="347">
        <v>14</v>
      </c>
      <c r="L92" s="347">
        <v>75</v>
      </c>
      <c r="M92" s="347">
        <v>6</v>
      </c>
      <c r="N92" s="347">
        <v>700</v>
      </c>
      <c r="O92" s="347">
        <v>445</v>
      </c>
      <c r="P92" s="347" t="s">
        <v>189</v>
      </c>
      <c r="Q92" s="347">
        <v>128</v>
      </c>
      <c r="R92" s="347">
        <v>957</v>
      </c>
      <c r="S92" s="347">
        <v>1</v>
      </c>
      <c r="T92" s="348">
        <v>560</v>
      </c>
      <c r="U92" s="349">
        <v>3581</v>
      </c>
    </row>
    <row r="93" spans="1:21" ht="15.75" x14ac:dyDescent="0.25">
      <c r="A93" s="74" t="s">
        <v>282</v>
      </c>
      <c r="B93" s="346" t="s">
        <v>189</v>
      </c>
      <c r="C93" s="347" t="s">
        <v>189</v>
      </c>
      <c r="D93" s="347" t="s">
        <v>189</v>
      </c>
      <c r="E93" s="347" t="s">
        <v>189</v>
      </c>
      <c r="F93" s="347" t="s">
        <v>189</v>
      </c>
      <c r="G93" s="347" t="s">
        <v>189</v>
      </c>
      <c r="H93" s="347" t="s">
        <v>189</v>
      </c>
      <c r="I93" s="347" t="s">
        <v>189</v>
      </c>
      <c r="J93" s="347" t="s">
        <v>189</v>
      </c>
      <c r="K93" s="347" t="s">
        <v>189</v>
      </c>
      <c r="L93" s="347" t="s">
        <v>189</v>
      </c>
      <c r="M93" s="347" t="s">
        <v>189</v>
      </c>
      <c r="N93" s="347" t="s">
        <v>189</v>
      </c>
      <c r="O93" s="347" t="s">
        <v>189</v>
      </c>
      <c r="P93" s="347" t="s">
        <v>189</v>
      </c>
      <c r="Q93" s="347" t="s">
        <v>189</v>
      </c>
      <c r="R93" s="347" t="s">
        <v>189</v>
      </c>
      <c r="S93" s="347" t="s">
        <v>189</v>
      </c>
      <c r="T93" s="348">
        <v>117</v>
      </c>
      <c r="U93" s="349">
        <v>117</v>
      </c>
    </row>
    <row r="94" spans="1:21" ht="15.75" x14ac:dyDescent="0.25">
      <c r="A94" s="74" t="s">
        <v>283</v>
      </c>
      <c r="B94" s="346" t="s">
        <v>189</v>
      </c>
      <c r="C94" s="347">
        <v>4</v>
      </c>
      <c r="D94" s="347" t="s">
        <v>189</v>
      </c>
      <c r="E94" s="347" t="s">
        <v>189</v>
      </c>
      <c r="F94" s="347" t="s">
        <v>189</v>
      </c>
      <c r="G94" s="347" t="s">
        <v>189</v>
      </c>
      <c r="H94" s="347" t="s">
        <v>189</v>
      </c>
      <c r="I94" s="347" t="s">
        <v>189</v>
      </c>
      <c r="J94" s="347" t="s">
        <v>189</v>
      </c>
      <c r="K94" s="347" t="s">
        <v>189</v>
      </c>
      <c r="L94" s="347" t="s">
        <v>189</v>
      </c>
      <c r="M94" s="347" t="s">
        <v>189</v>
      </c>
      <c r="N94" s="347">
        <v>2</v>
      </c>
      <c r="O94" s="347">
        <v>9</v>
      </c>
      <c r="P94" s="347" t="s">
        <v>189</v>
      </c>
      <c r="Q94" s="347">
        <v>1</v>
      </c>
      <c r="R94" s="347" t="s">
        <v>189</v>
      </c>
      <c r="S94" s="347" t="s">
        <v>189</v>
      </c>
      <c r="T94" s="348" t="s">
        <v>189</v>
      </c>
      <c r="U94" s="349">
        <v>16</v>
      </c>
    </row>
    <row r="95" spans="1:21" ht="15.75" x14ac:dyDescent="0.25">
      <c r="A95" s="74" t="s">
        <v>284</v>
      </c>
      <c r="B95" s="346">
        <v>180</v>
      </c>
      <c r="C95" s="347">
        <v>239</v>
      </c>
      <c r="D95" s="347">
        <v>314</v>
      </c>
      <c r="E95" s="347">
        <v>106</v>
      </c>
      <c r="F95" s="347">
        <v>70</v>
      </c>
      <c r="G95" s="347" t="s">
        <v>189</v>
      </c>
      <c r="H95" s="347">
        <v>198</v>
      </c>
      <c r="I95" s="347">
        <v>67</v>
      </c>
      <c r="J95" s="347" t="s">
        <v>189</v>
      </c>
      <c r="K95" s="347">
        <v>35</v>
      </c>
      <c r="L95" s="347">
        <v>58</v>
      </c>
      <c r="M95" s="347">
        <v>211</v>
      </c>
      <c r="N95" s="347">
        <v>143</v>
      </c>
      <c r="O95" s="347">
        <v>206</v>
      </c>
      <c r="P95" s="347" t="s">
        <v>189</v>
      </c>
      <c r="Q95" s="347">
        <v>112</v>
      </c>
      <c r="R95" s="347">
        <v>4002</v>
      </c>
      <c r="S95" s="347" t="s">
        <v>189</v>
      </c>
      <c r="T95" s="348">
        <v>3188</v>
      </c>
      <c r="U95" s="349">
        <v>9129</v>
      </c>
    </row>
    <row r="96" spans="1:21" ht="15.75" x14ac:dyDescent="0.25">
      <c r="A96" s="74" t="s">
        <v>285</v>
      </c>
      <c r="B96" s="346">
        <v>16</v>
      </c>
      <c r="C96" s="347">
        <v>59</v>
      </c>
      <c r="D96" s="347">
        <v>24</v>
      </c>
      <c r="E96" s="347">
        <v>249</v>
      </c>
      <c r="F96" s="347">
        <v>18</v>
      </c>
      <c r="G96" s="347" t="s">
        <v>189</v>
      </c>
      <c r="H96" s="347">
        <v>23</v>
      </c>
      <c r="I96" s="347">
        <v>10</v>
      </c>
      <c r="J96" s="347">
        <v>2</v>
      </c>
      <c r="K96" s="347">
        <v>13</v>
      </c>
      <c r="L96" s="347">
        <v>37</v>
      </c>
      <c r="M96" s="347">
        <v>13</v>
      </c>
      <c r="N96" s="347">
        <v>70</v>
      </c>
      <c r="O96" s="347">
        <v>129</v>
      </c>
      <c r="P96" s="347" t="s">
        <v>189</v>
      </c>
      <c r="Q96" s="347">
        <v>20</v>
      </c>
      <c r="R96" s="347">
        <v>226</v>
      </c>
      <c r="S96" s="347" t="s">
        <v>189</v>
      </c>
      <c r="T96" s="348">
        <v>50</v>
      </c>
      <c r="U96" s="349">
        <v>959</v>
      </c>
    </row>
    <row r="97" spans="1:21" ht="15.75" x14ac:dyDescent="0.25">
      <c r="A97" s="74" t="s">
        <v>286</v>
      </c>
      <c r="B97" s="346">
        <v>687</v>
      </c>
      <c r="C97" s="347">
        <v>745</v>
      </c>
      <c r="D97" s="347">
        <v>356</v>
      </c>
      <c r="E97" s="347">
        <v>1204</v>
      </c>
      <c r="F97" s="347">
        <v>521</v>
      </c>
      <c r="G97" s="347" t="s">
        <v>189</v>
      </c>
      <c r="H97" s="347">
        <v>716</v>
      </c>
      <c r="I97" s="347">
        <v>1870</v>
      </c>
      <c r="J97" s="347">
        <v>197</v>
      </c>
      <c r="K97" s="347">
        <v>487</v>
      </c>
      <c r="L97" s="347">
        <v>183</v>
      </c>
      <c r="M97" s="347">
        <v>88</v>
      </c>
      <c r="N97" s="347">
        <v>104</v>
      </c>
      <c r="O97" s="347">
        <v>2962</v>
      </c>
      <c r="P97" s="347">
        <v>1302</v>
      </c>
      <c r="Q97" s="347">
        <v>244</v>
      </c>
      <c r="R97" s="347">
        <v>23368</v>
      </c>
      <c r="S97" s="347">
        <v>7</v>
      </c>
      <c r="T97" s="348">
        <v>7</v>
      </c>
      <c r="U97" s="349">
        <v>35048</v>
      </c>
    </row>
    <row r="98" spans="1:21" ht="15.75" x14ac:dyDescent="0.25">
      <c r="A98" s="74" t="s">
        <v>287</v>
      </c>
      <c r="B98" s="346">
        <v>20</v>
      </c>
      <c r="C98" s="347">
        <v>8</v>
      </c>
      <c r="D98" s="347">
        <v>29</v>
      </c>
      <c r="E98" s="347" t="s">
        <v>189</v>
      </c>
      <c r="F98" s="347" t="s">
        <v>189</v>
      </c>
      <c r="G98" s="347">
        <v>12</v>
      </c>
      <c r="H98" s="347">
        <v>9</v>
      </c>
      <c r="I98" s="347">
        <v>12</v>
      </c>
      <c r="J98" s="347">
        <v>1</v>
      </c>
      <c r="K98" s="347">
        <v>3</v>
      </c>
      <c r="L98" s="347">
        <v>2</v>
      </c>
      <c r="M98" s="347">
        <v>3</v>
      </c>
      <c r="N98" s="347" t="s">
        <v>189</v>
      </c>
      <c r="O98" s="347">
        <v>4</v>
      </c>
      <c r="P98" s="347" t="s">
        <v>189</v>
      </c>
      <c r="Q98" s="347">
        <v>4</v>
      </c>
      <c r="R98" s="347">
        <v>40</v>
      </c>
      <c r="S98" s="347">
        <v>124</v>
      </c>
      <c r="T98" s="348">
        <v>1947</v>
      </c>
      <c r="U98" s="349">
        <v>2218</v>
      </c>
    </row>
    <row r="99" spans="1:21" ht="15.75" x14ac:dyDescent="0.25">
      <c r="A99" s="74" t="s">
        <v>288</v>
      </c>
      <c r="B99" s="346">
        <v>51</v>
      </c>
      <c r="C99" s="347">
        <v>84</v>
      </c>
      <c r="D99" s="347">
        <v>113</v>
      </c>
      <c r="E99" s="347" t="s">
        <v>189</v>
      </c>
      <c r="F99" s="347">
        <v>1658</v>
      </c>
      <c r="G99" s="347" t="s">
        <v>189</v>
      </c>
      <c r="H99" s="347">
        <v>145</v>
      </c>
      <c r="I99" s="347">
        <v>572</v>
      </c>
      <c r="J99" s="347">
        <v>173</v>
      </c>
      <c r="K99" s="347">
        <v>65</v>
      </c>
      <c r="L99" s="347">
        <v>16</v>
      </c>
      <c r="M99" s="347">
        <v>8</v>
      </c>
      <c r="N99" s="347">
        <v>24</v>
      </c>
      <c r="O99" s="347">
        <v>397</v>
      </c>
      <c r="P99" s="347">
        <v>52</v>
      </c>
      <c r="Q99" s="347">
        <v>63</v>
      </c>
      <c r="R99" s="347">
        <v>36</v>
      </c>
      <c r="S99" s="347" t="s">
        <v>189</v>
      </c>
      <c r="T99" s="348">
        <v>1</v>
      </c>
      <c r="U99" s="349">
        <v>3458</v>
      </c>
    </row>
    <row r="100" spans="1:21" ht="15.75" x14ac:dyDescent="0.25">
      <c r="A100" s="74" t="s">
        <v>289</v>
      </c>
      <c r="B100" s="346" t="s">
        <v>189</v>
      </c>
      <c r="C100" s="347" t="s">
        <v>189</v>
      </c>
      <c r="D100" s="347" t="s">
        <v>189</v>
      </c>
      <c r="E100" s="347" t="s">
        <v>189</v>
      </c>
      <c r="F100" s="347" t="s">
        <v>189</v>
      </c>
      <c r="G100" s="347" t="s">
        <v>189</v>
      </c>
      <c r="H100" s="347" t="s">
        <v>189</v>
      </c>
      <c r="I100" s="347" t="s">
        <v>189</v>
      </c>
      <c r="J100" s="347" t="s">
        <v>189</v>
      </c>
      <c r="K100" s="347" t="s">
        <v>189</v>
      </c>
      <c r="L100" s="347" t="s">
        <v>189</v>
      </c>
      <c r="M100" s="347" t="s">
        <v>189</v>
      </c>
      <c r="N100" s="347" t="s">
        <v>189</v>
      </c>
      <c r="O100" s="347" t="s">
        <v>189</v>
      </c>
      <c r="P100" s="347" t="s">
        <v>189</v>
      </c>
      <c r="Q100" s="347" t="s">
        <v>189</v>
      </c>
      <c r="R100" s="347" t="s">
        <v>189</v>
      </c>
      <c r="S100" s="347" t="s">
        <v>189</v>
      </c>
      <c r="T100" s="348">
        <v>1870</v>
      </c>
      <c r="U100" s="349">
        <v>1870</v>
      </c>
    </row>
    <row r="101" spans="1:21" ht="15.75" x14ac:dyDescent="0.25">
      <c r="A101" s="74" t="s">
        <v>290</v>
      </c>
      <c r="B101" s="346">
        <v>1604</v>
      </c>
      <c r="C101" s="347">
        <v>950</v>
      </c>
      <c r="D101" s="347">
        <v>590</v>
      </c>
      <c r="E101" s="347">
        <v>5771</v>
      </c>
      <c r="F101" s="347">
        <v>1581</v>
      </c>
      <c r="G101" s="347" t="s">
        <v>189</v>
      </c>
      <c r="H101" s="347">
        <v>690</v>
      </c>
      <c r="I101" s="347">
        <v>1525</v>
      </c>
      <c r="J101" s="347">
        <v>122</v>
      </c>
      <c r="K101" s="347">
        <v>517</v>
      </c>
      <c r="L101" s="347">
        <v>1601</v>
      </c>
      <c r="M101" s="347">
        <v>756</v>
      </c>
      <c r="N101" s="347">
        <v>988</v>
      </c>
      <c r="O101" s="347">
        <v>823</v>
      </c>
      <c r="P101" s="347" t="s">
        <v>189</v>
      </c>
      <c r="Q101" s="347">
        <v>297</v>
      </c>
      <c r="R101" s="347">
        <v>3567</v>
      </c>
      <c r="S101" s="347" t="s">
        <v>189</v>
      </c>
      <c r="T101" s="348">
        <v>68</v>
      </c>
      <c r="U101" s="349">
        <v>21450</v>
      </c>
    </row>
    <row r="102" spans="1:21" ht="15.75" x14ac:dyDescent="0.25">
      <c r="A102" s="74" t="s">
        <v>291</v>
      </c>
      <c r="B102" s="346" t="s">
        <v>189</v>
      </c>
      <c r="C102" s="347" t="s">
        <v>189</v>
      </c>
      <c r="D102" s="347" t="s">
        <v>189</v>
      </c>
      <c r="E102" s="347" t="s">
        <v>189</v>
      </c>
      <c r="F102" s="347" t="s">
        <v>189</v>
      </c>
      <c r="G102" s="347" t="s">
        <v>189</v>
      </c>
      <c r="H102" s="347" t="s">
        <v>189</v>
      </c>
      <c r="I102" s="347" t="s">
        <v>189</v>
      </c>
      <c r="J102" s="347" t="s">
        <v>189</v>
      </c>
      <c r="K102" s="347" t="s">
        <v>189</v>
      </c>
      <c r="L102" s="347" t="s">
        <v>189</v>
      </c>
      <c r="M102" s="347" t="s">
        <v>189</v>
      </c>
      <c r="N102" s="347" t="s">
        <v>189</v>
      </c>
      <c r="O102" s="347" t="s">
        <v>189</v>
      </c>
      <c r="P102" s="347" t="s">
        <v>189</v>
      </c>
      <c r="Q102" s="347" t="s">
        <v>189</v>
      </c>
      <c r="R102" s="347" t="s">
        <v>189</v>
      </c>
      <c r="S102" s="347" t="s">
        <v>189</v>
      </c>
      <c r="T102" s="348">
        <v>25</v>
      </c>
      <c r="U102" s="349">
        <v>25</v>
      </c>
    </row>
    <row r="103" spans="1:21" ht="15.75" x14ac:dyDescent="0.25">
      <c r="A103" s="74" t="s">
        <v>292</v>
      </c>
      <c r="B103" s="346" t="s">
        <v>189</v>
      </c>
      <c r="C103" s="347" t="s">
        <v>189</v>
      </c>
      <c r="D103" s="347" t="s">
        <v>189</v>
      </c>
      <c r="E103" s="347" t="s">
        <v>189</v>
      </c>
      <c r="F103" s="347" t="s">
        <v>189</v>
      </c>
      <c r="G103" s="347" t="s">
        <v>189</v>
      </c>
      <c r="H103" s="347" t="s">
        <v>189</v>
      </c>
      <c r="I103" s="347" t="s">
        <v>189</v>
      </c>
      <c r="J103" s="347" t="s">
        <v>189</v>
      </c>
      <c r="K103" s="347" t="s">
        <v>189</v>
      </c>
      <c r="L103" s="347" t="s">
        <v>189</v>
      </c>
      <c r="M103" s="347" t="s">
        <v>189</v>
      </c>
      <c r="N103" s="347" t="s">
        <v>189</v>
      </c>
      <c r="O103" s="347" t="s">
        <v>189</v>
      </c>
      <c r="P103" s="347" t="s">
        <v>189</v>
      </c>
      <c r="Q103" s="347" t="s">
        <v>189</v>
      </c>
      <c r="R103" s="347" t="s">
        <v>189</v>
      </c>
      <c r="S103" s="347" t="s">
        <v>189</v>
      </c>
      <c r="T103" s="348">
        <v>178</v>
      </c>
      <c r="U103" s="349">
        <v>178</v>
      </c>
    </row>
    <row r="104" spans="1:21" ht="15.75" x14ac:dyDescent="0.25">
      <c r="A104" s="74" t="s">
        <v>293</v>
      </c>
      <c r="B104" s="346">
        <v>124</v>
      </c>
      <c r="C104" s="347">
        <v>548</v>
      </c>
      <c r="D104" s="347">
        <v>35</v>
      </c>
      <c r="E104" s="347">
        <v>13</v>
      </c>
      <c r="F104" s="347">
        <v>49</v>
      </c>
      <c r="G104" s="347" t="s">
        <v>189</v>
      </c>
      <c r="H104" s="347">
        <v>44</v>
      </c>
      <c r="I104" s="347">
        <v>18</v>
      </c>
      <c r="J104" s="347">
        <v>34</v>
      </c>
      <c r="K104" s="347">
        <v>12</v>
      </c>
      <c r="L104" s="347">
        <v>73</v>
      </c>
      <c r="M104" s="347">
        <v>46</v>
      </c>
      <c r="N104" s="347">
        <v>71</v>
      </c>
      <c r="O104" s="347">
        <v>243</v>
      </c>
      <c r="P104" s="347">
        <v>97</v>
      </c>
      <c r="Q104" s="347">
        <v>55</v>
      </c>
      <c r="R104" s="347">
        <v>1020</v>
      </c>
      <c r="S104" s="347">
        <v>12</v>
      </c>
      <c r="T104" s="348">
        <v>1547</v>
      </c>
      <c r="U104" s="349">
        <v>4041</v>
      </c>
    </row>
    <row r="105" spans="1:21" ht="15.75" x14ac:dyDescent="0.25">
      <c r="A105" s="74" t="s">
        <v>294</v>
      </c>
      <c r="B105" s="346" t="s">
        <v>189</v>
      </c>
      <c r="C105" s="347" t="s">
        <v>189</v>
      </c>
      <c r="D105" s="347" t="s">
        <v>189</v>
      </c>
      <c r="E105" s="347" t="s">
        <v>189</v>
      </c>
      <c r="F105" s="347" t="s">
        <v>189</v>
      </c>
      <c r="G105" s="347" t="s">
        <v>189</v>
      </c>
      <c r="H105" s="347" t="s">
        <v>189</v>
      </c>
      <c r="I105" s="347" t="s">
        <v>189</v>
      </c>
      <c r="J105" s="347" t="s">
        <v>189</v>
      </c>
      <c r="K105" s="347" t="s">
        <v>189</v>
      </c>
      <c r="L105" s="347" t="s">
        <v>189</v>
      </c>
      <c r="M105" s="347" t="s">
        <v>189</v>
      </c>
      <c r="N105" s="347" t="s">
        <v>189</v>
      </c>
      <c r="O105" s="347" t="s">
        <v>189</v>
      </c>
      <c r="P105" s="347" t="s">
        <v>189</v>
      </c>
      <c r="Q105" s="347" t="s">
        <v>189</v>
      </c>
      <c r="R105" s="347" t="s">
        <v>189</v>
      </c>
      <c r="S105" s="347" t="s">
        <v>189</v>
      </c>
      <c r="T105" s="348">
        <v>375</v>
      </c>
      <c r="U105" s="349">
        <v>375</v>
      </c>
    </row>
    <row r="106" spans="1:21" ht="16.5" thickBot="1" x14ac:dyDescent="0.3">
      <c r="A106" s="78" t="s">
        <v>193</v>
      </c>
      <c r="B106" s="350">
        <v>8635</v>
      </c>
      <c r="C106" s="351">
        <v>17700</v>
      </c>
      <c r="D106" s="351">
        <v>3954</v>
      </c>
      <c r="E106" s="351">
        <v>16414</v>
      </c>
      <c r="F106" s="351">
        <v>6025</v>
      </c>
      <c r="G106" s="351">
        <v>2862</v>
      </c>
      <c r="H106" s="351">
        <v>6381</v>
      </c>
      <c r="I106" s="351">
        <v>8056</v>
      </c>
      <c r="J106" s="351">
        <v>1614</v>
      </c>
      <c r="K106" s="351">
        <v>3933</v>
      </c>
      <c r="L106" s="351">
        <v>4207</v>
      </c>
      <c r="M106" s="351">
        <v>2684</v>
      </c>
      <c r="N106" s="351">
        <v>14211</v>
      </c>
      <c r="O106" s="351">
        <v>15906</v>
      </c>
      <c r="P106" s="351">
        <v>6783</v>
      </c>
      <c r="Q106" s="351">
        <v>3373</v>
      </c>
      <c r="R106" s="351">
        <v>39742</v>
      </c>
      <c r="S106" s="351">
        <v>990</v>
      </c>
      <c r="T106" s="352">
        <v>30033</v>
      </c>
      <c r="U106" s="353">
        <v>193503</v>
      </c>
    </row>
    <row r="107" spans="1:21" x14ac:dyDescent="0.25">
      <c r="A107" s="232"/>
      <c r="B107" s="232"/>
      <c r="C107" s="232"/>
      <c r="D107" s="232"/>
      <c r="E107" s="232"/>
      <c r="F107" s="232"/>
      <c r="G107" s="232"/>
      <c r="H107" s="232"/>
      <c r="I107" s="232"/>
      <c r="J107" s="232"/>
      <c r="K107" s="232"/>
      <c r="L107" s="232"/>
      <c r="M107" s="232"/>
      <c r="N107" s="232"/>
      <c r="O107" s="232"/>
      <c r="P107" s="232"/>
      <c r="Q107" s="232"/>
      <c r="R107" s="232"/>
      <c r="S107" s="232"/>
      <c r="T107" s="233"/>
      <c r="U107" s="233"/>
    </row>
    <row r="108" spans="1:21" x14ac:dyDescent="0.25">
      <c r="A108" s="230" t="s">
        <v>194</v>
      </c>
    </row>
  </sheetData>
  <mergeCells count="3">
    <mergeCell ref="A3:A4"/>
    <mergeCell ref="B3:T3"/>
    <mergeCell ref="U3:U4"/>
  </mergeCells>
  <hyperlinks>
    <hyperlink ref="C1" location="'Table of Contents'!C2" display="Back to Table of Contents"/>
  </hyperlinks>
  <pageMargins left="0.75" right="0.75" top="1" bottom="1" header="0.5" footer="0.5"/>
  <legacy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showGridLines="0" workbookViewId="0">
      <pane xSplit="1" topLeftCell="B1" activePane="topRight" state="frozen"/>
      <selection pane="topRight"/>
    </sheetView>
  </sheetViews>
  <sheetFormatPr defaultRowHeight="15" x14ac:dyDescent="0.25"/>
  <cols>
    <col min="1" max="1" width="35.7109375" customWidth="1"/>
    <col min="2" max="20" width="17.28515625" customWidth="1"/>
  </cols>
  <sheetData>
    <row r="1" spans="1:20" x14ac:dyDescent="0.25">
      <c r="A1" s="24" t="s">
        <v>144</v>
      </c>
      <c r="F1" s="23" t="s">
        <v>87</v>
      </c>
    </row>
    <row r="2" spans="1:20" x14ac:dyDescent="0.25">
      <c r="A2" s="2"/>
    </row>
    <row r="3" spans="1:20" ht="16.5" thickBot="1" x14ac:dyDescent="0.3">
      <c r="A3" s="234" t="s">
        <v>186</v>
      </c>
    </row>
    <row r="4" spans="1:20" ht="15.75" thickBot="1" x14ac:dyDescent="0.3">
      <c r="A4" s="402" t="s">
        <v>452</v>
      </c>
      <c r="B4" s="428" t="s">
        <v>13</v>
      </c>
      <c r="C4" s="429"/>
      <c r="D4" s="429"/>
      <c r="E4" s="429"/>
      <c r="F4" s="429"/>
      <c r="G4" s="429"/>
      <c r="H4" s="429"/>
      <c r="I4" s="429"/>
      <c r="J4" s="429"/>
      <c r="K4" s="429"/>
      <c r="L4" s="429"/>
      <c r="M4" s="429"/>
      <c r="N4" s="429"/>
      <c r="O4" s="429"/>
      <c r="P4" s="429"/>
      <c r="Q4" s="429"/>
      <c r="R4" s="429"/>
      <c r="S4" s="430"/>
      <c r="T4" s="400" t="s">
        <v>193</v>
      </c>
    </row>
    <row r="5" spans="1:20" ht="60.75" thickBot="1" x14ac:dyDescent="0.3">
      <c r="A5" s="403"/>
      <c r="B5" s="65" t="s">
        <v>472</v>
      </c>
      <c r="C5" s="65" t="s">
        <v>978</v>
      </c>
      <c r="D5" s="65" t="s">
        <v>979</v>
      </c>
      <c r="E5" s="65" t="s">
        <v>980</v>
      </c>
      <c r="F5" s="65" t="s">
        <v>991</v>
      </c>
      <c r="G5" s="65" t="s">
        <v>9</v>
      </c>
      <c r="H5" s="65" t="s">
        <v>981</v>
      </c>
      <c r="I5" s="65" t="s">
        <v>982</v>
      </c>
      <c r="J5" s="65" t="s">
        <v>983</v>
      </c>
      <c r="K5" s="65" t="s">
        <v>984</v>
      </c>
      <c r="L5" s="65" t="s">
        <v>985</v>
      </c>
      <c r="M5" s="65" t="s">
        <v>992</v>
      </c>
      <c r="N5" s="65" t="s">
        <v>986</v>
      </c>
      <c r="O5" s="65" t="s">
        <v>987</v>
      </c>
      <c r="P5" s="65" t="s">
        <v>988</v>
      </c>
      <c r="Q5" s="65" t="s">
        <v>993</v>
      </c>
      <c r="R5" s="65" t="s">
        <v>989</v>
      </c>
      <c r="S5" s="197" t="s">
        <v>465</v>
      </c>
      <c r="T5" s="413"/>
    </row>
    <row r="6" spans="1:20" ht="15.75" x14ac:dyDescent="0.25">
      <c r="A6" s="71" t="s">
        <v>453</v>
      </c>
      <c r="B6" s="265">
        <v>14</v>
      </c>
      <c r="C6" s="278">
        <v>8</v>
      </c>
      <c r="D6" s="278">
        <v>65</v>
      </c>
      <c r="E6" s="278">
        <v>3</v>
      </c>
      <c r="F6" s="278" t="s">
        <v>189</v>
      </c>
      <c r="G6" s="278">
        <v>8</v>
      </c>
      <c r="H6" s="278">
        <v>56</v>
      </c>
      <c r="I6" s="278">
        <v>22</v>
      </c>
      <c r="J6" s="278">
        <v>66</v>
      </c>
      <c r="K6" s="278">
        <v>87</v>
      </c>
      <c r="L6" s="278">
        <v>569</v>
      </c>
      <c r="M6" s="278">
        <v>117</v>
      </c>
      <c r="N6" s="278">
        <v>76</v>
      </c>
      <c r="O6" s="278">
        <v>10</v>
      </c>
      <c r="P6" s="278">
        <v>44</v>
      </c>
      <c r="Q6" s="278" t="s">
        <v>189</v>
      </c>
      <c r="R6" s="278">
        <v>40</v>
      </c>
      <c r="S6" s="298">
        <v>673</v>
      </c>
      <c r="T6" s="290">
        <v>1858</v>
      </c>
    </row>
    <row r="7" spans="1:20" ht="15.75" x14ac:dyDescent="0.25">
      <c r="A7" s="71" t="s">
        <v>454</v>
      </c>
      <c r="B7" s="269">
        <v>282</v>
      </c>
      <c r="C7" s="276">
        <v>442</v>
      </c>
      <c r="D7" s="276">
        <v>200</v>
      </c>
      <c r="E7" s="276">
        <v>157</v>
      </c>
      <c r="F7" s="276">
        <v>55</v>
      </c>
      <c r="G7" s="276">
        <v>58</v>
      </c>
      <c r="H7" s="276">
        <v>657</v>
      </c>
      <c r="I7" s="276">
        <v>476</v>
      </c>
      <c r="J7" s="276">
        <v>93</v>
      </c>
      <c r="K7" s="276">
        <v>284</v>
      </c>
      <c r="L7" s="276">
        <v>317</v>
      </c>
      <c r="M7" s="276">
        <v>177</v>
      </c>
      <c r="N7" s="276">
        <v>294</v>
      </c>
      <c r="O7" s="276">
        <v>557</v>
      </c>
      <c r="P7" s="276">
        <v>25</v>
      </c>
      <c r="Q7" s="276">
        <v>8</v>
      </c>
      <c r="R7" s="276">
        <v>348</v>
      </c>
      <c r="S7" s="299">
        <v>1267</v>
      </c>
      <c r="T7" s="290">
        <v>5697</v>
      </c>
    </row>
    <row r="8" spans="1:20" ht="15.75" x14ac:dyDescent="0.25">
      <c r="A8" s="71" t="s">
        <v>455</v>
      </c>
      <c r="B8" s="269">
        <v>165</v>
      </c>
      <c r="C8" s="276">
        <v>237</v>
      </c>
      <c r="D8" s="276">
        <v>81</v>
      </c>
      <c r="E8" s="276">
        <v>52</v>
      </c>
      <c r="F8" s="276">
        <v>55</v>
      </c>
      <c r="G8" s="276">
        <v>121</v>
      </c>
      <c r="H8" s="276">
        <v>283</v>
      </c>
      <c r="I8" s="276">
        <v>445</v>
      </c>
      <c r="J8" s="276">
        <v>41</v>
      </c>
      <c r="K8" s="276">
        <v>128</v>
      </c>
      <c r="L8" s="276">
        <v>195</v>
      </c>
      <c r="M8" s="276">
        <v>41</v>
      </c>
      <c r="N8" s="276">
        <v>117</v>
      </c>
      <c r="O8" s="276">
        <v>183</v>
      </c>
      <c r="P8" s="276">
        <v>14</v>
      </c>
      <c r="Q8" s="276">
        <v>6</v>
      </c>
      <c r="R8" s="276">
        <v>220</v>
      </c>
      <c r="S8" s="299">
        <v>372</v>
      </c>
      <c r="T8" s="290">
        <v>2756</v>
      </c>
    </row>
    <row r="9" spans="1:20" ht="15.75" x14ac:dyDescent="0.25">
      <c r="A9" s="71" t="s">
        <v>456</v>
      </c>
      <c r="B9" s="269">
        <v>318</v>
      </c>
      <c r="C9" s="276">
        <v>978</v>
      </c>
      <c r="D9" s="276">
        <v>846</v>
      </c>
      <c r="E9" s="276">
        <v>309</v>
      </c>
      <c r="F9" s="276">
        <v>121</v>
      </c>
      <c r="G9" s="276">
        <v>157</v>
      </c>
      <c r="H9" s="276">
        <v>1442</v>
      </c>
      <c r="I9" s="276">
        <v>780</v>
      </c>
      <c r="J9" s="276">
        <v>176</v>
      </c>
      <c r="K9" s="276">
        <v>697</v>
      </c>
      <c r="L9" s="276">
        <v>1452</v>
      </c>
      <c r="M9" s="276">
        <v>597</v>
      </c>
      <c r="N9" s="276">
        <v>1114</v>
      </c>
      <c r="O9" s="276">
        <v>1074</v>
      </c>
      <c r="P9" s="276">
        <v>55</v>
      </c>
      <c r="Q9" s="276">
        <v>16</v>
      </c>
      <c r="R9" s="276">
        <v>504</v>
      </c>
      <c r="S9" s="299">
        <v>2684</v>
      </c>
      <c r="T9" s="290">
        <v>13320</v>
      </c>
    </row>
    <row r="10" spans="1:20" ht="15.75" x14ac:dyDescent="0.25">
      <c r="A10" s="71" t="s">
        <v>457</v>
      </c>
      <c r="B10" s="269">
        <v>68</v>
      </c>
      <c r="C10" s="276">
        <v>41</v>
      </c>
      <c r="D10" s="276">
        <v>10</v>
      </c>
      <c r="E10" s="276">
        <v>28</v>
      </c>
      <c r="F10" s="276">
        <v>18</v>
      </c>
      <c r="G10" s="276">
        <v>16</v>
      </c>
      <c r="H10" s="276">
        <v>80</v>
      </c>
      <c r="I10" s="276">
        <v>40</v>
      </c>
      <c r="J10" s="276">
        <v>10</v>
      </c>
      <c r="K10" s="276">
        <v>27</v>
      </c>
      <c r="L10" s="276">
        <v>42</v>
      </c>
      <c r="M10" s="276">
        <v>40</v>
      </c>
      <c r="N10" s="276">
        <v>52</v>
      </c>
      <c r="O10" s="276">
        <v>76</v>
      </c>
      <c r="P10" s="276">
        <v>7</v>
      </c>
      <c r="Q10" s="276">
        <v>10</v>
      </c>
      <c r="R10" s="276">
        <v>76</v>
      </c>
      <c r="S10" s="299">
        <v>86</v>
      </c>
      <c r="T10" s="290">
        <v>727</v>
      </c>
    </row>
    <row r="11" spans="1:20" ht="15.75" x14ac:dyDescent="0.25">
      <c r="A11" s="71" t="s">
        <v>458</v>
      </c>
      <c r="B11" s="269">
        <v>246</v>
      </c>
      <c r="C11" s="276">
        <v>129</v>
      </c>
      <c r="D11" s="276">
        <v>4</v>
      </c>
      <c r="E11" s="276">
        <v>65</v>
      </c>
      <c r="F11" s="276">
        <v>68</v>
      </c>
      <c r="G11" s="276">
        <v>74</v>
      </c>
      <c r="H11" s="276">
        <v>367</v>
      </c>
      <c r="I11" s="276">
        <v>61</v>
      </c>
      <c r="J11" s="276">
        <v>22</v>
      </c>
      <c r="K11" s="276">
        <v>30</v>
      </c>
      <c r="L11" s="276">
        <v>45</v>
      </c>
      <c r="M11" s="276">
        <v>134</v>
      </c>
      <c r="N11" s="276">
        <v>331</v>
      </c>
      <c r="O11" s="276">
        <v>297</v>
      </c>
      <c r="P11" s="276">
        <v>14</v>
      </c>
      <c r="Q11" s="276">
        <v>125</v>
      </c>
      <c r="R11" s="276">
        <v>340</v>
      </c>
      <c r="S11" s="299">
        <v>422</v>
      </c>
      <c r="T11" s="290">
        <v>2774</v>
      </c>
    </row>
    <row r="12" spans="1:20" ht="15.75" x14ac:dyDescent="0.25">
      <c r="A12" s="71" t="s">
        <v>459</v>
      </c>
      <c r="B12" s="269">
        <v>103</v>
      </c>
      <c r="C12" s="276">
        <v>39</v>
      </c>
      <c r="D12" s="276">
        <v>1</v>
      </c>
      <c r="E12" s="276">
        <v>34</v>
      </c>
      <c r="F12" s="276">
        <v>28</v>
      </c>
      <c r="G12" s="276">
        <v>19</v>
      </c>
      <c r="H12" s="276">
        <v>108</v>
      </c>
      <c r="I12" s="276">
        <v>8</v>
      </c>
      <c r="J12" s="276">
        <v>13</v>
      </c>
      <c r="K12" s="276">
        <v>13</v>
      </c>
      <c r="L12" s="276">
        <v>10</v>
      </c>
      <c r="M12" s="276">
        <v>23</v>
      </c>
      <c r="N12" s="276">
        <v>11</v>
      </c>
      <c r="O12" s="276">
        <v>95</v>
      </c>
      <c r="P12" s="276">
        <v>9</v>
      </c>
      <c r="Q12" s="276">
        <v>145</v>
      </c>
      <c r="R12" s="276">
        <v>144</v>
      </c>
      <c r="S12" s="299">
        <v>410</v>
      </c>
      <c r="T12" s="290">
        <v>1213</v>
      </c>
    </row>
    <row r="13" spans="1:20" ht="15.75" x14ac:dyDescent="0.25">
      <c r="A13" s="71" t="s">
        <v>460</v>
      </c>
      <c r="B13" s="269">
        <v>45</v>
      </c>
      <c r="C13" s="276">
        <v>8</v>
      </c>
      <c r="D13" s="276">
        <v>2</v>
      </c>
      <c r="E13" s="276">
        <v>6</v>
      </c>
      <c r="F13" s="276">
        <v>10</v>
      </c>
      <c r="G13" s="276">
        <v>6</v>
      </c>
      <c r="H13" s="276">
        <v>35</v>
      </c>
      <c r="I13" s="276">
        <v>1</v>
      </c>
      <c r="J13" s="276">
        <v>6</v>
      </c>
      <c r="K13" s="276">
        <v>3</v>
      </c>
      <c r="L13" s="276">
        <v>2</v>
      </c>
      <c r="M13" s="276">
        <v>6</v>
      </c>
      <c r="N13" s="276">
        <v>8</v>
      </c>
      <c r="O13" s="276">
        <v>27</v>
      </c>
      <c r="P13" s="276">
        <v>4</v>
      </c>
      <c r="Q13" s="276">
        <v>31</v>
      </c>
      <c r="R13" s="276">
        <v>70</v>
      </c>
      <c r="S13" s="299">
        <v>508</v>
      </c>
      <c r="T13" s="290">
        <v>778</v>
      </c>
    </row>
    <row r="14" spans="1:20" ht="15.75" x14ac:dyDescent="0.25">
      <c r="A14" s="71" t="s">
        <v>461</v>
      </c>
      <c r="B14" s="269" t="s">
        <v>189</v>
      </c>
      <c r="C14" s="276" t="s">
        <v>189</v>
      </c>
      <c r="D14" s="276" t="s">
        <v>189</v>
      </c>
      <c r="E14" s="276" t="s">
        <v>189</v>
      </c>
      <c r="F14" s="276" t="s">
        <v>189</v>
      </c>
      <c r="G14" s="276" t="s">
        <v>189</v>
      </c>
      <c r="H14" s="276" t="s">
        <v>189</v>
      </c>
      <c r="I14" s="276" t="s">
        <v>189</v>
      </c>
      <c r="J14" s="276" t="s">
        <v>189</v>
      </c>
      <c r="K14" s="276" t="s">
        <v>189</v>
      </c>
      <c r="L14" s="276" t="s">
        <v>189</v>
      </c>
      <c r="M14" s="276" t="s">
        <v>189</v>
      </c>
      <c r="N14" s="276" t="s">
        <v>189</v>
      </c>
      <c r="O14" s="276" t="s">
        <v>189</v>
      </c>
      <c r="P14" s="276" t="s">
        <v>189</v>
      </c>
      <c r="Q14" s="276" t="s">
        <v>189</v>
      </c>
      <c r="R14" s="276" t="s">
        <v>189</v>
      </c>
      <c r="S14" s="299">
        <v>3083</v>
      </c>
      <c r="T14" s="290">
        <v>3083</v>
      </c>
    </row>
    <row r="15" spans="1:20" ht="15.75" x14ac:dyDescent="0.25">
      <c r="A15" s="71" t="s">
        <v>462</v>
      </c>
      <c r="B15" s="269" t="s">
        <v>189</v>
      </c>
      <c r="C15" s="276" t="s">
        <v>189</v>
      </c>
      <c r="D15" s="276" t="s">
        <v>189</v>
      </c>
      <c r="E15" s="276" t="s">
        <v>189</v>
      </c>
      <c r="F15" s="276" t="s">
        <v>189</v>
      </c>
      <c r="G15" s="276" t="s">
        <v>189</v>
      </c>
      <c r="H15" s="276" t="s">
        <v>189</v>
      </c>
      <c r="I15" s="276" t="s">
        <v>189</v>
      </c>
      <c r="J15" s="276" t="s">
        <v>189</v>
      </c>
      <c r="K15" s="276" t="s">
        <v>189</v>
      </c>
      <c r="L15" s="276" t="s">
        <v>189</v>
      </c>
      <c r="M15" s="276" t="s">
        <v>189</v>
      </c>
      <c r="N15" s="276" t="s">
        <v>189</v>
      </c>
      <c r="O15" s="276" t="s">
        <v>189</v>
      </c>
      <c r="P15" s="276" t="s">
        <v>189</v>
      </c>
      <c r="Q15" s="276" t="s">
        <v>189</v>
      </c>
      <c r="R15" s="276" t="s">
        <v>189</v>
      </c>
      <c r="S15" s="299">
        <v>208</v>
      </c>
      <c r="T15" s="290">
        <v>208</v>
      </c>
    </row>
    <row r="16" spans="1:20" ht="15.75" x14ac:dyDescent="0.25">
      <c r="A16" s="71" t="s">
        <v>463</v>
      </c>
      <c r="B16" s="269" t="s">
        <v>189</v>
      </c>
      <c r="C16" s="276" t="s">
        <v>189</v>
      </c>
      <c r="D16" s="276" t="s">
        <v>189</v>
      </c>
      <c r="E16" s="276" t="s">
        <v>189</v>
      </c>
      <c r="F16" s="276" t="s">
        <v>189</v>
      </c>
      <c r="G16" s="276" t="s">
        <v>189</v>
      </c>
      <c r="H16" s="276" t="s">
        <v>189</v>
      </c>
      <c r="I16" s="276" t="s">
        <v>189</v>
      </c>
      <c r="J16" s="276" t="s">
        <v>189</v>
      </c>
      <c r="K16" s="276" t="s">
        <v>189</v>
      </c>
      <c r="L16" s="276" t="s">
        <v>189</v>
      </c>
      <c r="M16" s="276" t="s">
        <v>189</v>
      </c>
      <c r="N16" s="276" t="s">
        <v>189</v>
      </c>
      <c r="O16" s="276" t="s">
        <v>189</v>
      </c>
      <c r="P16" s="276" t="s">
        <v>189</v>
      </c>
      <c r="Q16" s="276" t="s">
        <v>189</v>
      </c>
      <c r="R16" s="276" t="s">
        <v>189</v>
      </c>
      <c r="S16" s="299">
        <v>392</v>
      </c>
      <c r="T16" s="290">
        <v>392</v>
      </c>
    </row>
    <row r="17" spans="1:20" ht="15.75" x14ac:dyDescent="0.25">
      <c r="A17" s="71" t="s">
        <v>464</v>
      </c>
      <c r="B17" s="269" t="s">
        <v>189</v>
      </c>
      <c r="C17" s="276" t="s">
        <v>189</v>
      </c>
      <c r="D17" s="276" t="s">
        <v>189</v>
      </c>
      <c r="E17" s="276" t="s">
        <v>189</v>
      </c>
      <c r="F17" s="276" t="s">
        <v>189</v>
      </c>
      <c r="G17" s="276" t="s">
        <v>189</v>
      </c>
      <c r="H17" s="276" t="s">
        <v>189</v>
      </c>
      <c r="I17" s="276" t="s">
        <v>189</v>
      </c>
      <c r="J17" s="276" t="s">
        <v>189</v>
      </c>
      <c r="K17" s="276" t="s">
        <v>189</v>
      </c>
      <c r="L17" s="276" t="s">
        <v>189</v>
      </c>
      <c r="M17" s="276" t="s">
        <v>189</v>
      </c>
      <c r="N17" s="276" t="s">
        <v>189</v>
      </c>
      <c r="O17" s="276" t="s">
        <v>189</v>
      </c>
      <c r="P17" s="276" t="s">
        <v>189</v>
      </c>
      <c r="Q17" s="276" t="s">
        <v>189</v>
      </c>
      <c r="R17" s="276" t="s">
        <v>189</v>
      </c>
      <c r="S17" s="299">
        <v>28</v>
      </c>
      <c r="T17" s="290">
        <v>28</v>
      </c>
    </row>
    <row r="18" spans="1:20" ht="15.75" x14ac:dyDescent="0.25">
      <c r="A18" s="71" t="s">
        <v>465</v>
      </c>
      <c r="B18" s="269">
        <v>9</v>
      </c>
      <c r="C18" s="276">
        <v>13</v>
      </c>
      <c r="D18" s="276">
        <v>2</v>
      </c>
      <c r="E18" s="276">
        <v>2</v>
      </c>
      <c r="F18" s="276" t="s">
        <v>189</v>
      </c>
      <c r="G18" s="276">
        <v>3</v>
      </c>
      <c r="H18" s="276">
        <v>33</v>
      </c>
      <c r="I18" s="276">
        <v>6</v>
      </c>
      <c r="J18" s="276">
        <v>20</v>
      </c>
      <c r="K18" s="276">
        <v>7</v>
      </c>
      <c r="L18" s="276">
        <v>6</v>
      </c>
      <c r="M18" s="276">
        <v>3</v>
      </c>
      <c r="N18" s="276">
        <v>7</v>
      </c>
      <c r="O18" s="276">
        <v>11</v>
      </c>
      <c r="P18" s="276" t="s">
        <v>189</v>
      </c>
      <c r="Q18" s="276">
        <v>8</v>
      </c>
      <c r="R18" s="276">
        <v>28</v>
      </c>
      <c r="S18" s="299">
        <v>42340</v>
      </c>
      <c r="T18" s="290">
        <v>42498</v>
      </c>
    </row>
    <row r="19" spans="1:20" ht="16.5" thickBot="1" x14ac:dyDescent="0.3">
      <c r="A19" s="88" t="s">
        <v>429</v>
      </c>
      <c r="B19" s="273">
        <v>1250</v>
      </c>
      <c r="C19" s="284">
        <v>1895</v>
      </c>
      <c r="D19" s="284">
        <v>1211</v>
      </c>
      <c r="E19" s="284">
        <v>656</v>
      </c>
      <c r="F19" s="284">
        <v>355</v>
      </c>
      <c r="G19" s="284">
        <v>462</v>
      </c>
      <c r="H19" s="284">
        <v>3061</v>
      </c>
      <c r="I19" s="284">
        <v>1839</v>
      </c>
      <c r="J19" s="284">
        <v>447</v>
      </c>
      <c r="K19" s="284">
        <v>1276</v>
      </c>
      <c r="L19" s="284">
        <v>2638</v>
      </c>
      <c r="M19" s="284">
        <v>1138</v>
      </c>
      <c r="N19" s="284">
        <v>2010</v>
      </c>
      <c r="O19" s="284">
        <v>2330</v>
      </c>
      <c r="P19" s="284">
        <v>172</v>
      </c>
      <c r="Q19" s="284">
        <v>349</v>
      </c>
      <c r="R19" s="284">
        <v>1770</v>
      </c>
      <c r="S19" s="300">
        <v>52473</v>
      </c>
      <c r="T19" s="294">
        <v>75332</v>
      </c>
    </row>
    <row r="21" spans="1:20" ht="16.5" thickBot="1" x14ac:dyDescent="0.3">
      <c r="A21" s="234" t="s">
        <v>187</v>
      </c>
    </row>
    <row r="22" spans="1:20" ht="15.75" thickBot="1" x14ac:dyDescent="0.3">
      <c r="A22" s="402" t="s">
        <v>452</v>
      </c>
      <c r="B22" s="428" t="s">
        <v>13</v>
      </c>
      <c r="C22" s="429"/>
      <c r="D22" s="429"/>
      <c r="E22" s="429"/>
      <c r="F22" s="429"/>
      <c r="G22" s="429"/>
      <c r="H22" s="429"/>
      <c r="I22" s="429"/>
      <c r="J22" s="429"/>
      <c r="K22" s="429"/>
      <c r="L22" s="429"/>
      <c r="M22" s="429"/>
      <c r="N22" s="429"/>
      <c r="O22" s="429"/>
      <c r="P22" s="429"/>
      <c r="Q22" s="429"/>
      <c r="R22" s="429"/>
      <c r="S22" s="430"/>
      <c r="T22" s="400" t="s">
        <v>193</v>
      </c>
    </row>
    <row r="23" spans="1:20" ht="60.75" thickBot="1" x14ac:dyDescent="0.3">
      <c r="A23" s="403"/>
      <c r="B23" s="65" t="s">
        <v>472</v>
      </c>
      <c r="C23" s="65" t="s">
        <v>978</v>
      </c>
      <c r="D23" s="65" t="s">
        <v>979</v>
      </c>
      <c r="E23" s="65" t="s">
        <v>980</v>
      </c>
      <c r="F23" s="65" t="s">
        <v>991</v>
      </c>
      <c r="G23" s="65" t="s">
        <v>9</v>
      </c>
      <c r="H23" s="65" t="s">
        <v>981</v>
      </c>
      <c r="I23" s="65" t="s">
        <v>982</v>
      </c>
      <c r="J23" s="65" t="s">
        <v>983</v>
      </c>
      <c r="K23" s="65" t="s">
        <v>984</v>
      </c>
      <c r="L23" s="65" t="s">
        <v>985</v>
      </c>
      <c r="M23" s="65" t="s">
        <v>992</v>
      </c>
      <c r="N23" s="65" t="s">
        <v>986</v>
      </c>
      <c r="O23" s="65" t="s">
        <v>987</v>
      </c>
      <c r="P23" s="65" t="s">
        <v>988</v>
      </c>
      <c r="Q23" s="65" t="s">
        <v>993</v>
      </c>
      <c r="R23" s="65" t="s">
        <v>989</v>
      </c>
      <c r="S23" s="197" t="s">
        <v>465</v>
      </c>
      <c r="T23" s="413"/>
    </row>
    <row r="24" spans="1:20" ht="15.75" x14ac:dyDescent="0.25">
      <c r="A24" s="71" t="s">
        <v>453</v>
      </c>
      <c r="B24" s="265">
        <v>4</v>
      </c>
      <c r="C24" s="278">
        <v>6</v>
      </c>
      <c r="D24" s="278">
        <v>54</v>
      </c>
      <c r="E24" s="278">
        <v>7</v>
      </c>
      <c r="F24" s="278">
        <v>7</v>
      </c>
      <c r="G24" s="278">
        <v>14</v>
      </c>
      <c r="H24" s="278">
        <v>25</v>
      </c>
      <c r="I24" s="278">
        <v>33</v>
      </c>
      <c r="J24" s="278">
        <v>86</v>
      </c>
      <c r="K24" s="278">
        <v>114</v>
      </c>
      <c r="L24" s="278">
        <v>487</v>
      </c>
      <c r="M24" s="278">
        <v>60</v>
      </c>
      <c r="N24" s="278">
        <v>122</v>
      </c>
      <c r="O24" s="278">
        <v>13</v>
      </c>
      <c r="P24" s="278">
        <v>19</v>
      </c>
      <c r="Q24" s="278">
        <v>1</v>
      </c>
      <c r="R24" s="278">
        <v>54</v>
      </c>
      <c r="S24" s="298">
        <v>314</v>
      </c>
      <c r="T24" s="290">
        <v>1420</v>
      </c>
    </row>
    <row r="25" spans="1:20" ht="15.75" x14ac:dyDescent="0.25">
      <c r="A25" s="71" t="s">
        <v>454</v>
      </c>
      <c r="B25" s="269">
        <v>342</v>
      </c>
      <c r="C25" s="276">
        <v>494</v>
      </c>
      <c r="D25" s="276">
        <v>178</v>
      </c>
      <c r="E25" s="276">
        <v>128</v>
      </c>
      <c r="F25" s="276">
        <v>145</v>
      </c>
      <c r="G25" s="276">
        <v>164</v>
      </c>
      <c r="H25" s="276">
        <v>335</v>
      </c>
      <c r="I25" s="276">
        <v>709</v>
      </c>
      <c r="J25" s="276">
        <v>296</v>
      </c>
      <c r="K25" s="276">
        <v>683</v>
      </c>
      <c r="L25" s="276">
        <v>440</v>
      </c>
      <c r="M25" s="276">
        <v>86</v>
      </c>
      <c r="N25" s="276">
        <v>456</v>
      </c>
      <c r="O25" s="276">
        <v>518</v>
      </c>
      <c r="P25" s="276">
        <v>21</v>
      </c>
      <c r="Q25" s="276">
        <v>5</v>
      </c>
      <c r="R25" s="276">
        <v>751</v>
      </c>
      <c r="S25" s="299">
        <v>1124</v>
      </c>
      <c r="T25" s="290">
        <v>6875</v>
      </c>
    </row>
    <row r="26" spans="1:20" ht="15.75" x14ac:dyDescent="0.25">
      <c r="A26" s="71" t="s">
        <v>455</v>
      </c>
      <c r="B26" s="269">
        <v>268</v>
      </c>
      <c r="C26" s="276">
        <v>302</v>
      </c>
      <c r="D26" s="276">
        <v>65</v>
      </c>
      <c r="E26" s="276">
        <v>46</v>
      </c>
      <c r="F26" s="276">
        <v>134</v>
      </c>
      <c r="G26" s="276">
        <v>277</v>
      </c>
      <c r="H26" s="276">
        <v>179</v>
      </c>
      <c r="I26" s="276">
        <v>849</v>
      </c>
      <c r="J26" s="276">
        <v>129</v>
      </c>
      <c r="K26" s="276">
        <v>369</v>
      </c>
      <c r="L26" s="276">
        <v>218</v>
      </c>
      <c r="M26" s="276">
        <v>12</v>
      </c>
      <c r="N26" s="276">
        <v>227</v>
      </c>
      <c r="O26" s="276">
        <v>274</v>
      </c>
      <c r="P26" s="276">
        <v>4</v>
      </c>
      <c r="Q26" s="276">
        <v>9</v>
      </c>
      <c r="R26" s="276">
        <v>444</v>
      </c>
      <c r="S26" s="299">
        <v>456</v>
      </c>
      <c r="T26" s="290">
        <v>4262</v>
      </c>
    </row>
    <row r="27" spans="1:20" ht="15.75" x14ac:dyDescent="0.25">
      <c r="A27" s="71" t="s">
        <v>456</v>
      </c>
      <c r="B27" s="269">
        <v>599</v>
      </c>
      <c r="C27" s="276">
        <v>1270</v>
      </c>
      <c r="D27" s="276">
        <v>685</v>
      </c>
      <c r="E27" s="276">
        <v>253</v>
      </c>
      <c r="F27" s="276">
        <v>313</v>
      </c>
      <c r="G27" s="276">
        <v>461</v>
      </c>
      <c r="H27" s="276">
        <v>600</v>
      </c>
      <c r="I27" s="276">
        <v>1351</v>
      </c>
      <c r="J27" s="276">
        <v>626</v>
      </c>
      <c r="K27" s="276">
        <v>2099</v>
      </c>
      <c r="L27" s="276">
        <v>1915</v>
      </c>
      <c r="M27" s="276">
        <v>260</v>
      </c>
      <c r="N27" s="276">
        <v>2352</v>
      </c>
      <c r="O27" s="276">
        <v>1533</v>
      </c>
      <c r="P27" s="276">
        <v>49</v>
      </c>
      <c r="Q27" s="276">
        <v>38</v>
      </c>
      <c r="R27" s="276">
        <v>1208</v>
      </c>
      <c r="S27" s="299">
        <v>2656</v>
      </c>
      <c r="T27" s="290">
        <v>18268</v>
      </c>
    </row>
    <row r="28" spans="1:20" ht="15.75" x14ac:dyDescent="0.25">
      <c r="A28" s="71" t="s">
        <v>457</v>
      </c>
      <c r="B28" s="269">
        <v>131</v>
      </c>
      <c r="C28" s="276">
        <v>51</v>
      </c>
      <c r="D28" s="276">
        <v>17</v>
      </c>
      <c r="E28" s="276">
        <v>20</v>
      </c>
      <c r="F28" s="276">
        <v>56</v>
      </c>
      <c r="G28" s="276">
        <v>31</v>
      </c>
      <c r="H28" s="276">
        <v>24</v>
      </c>
      <c r="I28" s="276">
        <v>62</v>
      </c>
      <c r="J28" s="276">
        <v>37</v>
      </c>
      <c r="K28" s="276">
        <v>72</v>
      </c>
      <c r="L28" s="276">
        <v>27</v>
      </c>
      <c r="M28" s="276">
        <v>10</v>
      </c>
      <c r="N28" s="276">
        <v>75</v>
      </c>
      <c r="O28" s="276">
        <v>139</v>
      </c>
      <c r="P28" s="276">
        <v>4</v>
      </c>
      <c r="Q28" s="276">
        <v>14</v>
      </c>
      <c r="R28" s="276">
        <v>142</v>
      </c>
      <c r="S28" s="299">
        <v>99</v>
      </c>
      <c r="T28" s="290">
        <v>1011</v>
      </c>
    </row>
    <row r="29" spans="1:20" ht="15.75" x14ac:dyDescent="0.25">
      <c r="A29" s="71" t="s">
        <v>458</v>
      </c>
      <c r="B29" s="269">
        <v>732</v>
      </c>
      <c r="C29" s="276">
        <v>228</v>
      </c>
      <c r="D29" s="276">
        <v>2</v>
      </c>
      <c r="E29" s="276">
        <v>100</v>
      </c>
      <c r="F29" s="276">
        <v>213</v>
      </c>
      <c r="G29" s="276">
        <v>213</v>
      </c>
      <c r="H29" s="276">
        <v>146</v>
      </c>
      <c r="I29" s="276">
        <v>68</v>
      </c>
      <c r="J29" s="276">
        <v>72</v>
      </c>
      <c r="K29" s="276">
        <v>118</v>
      </c>
      <c r="L29" s="276">
        <v>54</v>
      </c>
      <c r="M29" s="276">
        <v>18</v>
      </c>
      <c r="N29" s="276">
        <v>714</v>
      </c>
      <c r="O29" s="276">
        <v>842</v>
      </c>
      <c r="P29" s="276">
        <v>10</v>
      </c>
      <c r="Q29" s="276">
        <v>304</v>
      </c>
      <c r="R29" s="276">
        <v>722</v>
      </c>
      <c r="S29" s="299">
        <v>371</v>
      </c>
      <c r="T29" s="290">
        <v>4927</v>
      </c>
    </row>
    <row r="30" spans="1:20" ht="15.75" x14ac:dyDescent="0.25">
      <c r="A30" s="71" t="s">
        <v>459</v>
      </c>
      <c r="B30" s="269">
        <v>453</v>
      </c>
      <c r="C30" s="276">
        <v>74</v>
      </c>
      <c r="D30" s="276">
        <v>1</v>
      </c>
      <c r="E30" s="276">
        <v>56</v>
      </c>
      <c r="F30" s="276">
        <v>78</v>
      </c>
      <c r="G30" s="276">
        <v>98</v>
      </c>
      <c r="H30" s="276">
        <v>53</v>
      </c>
      <c r="I30" s="276">
        <v>20</v>
      </c>
      <c r="J30" s="276">
        <v>72</v>
      </c>
      <c r="K30" s="276">
        <v>33</v>
      </c>
      <c r="L30" s="276">
        <v>6</v>
      </c>
      <c r="M30" s="276">
        <v>2</v>
      </c>
      <c r="N30" s="276">
        <v>19</v>
      </c>
      <c r="O30" s="276">
        <v>247</v>
      </c>
      <c r="P30" s="276">
        <v>6</v>
      </c>
      <c r="Q30" s="276">
        <v>163</v>
      </c>
      <c r="R30" s="276">
        <v>353</v>
      </c>
      <c r="S30" s="299">
        <v>418</v>
      </c>
      <c r="T30" s="290">
        <v>2152</v>
      </c>
    </row>
    <row r="31" spans="1:20" ht="15.75" x14ac:dyDescent="0.25">
      <c r="A31" s="71" t="s">
        <v>460</v>
      </c>
      <c r="B31" s="269">
        <v>245</v>
      </c>
      <c r="C31" s="276">
        <v>18</v>
      </c>
      <c r="D31" s="276">
        <v>1</v>
      </c>
      <c r="E31" s="276">
        <v>30</v>
      </c>
      <c r="F31" s="276">
        <v>21</v>
      </c>
      <c r="G31" s="276">
        <v>15</v>
      </c>
      <c r="H31" s="276">
        <v>23</v>
      </c>
      <c r="I31" s="276">
        <v>8</v>
      </c>
      <c r="J31" s="276">
        <v>12</v>
      </c>
      <c r="K31" s="276">
        <v>12</v>
      </c>
      <c r="L31" s="276">
        <v>8</v>
      </c>
      <c r="M31" s="276" t="s">
        <v>189</v>
      </c>
      <c r="N31" s="276">
        <v>12</v>
      </c>
      <c r="O31" s="276">
        <v>108</v>
      </c>
      <c r="P31" s="276">
        <v>1</v>
      </c>
      <c r="Q31" s="276">
        <v>41</v>
      </c>
      <c r="R31" s="276">
        <v>157</v>
      </c>
      <c r="S31" s="299">
        <v>784</v>
      </c>
      <c r="T31" s="290">
        <v>1496</v>
      </c>
    </row>
    <row r="32" spans="1:20" ht="15.75" x14ac:dyDescent="0.25">
      <c r="A32" s="71" t="s">
        <v>461</v>
      </c>
      <c r="B32" s="269" t="s">
        <v>189</v>
      </c>
      <c r="C32" s="276" t="s">
        <v>189</v>
      </c>
      <c r="D32" s="276" t="s">
        <v>189</v>
      </c>
      <c r="E32" s="276" t="s">
        <v>189</v>
      </c>
      <c r="F32" s="276" t="s">
        <v>189</v>
      </c>
      <c r="G32" s="276" t="s">
        <v>189</v>
      </c>
      <c r="H32" s="276" t="s">
        <v>189</v>
      </c>
      <c r="I32" s="276" t="s">
        <v>189</v>
      </c>
      <c r="J32" s="276" t="s">
        <v>189</v>
      </c>
      <c r="K32" s="276" t="s">
        <v>189</v>
      </c>
      <c r="L32" s="276" t="s">
        <v>189</v>
      </c>
      <c r="M32" s="276" t="s">
        <v>189</v>
      </c>
      <c r="N32" s="276" t="s">
        <v>189</v>
      </c>
      <c r="O32" s="276" t="s">
        <v>189</v>
      </c>
      <c r="P32" s="276" t="s">
        <v>189</v>
      </c>
      <c r="Q32" s="276" t="s">
        <v>189</v>
      </c>
      <c r="R32" s="276" t="s">
        <v>189</v>
      </c>
      <c r="S32" s="299">
        <v>5075</v>
      </c>
      <c r="T32" s="290">
        <v>5075</v>
      </c>
    </row>
    <row r="33" spans="1:20" ht="15.75" x14ac:dyDescent="0.25">
      <c r="A33" s="71" t="s">
        <v>462</v>
      </c>
      <c r="B33" s="269" t="s">
        <v>189</v>
      </c>
      <c r="C33" s="276" t="s">
        <v>189</v>
      </c>
      <c r="D33" s="276" t="s">
        <v>189</v>
      </c>
      <c r="E33" s="276" t="s">
        <v>189</v>
      </c>
      <c r="F33" s="276" t="s">
        <v>189</v>
      </c>
      <c r="G33" s="276" t="s">
        <v>189</v>
      </c>
      <c r="H33" s="276" t="s">
        <v>189</v>
      </c>
      <c r="I33" s="276" t="s">
        <v>189</v>
      </c>
      <c r="J33" s="276" t="s">
        <v>189</v>
      </c>
      <c r="K33" s="276" t="s">
        <v>189</v>
      </c>
      <c r="L33" s="276" t="s">
        <v>189</v>
      </c>
      <c r="M33" s="276" t="s">
        <v>189</v>
      </c>
      <c r="N33" s="276" t="s">
        <v>189</v>
      </c>
      <c r="O33" s="276" t="s">
        <v>189</v>
      </c>
      <c r="P33" s="276" t="s">
        <v>189</v>
      </c>
      <c r="Q33" s="276" t="s">
        <v>189</v>
      </c>
      <c r="R33" s="276" t="s">
        <v>189</v>
      </c>
      <c r="S33" s="299">
        <v>568</v>
      </c>
      <c r="T33" s="290">
        <v>568</v>
      </c>
    </row>
    <row r="34" spans="1:20" ht="15.75" x14ac:dyDescent="0.25">
      <c r="A34" s="71" t="s">
        <v>463</v>
      </c>
      <c r="B34" s="269" t="s">
        <v>189</v>
      </c>
      <c r="C34" s="276" t="s">
        <v>189</v>
      </c>
      <c r="D34" s="276" t="s">
        <v>189</v>
      </c>
      <c r="E34" s="276" t="s">
        <v>189</v>
      </c>
      <c r="F34" s="276" t="s">
        <v>189</v>
      </c>
      <c r="G34" s="276" t="s">
        <v>189</v>
      </c>
      <c r="H34" s="276" t="s">
        <v>189</v>
      </c>
      <c r="I34" s="276" t="s">
        <v>189</v>
      </c>
      <c r="J34" s="276" t="s">
        <v>189</v>
      </c>
      <c r="K34" s="276" t="s">
        <v>189</v>
      </c>
      <c r="L34" s="276" t="s">
        <v>189</v>
      </c>
      <c r="M34" s="276" t="s">
        <v>189</v>
      </c>
      <c r="N34" s="276" t="s">
        <v>189</v>
      </c>
      <c r="O34" s="276" t="s">
        <v>189</v>
      </c>
      <c r="P34" s="276" t="s">
        <v>189</v>
      </c>
      <c r="Q34" s="276" t="s">
        <v>189</v>
      </c>
      <c r="R34" s="276" t="s">
        <v>189</v>
      </c>
      <c r="S34" s="299">
        <v>1180</v>
      </c>
      <c r="T34" s="290">
        <v>1180</v>
      </c>
    </row>
    <row r="35" spans="1:20" ht="15.75" x14ac:dyDescent="0.25">
      <c r="A35" s="71" t="s">
        <v>464</v>
      </c>
      <c r="B35" s="269" t="s">
        <v>189</v>
      </c>
      <c r="C35" s="276" t="s">
        <v>189</v>
      </c>
      <c r="D35" s="276" t="s">
        <v>189</v>
      </c>
      <c r="E35" s="276" t="s">
        <v>189</v>
      </c>
      <c r="F35" s="276" t="s">
        <v>189</v>
      </c>
      <c r="G35" s="276" t="s">
        <v>189</v>
      </c>
      <c r="H35" s="276" t="s">
        <v>189</v>
      </c>
      <c r="I35" s="276" t="s">
        <v>189</v>
      </c>
      <c r="J35" s="276" t="s">
        <v>189</v>
      </c>
      <c r="K35" s="276" t="s">
        <v>189</v>
      </c>
      <c r="L35" s="276" t="s">
        <v>189</v>
      </c>
      <c r="M35" s="276" t="s">
        <v>189</v>
      </c>
      <c r="N35" s="276" t="s">
        <v>189</v>
      </c>
      <c r="O35" s="276" t="s">
        <v>189</v>
      </c>
      <c r="P35" s="276" t="s">
        <v>189</v>
      </c>
      <c r="Q35" s="276" t="s">
        <v>189</v>
      </c>
      <c r="R35" s="276" t="s">
        <v>189</v>
      </c>
      <c r="S35" s="299">
        <v>80</v>
      </c>
      <c r="T35" s="290">
        <v>80</v>
      </c>
    </row>
    <row r="36" spans="1:20" ht="15.75" x14ac:dyDescent="0.25">
      <c r="A36" s="71" t="s">
        <v>465</v>
      </c>
      <c r="B36" s="269">
        <v>37</v>
      </c>
      <c r="C36" s="276">
        <v>33</v>
      </c>
      <c r="D36" s="276">
        <v>6</v>
      </c>
      <c r="E36" s="276">
        <v>11</v>
      </c>
      <c r="F36" s="276">
        <v>7</v>
      </c>
      <c r="G36" s="276">
        <v>11</v>
      </c>
      <c r="H36" s="276">
        <v>9</v>
      </c>
      <c r="I36" s="276">
        <v>18</v>
      </c>
      <c r="J36" s="276">
        <v>58</v>
      </c>
      <c r="K36" s="276">
        <v>12</v>
      </c>
      <c r="L36" s="276">
        <v>5</v>
      </c>
      <c r="M36" s="276">
        <v>1</v>
      </c>
      <c r="N36" s="276">
        <v>8</v>
      </c>
      <c r="O36" s="276">
        <v>34</v>
      </c>
      <c r="P36" s="276" t="s">
        <v>189</v>
      </c>
      <c r="Q36" s="276">
        <v>7</v>
      </c>
      <c r="R36" s="276">
        <v>55</v>
      </c>
      <c r="S36" s="299">
        <v>69571</v>
      </c>
      <c r="T36" s="290">
        <v>69883</v>
      </c>
    </row>
    <row r="37" spans="1:20" ht="16.5" thickBot="1" x14ac:dyDescent="0.3">
      <c r="A37" s="88" t="s">
        <v>430</v>
      </c>
      <c r="B37" s="273">
        <v>2811</v>
      </c>
      <c r="C37" s="284">
        <v>2476</v>
      </c>
      <c r="D37" s="284">
        <v>1009</v>
      </c>
      <c r="E37" s="284">
        <v>651</v>
      </c>
      <c r="F37" s="284">
        <v>974</v>
      </c>
      <c r="G37" s="284">
        <v>1284</v>
      </c>
      <c r="H37" s="284">
        <v>1394</v>
      </c>
      <c r="I37" s="284">
        <v>3118</v>
      </c>
      <c r="J37" s="284">
        <v>1388</v>
      </c>
      <c r="K37" s="284">
        <v>3512</v>
      </c>
      <c r="L37" s="284">
        <v>3160</v>
      </c>
      <c r="M37" s="284">
        <v>449</v>
      </c>
      <c r="N37" s="284">
        <v>3985</v>
      </c>
      <c r="O37" s="284">
        <v>3708</v>
      </c>
      <c r="P37" s="284">
        <v>114</v>
      </c>
      <c r="Q37" s="284">
        <v>582</v>
      </c>
      <c r="R37" s="284">
        <v>3886</v>
      </c>
      <c r="S37" s="300">
        <v>82696</v>
      </c>
      <c r="T37" s="294">
        <v>117197</v>
      </c>
    </row>
    <row r="39" spans="1:20" ht="16.5" thickBot="1" x14ac:dyDescent="0.3">
      <c r="A39" s="234" t="s">
        <v>193</v>
      </c>
    </row>
    <row r="40" spans="1:20" ht="15.75" thickBot="1" x14ac:dyDescent="0.3">
      <c r="A40" s="402" t="s">
        <v>452</v>
      </c>
      <c r="B40" s="428" t="s">
        <v>13</v>
      </c>
      <c r="C40" s="429"/>
      <c r="D40" s="429"/>
      <c r="E40" s="429"/>
      <c r="F40" s="429"/>
      <c r="G40" s="429"/>
      <c r="H40" s="429"/>
      <c r="I40" s="429"/>
      <c r="J40" s="429"/>
      <c r="K40" s="429"/>
      <c r="L40" s="429"/>
      <c r="M40" s="429"/>
      <c r="N40" s="429"/>
      <c r="O40" s="429"/>
      <c r="P40" s="429"/>
      <c r="Q40" s="429"/>
      <c r="R40" s="429"/>
      <c r="S40" s="430"/>
      <c r="T40" s="400" t="s">
        <v>193</v>
      </c>
    </row>
    <row r="41" spans="1:20" ht="60.75" thickBot="1" x14ac:dyDescent="0.3">
      <c r="A41" s="403"/>
      <c r="B41" s="65" t="s">
        <v>472</v>
      </c>
      <c r="C41" s="65" t="s">
        <v>978</v>
      </c>
      <c r="D41" s="65" t="s">
        <v>979</v>
      </c>
      <c r="E41" s="65" t="s">
        <v>980</v>
      </c>
      <c r="F41" s="65" t="s">
        <v>991</v>
      </c>
      <c r="G41" s="65" t="s">
        <v>9</v>
      </c>
      <c r="H41" s="65" t="s">
        <v>981</v>
      </c>
      <c r="I41" s="65" t="s">
        <v>982</v>
      </c>
      <c r="J41" s="65" t="s">
        <v>983</v>
      </c>
      <c r="K41" s="65" t="s">
        <v>984</v>
      </c>
      <c r="L41" s="65" t="s">
        <v>985</v>
      </c>
      <c r="M41" s="65" t="s">
        <v>992</v>
      </c>
      <c r="N41" s="65" t="s">
        <v>986</v>
      </c>
      <c r="O41" s="65" t="s">
        <v>987</v>
      </c>
      <c r="P41" s="65" t="s">
        <v>988</v>
      </c>
      <c r="Q41" s="65" t="s">
        <v>993</v>
      </c>
      <c r="R41" s="65" t="s">
        <v>989</v>
      </c>
      <c r="S41" s="197" t="s">
        <v>465</v>
      </c>
      <c r="T41" s="413"/>
    </row>
    <row r="42" spans="1:20" ht="15.75" x14ac:dyDescent="0.25">
      <c r="A42" s="71" t="s">
        <v>453</v>
      </c>
      <c r="B42" s="265">
        <v>18</v>
      </c>
      <c r="C42" s="278">
        <v>15</v>
      </c>
      <c r="D42" s="278">
        <v>119</v>
      </c>
      <c r="E42" s="278">
        <v>10</v>
      </c>
      <c r="F42" s="278">
        <v>7</v>
      </c>
      <c r="G42" s="278">
        <v>22</v>
      </c>
      <c r="H42" s="278">
        <v>81</v>
      </c>
      <c r="I42" s="278">
        <v>55</v>
      </c>
      <c r="J42" s="278">
        <v>152</v>
      </c>
      <c r="K42" s="278">
        <v>201</v>
      </c>
      <c r="L42" s="278">
        <v>1060</v>
      </c>
      <c r="M42" s="278">
        <v>177</v>
      </c>
      <c r="N42" s="278">
        <v>200</v>
      </c>
      <c r="O42" s="278">
        <v>23</v>
      </c>
      <c r="P42" s="278">
        <v>63</v>
      </c>
      <c r="Q42" s="278">
        <v>1</v>
      </c>
      <c r="R42" s="278">
        <v>95</v>
      </c>
      <c r="S42" s="298">
        <v>992</v>
      </c>
      <c r="T42" s="290">
        <v>3291</v>
      </c>
    </row>
    <row r="43" spans="1:20" ht="15.75" x14ac:dyDescent="0.25">
      <c r="A43" s="71" t="s">
        <v>454</v>
      </c>
      <c r="B43" s="269">
        <v>624</v>
      </c>
      <c r="C43" s="276">
        <v>938</v>
      </c>
      <c r="D43" s="276">
        <v>378</v>
      </c>
      <c r="E43" s="276">
        <v>285</v>
      </c>
      <c r="F43" s="276">
        <v>200</v>
      </c>
      <c r="G43" s="276">
        <v>223</v>
      </c>
      <c r="H43" s="276">
        <v>994</v>
      </c>
      <c r="I43" s="276">
        <v>1189</v>
      </c>
      <c r="J43" s="276">
        <v>390</v>
      </c>
      <c r="K43" s="276">
        <v>973</v>
      </c>
      <c r="L43" s="276">
        <v>762</v>
      </c>
      <c r="M43" s="276">
        <v>264</v>
      </c>
      <c r="N43" s="276">
        <v>755</v>
      </c>
      <c r="O43" s="276">
        <v>1079</v>
      </c>
      <c r="P43" s="276">
        <v>46</v>
      </c>
      <c r="Q43" s="276">
        <v>13</v>
      </c>
      <c r="R43" s="276">
        <v>1104</v>
      </c>
      <c r="S43" s="299">
        <v>2403</v>
      </c>
      <c r="T43" s="290">
        <v>12620</v>
      </c>
    </row>
    <row r="44" spans="1:20" ht="15.75" x14ac:dyDescent="0.25">
      <c r="A44" s="71" t="s">
        <v>455</v>
      </c>
      <c r="B44" s="269">
        <v>433</v>
      </c>
      <c r="C44" s="276">
        <v>539</v>
      </c>
      <c r="D44" s="276">
        <v>146</v>
      </c>
      <c r="E44" s="276">
        <v>98</v>
      </c>
      <c r="F44" s="276">
        <v>189</v>
      </c>
      <c r="G44" s="276">
        <v>398</v>
      </c>
      <c r="H44" s="276">
        <v>463</v>
      </c>
      <c r="I44" s="276">
        <v>1296</v>
      </c>
      <c r="J44" s="276">
        <v>170</v>
      </c>
      <c r="K44" s="276">
        <v>498</v>
      </c>
      <c r="L44" s="276">
        <v>415</v>
      </c>
      <c r="M44" s="276">
        <v>53</v>
      </c>
      <c r="N44" s="276">
        <v>344</v>
      </c>
      <c r="O44" s="276">
        <v>457</v>
      </c>
      <c r="P44" s="276">
        <v>18</v>
      </c>
      <c r="Q44" s="276">
        <v>15</v>
      </c>
      <c r="R44" s="276">
        <v>665</v>
      </c>
      <c r="S44" s="299">
        <v>830</v>
      </c>
      <c r="T44" s="290">
        <v>7027</v>
      </c>
    </row>
    <row r="45" spans="1:20" ht="15.75" x14ac:dyDescent="0.25">
      <c r="A45" s="71" t="s">
        <v>456</v>
      </c>
      <c r="B45" s="269">
        <v>919</v>
      </c>
      <c r="C45" s="276">
        <v>2254</v>
      </c>
      <c r="D45" s="276">
        <v>1531</v>
      </c>
      <c r="E45" s="276">
        <v>563</v>
      </c>
      <c r="F45" s="276">
        <v>436</v>
      </c>
      <c r="G45" s="276">
        <v>619</v>
      </c>
      <c r="H45" s="276">
        <v>2052</v>
      </c>
      <c r="I45" s="276">
        <v>2136</v>
      </c>
      <c r="J45" s="276">
        <v>803</v>
      </c>
      <c r="K45" s="276">
        <v>2806</v>
      </c>
      <c r="L45" s="276">
        <v>3378</v>
      </c>
      <c r="M45" s="276">
        <v>862</v>
      </c>
      <c r="N45" s="276">
        <v>3490</v>
      </c>
      <c r="O45" s="276">
        <v>2611</v>
      </c>
      <c r="P45" s="276">
        <v>104</v>
      </c>
      <c r="Q45" s="276">
        <v>54</v>
      </c>
      <c r="R45" s="276">
        <v>1722</v>
      </c>
      <c r="S45" s="299">
        <v>5371</v>
      </c>
      <c r="T45" s="290">
        <v>31711</v>
      </c>
    </row>
    <row r="46" spans="1:20" ht="15.75" x14ac:dyDescent="0.25">
      <c r="A46" s="71" t="s">
        <v>457</v>
      </c>
      <c r="B46" s="269">
        <v>199</v>
      </c>
      <c r="C46" s="276">
        <v>92</v>
      </c>
      <c r="D46" s="276">
        <v>27</v>
      </c>
      <c r="E46" s="276">
        <v>48</v>
      </c>
      <c r="F46" s="276">
        <v>74</v>
      </c>
      <c r="G46" s="276">
        <v>47</v>
      </c>
      <c r="H46" s="276">
        <v>104</v>
      </c>
      <c r="I46" s="276">
        <v>102</v>
      </c>
      <c r="J46" s="276">
        <v>48</v>
      </c>
      <c r="K46" s="276">
        <v>99</v>
      </c>
      <c r="L46" s="276">
        <v>69</v>
      </c>
      <c r="M46" s="276">
        <v>50</v>
      </c>
      <c r="N46" s="276">
        <v>129</v>
      </c>
      <c r="O46" s="276">
        <v>215</v>
      </c>
      <c r="P46" s="276">
        <v>11</v>
      </c>
      <c r="Q46" s="276">
        <v>24</v>
      </c>
      <c r="R46" s="276">
        <v>221</v>
      </c>
      <c r="S46" s="299">
        <v>186</v>
      </c>
      <c r="T46" s="290">
        <v>1745</v>
      </c>
    </row>
    <row r="47" spans="1:20" ht="15.75" x14ac:dyDescent="0.25">
      <c r="A47" s="71" t="s">
        <v>458</v>
      </c>
      <c r="B47" s="269">
        <v>979</v>
      </c>
      <c r="C47" s="276">
        <v>357</v>
      </c>
      <c r="D47" s="276">
        <v>6</v>
      </c>
      <c r="E47" s="276">
        <v>165</v>
      </c>
      <c r="F47" s="276">
        <v>281</v>
      </c>
      <c r="G47" s="276">
        <v>288</v>
      </c>
      <c r="H47" s="276">
        <v>515</v>
      </c>
      <c r="I47" s="276">
        <v>129</v>
      </c>
      <c r="J47" s="276">
        <v>95</v>
      </c>
      <c r="K47" s="276">
        <v>148</v>
      </c>
      <c r="L47" s="276">
        <v>100</v>
      </c>
      <c r="M47" s="276">
        <v>152</v>
      </c>
      <c r="N47" s="276">
        <v>1049</v>
      </c>
      <c r="O47" s="276">
        <v>1141</v>
      </c>
      <c r="P47" s="276">
        <v>24</v>
      </c>
      <c r="Q47" s="276">
        <v>431</v>
      </c>
      <c r="R47" s="276">
        <v>1068</v>
      </c>
      <c r="S47" s="299">
        <v>793</v>
      </c>
      <c r="T47" s="290">
        <v>7721</v>
      </c>
    </row>
    <row r="48" spans="1:20" ht="15.75" x14ac:dyDescent="0.25">
      <c r="A48" s="71" t="s">
        <v>459</v>
      </c>
      <c r="B48" s="269">
        <v>557</v>
      </c>
      <c r="C48" s="276">
        <v>113</v>
      </c>
      <c r="D48" s="276">
        <v>2</v>
      </c>
      <c r="E48" s="276">
        <v>90</v>
      </c>
      <c r="F48" s="276">
        <v>106</v>
      </c>
      <c r="G48" s="276">
        <v>119</v>
      </c>
      <c r="H48" s="276">
        <v>161</v>
      </c>
      <c r="I48" s="276">
        <v>28</v>
      </c>
      <c r="J48" s="276">
        <v>85</v>
      </c>
      <c r="K48" s="276">
        <v>46</v>
      </c>
      <c r="L48" s="276">
        <v>17</v>
      </c>
      <c r="M48" s="276">
        <v>25</v>
      </c>
      <c r="N48" s="276">
        <v>30</v>
      </c>
      <c r="O48" s="276">
        <v>342</v>
      </c>
      <c r="P48" s="276">
        <v>15</v>
      </c>
      <c r="Q48" s="276">
        <v>308</v>
      </c>
      <c r="R48" s="276">
        <v>498</v>
      </c>
      <c r="S48" s="299">
        <v>834</v>
      </c>
      <c r="T48" s="290">
        <v>3376</v>
      </c>
    </row>
    <row r="49" spans="1:20" ht="15.75" x14ac:dyDescent="0.25">
      <c r="A49" s="71" t="s">
        <v>460</v>
      </c>
      <c r="B49" s="269">
        <v>293</v>
      </c>
      <c r="C49" s="276">
        <v>26</v>
      </c>
      <c r="D49" s="276">
        <v>3</v>
      </c>
      <c r="E49" s="276">
        <v>36</v>
      </c>
      <c r="F49" s="276">
        <v>31</v>
      </c>
      <c r="G49" s="276">
        <v>21</v>
      </c>
      <c r="H49" s="276">
        <v>58</v>
      </c>
      <c r="I49" s="276">
        <v>9</v>
      </c>
      <c r="J49" s="276">
        <v>18</v>
      </c>
      <c r="K49" s="276">
        <v>15</v>
      </c>
      <c r="L49" s="276">
        <v>10</v>
      </c>
      <c r="M49" s="276">
        <v>6</v>
      </c>
      <c r="N49" s="276">
        <v>20</v>
      </c>
      <c r="O49" s="276">
        <v>135</v>
      </c>
      <c r="P49" s="276">
        <v>5</v>
      </c>
      <c r="Q49" s="276">
        <v>72</v>
      </c>
      <c r="R49" s="276">
        <v>227</v>
      </c>
      <c r="S49" s="299">
        <v>1297</v>
      </c>
      <c r="T49" s="290">
        <v>2282</v>
      </c>
    </row>
    <row r="50" spans="1:20" ht="15.75" x14ac:dyDescent="0.25">
      <c r="A50" s="71" t="s">
        <v>461</v>
      </c>
      <c r="B50" s="269" t="s">
        <v>189</v>
      </c>
      <c r="C50" s="276" t="s">
        <v>189</v>
      </c>
      <c r="D50" s="276" t="s">
        <v>189</v>
      </c>
      <c r="E50" s="276" t="s">
        <v>189</v>
      </c>
      <c r="F50" s="276" t="s">
        <v>189</v>
      </c>
      <c r="G50" s="276" t="s">
        <v>189</v>
      </c>
      <c r="H50" s="276" t="s">
        <v>189</v>
      </c>
      <c r="I50" s="276" t="s">
        <v>189</v>
      </c>
      <c r="J50" s="276" t="s">
        <v>189</v>
      </c>
      <c r="K50" s="276" t="s">
        <v>189</v>
      </c>
      <c r="L50" s="276" t="s">
        <v>189</v>
      </c>
      <c r="M50" s="276" t="s">
        <v>189</v>
      </c>
      <c r="N50" s="276" t="s">
        <v>189</v>
      </c>
      <c r="O50" s="276" t="s">
        <v>189</v>
      </c>
      <c r="P50" s="276" t="s">
        <v>189</v>
      </c>
      <c r="Q50" s="276" t="s">
        <v>189</v>
      </c>
      <c r="R50" s="276" t="s">
        <v>189</v>
      </c>
      <c r="S50" s="299">
        <v>8191</v>
      </c>
      <c r="T50" s="290">
        <v>8191</v>
      </c>
    </row>
    <row r="51" spans="1:20" ht="15.75" x14ac:dyDescent="0.25">
      <c r="A51" s="71" t="s">
        <v>462</v>
      </c>
      <c r="B51" s="269" t="s">
        <v>189</v>
      </c>
      <c r="C51" s="276" t="s">
        <v>189</v>
      </c>
      <c r="D51" s="276" t="s">
        <v>189</v>
      </c>
      <c r="E51" s="276" t="s">
        <v>189</v>
      </c>
      <c r="F51" s="276" t="s">
        <v>189</v>
      </c>
      <c r="G51" s="276" t="s">
        <v>189</v>
      </c>
      <c r="H51" s="276" t="s">
        <v>189</v>
      </c>
      <c r="I51" s="276" t="s">
        <v>189</v>
      </c>
      <c r="J51" s="276" t="s">
        <v>189</v>
      </c>
      <c r="K51" s="276" t="s">
        <v>189</v>
      </c>
      <c r="L51" s="276" t="s">
        <v>189</v>
      </c>
      <c r="M51" s="276" t="s">
        <v>189</v>
      </c>
      <c r="N51" s="276" t="s">
        <v>189</v>
      </c>
      <c r="O51" s="276" t="s">
        <v>189</v>
      </c>
      <c r="P51" s="276" t="s">
        <v>189</v>
      </c>
      <c r="Q51" s="276" t="s">
        <v>189</v>
      </c>
      <c r="R51" s="276" t="s">
        <v>189</v>
      </c>
      <c r="S51" s="299">
        <v>777</v>
      </c>
      <c r="T51" s="290">
        <v>777</v>
      </c>
    </row>
    <row r="52" spans="1:20" ht="15.75" x14ac:dyDescent="0.25">
      <c r="A52" s="71" t="s">
        <v>463</v>
      </c>
      <c r="B52" s="269" t="s">
        <v>189</v>
      </c>
      <c r="C52" s="276" t="s">
        <v>189</v>
      </c>
      <c r="D52" s="276" t="s">
        <v>189</v>
      </c>
      <c r="E52" s="276" t="s">
        <v>189</v>
      </c>
      <c r="F52" s="276" t="s">
        <v>189</v>
      </c>
      <c r="G52" s="276" t="s">
        <v>189</v>
      </c>
      <c r="H52" s="276" t="s">
        <v>189</v>
      </c>
      <c r="I52" s="276" t="s">
        <v>189</v>
      </c>
      <c r="J52" s="276" t="s">
        <v>189</v>
      </c>
      <c r="K52" s="276" t="s">
        <v>189</v>
      </c>
      <c r="L52" s="276" t="s">
        <v>189</v>
      </c>
      <c r="M52" s="276" t="s">
        <v>189</v>
      </c>
      <c r="N52" s="276" t="s">
        <v>189</v>
      </c>
      <c r="O52" s="276" t="s">
        <v>189</v>
      </c>
      <c r="P52" s="276" t="s">
        <v>189</v>
      </c>
      <c r="Q52" s="276" t="s">
        <v>189</v>
      </c>
      <c r="R52" s="276" t="s">
        <v>189</v>
      </c>
      <c r="S52" s="299">
        <v>1572</v>
      </c>
      <c r="T52" s="290">
        <v>1572</v>
      </c>
    </row>
    <row r="53" spans="1:20" ht="15.75" x14ac:dyDescent="0.25">
      <c r="A53" s="71" t="s">
        <v>464</v>
      </c>
      <c r="B53" s="269" t="s">
        <v>189</v>
      </c>
      <c r="C53" s="276" t="s">
        <v>189</v>
      </c>
      <c r="D53" s="276" t="s">
        <v>189</v>
      </c>
      <c r="E53" s="276" t="s">
        <v>189</v>
      </c>
      <c r="F53" s="276" t="s">
        <v>189</v>
      </c>
      <c r="G53" s="276" t="s">
        <v>189</v>
      </c>
      <c r="H53" s="276" t="s">
        <v>189</v>
      </c>
      <c r="I53" s="276" t="s">
        <v>189</v>
      </c>
      <c r="J53" s="276" t="s">
        <v>189</v>
      </c>
      <c r="K53" s="276" t="s">
        <v>189</v>
      </c>
      <c r="L53" s="276" t="s">
        <v>189</v>
      </c>
      <c r="M53" s="276" t="s">
        <v>189</v>
      </c>
      <c r="N53" s="276" t="s">
        <v>189</v>
      </c>
      <c r="O53" s="276" t="s">
        <v>189</v>
      </c>
      <c r="P53" s="276" t="s">
        <v>189</v>
      </c>
      <c r="Q53" s="276" t="s">
        <v>189</v>
      </c>
      <c r="R53" s="276" t="s">
        <v>189</v>
      </c>
      <c r="S53" s="299">
        <v>108</v>
      </c>
      <c r="T53" s="290">
        <v>108</v>
      </c>
    </row>
    <row r="54" spans="1:20" ht="15.75" x14ac:dyDescent="0.25">
      <c r="A54" s="71" t="s">
        <v>465</v>
      </c>
      <c r="B54" s="269">
        <v>46</v>
      </c>
      <c r="C54" s="276">
        <v>46</v>
      </c>
      <c r="D54" s="276">
        <v>8</v>
      </c>
      <c r="E54" s="276">
        <v>13</v>
      </c>
      <c r="F54" s="276">
        <v>7</v>
      </c>
      <c r="G54" s="276">
        <v>14</v>
      </c>
      <c r="H54" s="276">
        <v>42</v>
      </c>
      <c r="I54" s="276">
        <v>24</v>
      </c>
      <c r="J54" s="276">
        <v>78</v>
      </c>
      <c r="K54" s="276">
        <v>20</v>
      </c>
      <c r="L54" s="276">
        <v>12</v>
      </c>
      <c r="M54" s="276">
        <v>4</v>
      </c>
      <c r="N54" s="276">
        <v>15</v>
      </c>
      <c r="O54" s="276">
        <v>46</v>
      </c>
      <c r="P54" s="276" t="s">
        <v>189</v>
      </c>
      <c r="Q54" s="276">
        <v>15</v>
      </c>
      <c r="R54" s="276">
        <v>83</v>
      </c>
      <c r="S54" s="299">
        <v>112609</v>
      </c>
      <c r="T54" s="290">
        <v>113082</v>
      </c>
    </row>
    <row r="55" spans="1:20" ht="16.5" thickBot="1" x14ac:dyDescent="0.3">
      <c r="A55" s="88" t="s">
        <v>193</v>
      </c>
      <c r="B55" s="273">
        <v>4068</v>
      </c>
      <c r="C55" s="284">
        <v>4380</v>
      </c>
      <c r="D55" s="284">
        <v>2220</v>
      </c>
      <c r="E55" s="284">
        <v>1308</v>
      </c>
      <c r="F55" s="284">
        <v>1331</v>
      </c>
      <c r="G55" s="284">
        <v>1751</v>
      </c>
      <c r="H55" s="284">
        <v>4470</v>
      </c>
      <c r="I55" s="284">
        <v>4968</v>
      </c>
      <c r="J55" s="284">
        <v>1839</v>
      </c>
      <c r="K55" s="284">
        <v>4806</v>
      </c>
      <c r="L55" s="284">
        <v>5823</v>
      </c>
      <c r="M55" s="284">
        <v>1593</v>
      </c>
      <c r="N55" s="284">
        <v>6032</v>
      </c>
      <c r="O55" s="284">
        <v>6049</v>
      </c>
      <c r="P55" s="284">
        <v>286</v>
      </c>
      <c r="Q55" s="284">
        <v>933</v>
      </c>
      <c r="R55" s="284">
        <v>5683</v>
      </c>
      <c r="S55" s="300">
        <v>135963</v>
      </c>
      <c r="T55" s="294">
        <v>193503</v>
      </c>
    </row>
    <row r="56" spans="1:20" x14ac:dyDescent="0.25">
      <c r="A56" s="2"/>
    </row>
    <row r="57" spans="1:20" x14ac:dyDescent="0.25">
      <c r="A57" s="59" t="s">
        <v>194</v>
      </c>
    </row>
    <row r="58" spans="1:20" x14ac:dyDescent="0.25">
      <c r="A58" s="149"/>
    </row>
    <row r="59" spans="1:20" x14ac:dyDescent="0.25">
      <c r="A59" s="59" t="s">
        <v>437</v>
      </c>
    </row>
    <row r="60" spans="1:20" x14ac:dyDescent="0.25">
      <c r="A60" s="28" t="s">
        <v>990</v>
      </c>
    </row>
  </sheetData>
  <mergeCells count="9">
    <mergeCell ref="A4:A5"/>
    <mergeCell ref="B4:S4"/>
    <mergeCell ref="T4:T5"/>
    <mergeCell ref="A40:A41"/>
    <mergeCell ref="B40:S40"/>
    <mergeCell ref="T40:T41"/>
    <mergeCell ref="A22:A23"/>
    <mergeCell ref="B22:S22"/>
    <mergeCell ref="T22:T23"/>
  </mergeCells>
  <hyperlinks>
    <hyperlink ref="F1" location="'Table of Contents'!C2" display="Back to Table of Contents"/>
  </hyperlinks>
  <pageMargins left="0.75" right="0.75" top="1" bottom="1" header="0.5" footer="0.5"/>
  <legacyDrawing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80.7109375" customWidth="1"/>
    <col min="2" max="20" width="17.28515625" customWidth="1"/>
  </cols>
  <sheetData>
    <row r="1" spans="1:20" x14ac:dyDescent="0.25">
      <c r="A1" s="24" t="s">
        <v>145</v>
      </c>
      <c r="C1" s="23" t="s">
        <v>87</v>
      </c>
    </row>
    <row r="2" spans="1:20" ht="15.75" thickBot="1" x14ac:dyDescent="0.3">
      <c r="A2" s="2"/>
    </row>
    <row r="3" spans="1:20" ht="15.75" thickBot="1" x14ac:dyDescent="0.3">
      <c r="A3" s="435" t="s">
        <v>1</v>
      </c>
      <c r="B3" s="461" t="s">
        <v>13</v>
      </c>
      <c r="C3" s="462"/>
      <c r="D3" s="462"/>
      <c r="E3" s="462"/>
      <c r="F3" s="462"/>
      <c r="G3" s="462"/>
      <c r="H3" s="462"/>
      <c r="I3" s="462"/>
      <c r="J3" s="462"/>
      <c r="K3" s="462"/>
      <c r="L3" s="462"/>
      <c r="M3" s="462"/>
      <c r="N3" s="462"/>
      <c r="O3" s="462"/>
      <c r="P3" s="462"/>
      <c r="Q3" s="462"/>
      <c r="R3" s="462"/>
      <c r="S3" s="463"/>
      <c r="T3" s="407" t="s">
        <v>193</v>
      </c>
    </row>
    <row r="4" spans="1:20" ht="60.75" thickBot="1" x14ac:dyDescent="0.3">
      <c r="A4" s="498"/>
      <c r="B4" s="235" t="s">
        <v>472</v>
      </c>
      <c r="C4" s="235" t="s">
        <v>978</v>
      </c>
      <c r="D4" s="235" t="s">
        <v>979</v>
      </c>
      <c r="E4" s="235" t="s">
        <v>980</v>
      </c>
      <c r="F4" s="235" t="s">
        <v>991</v>
      </c>
      <c r="G4" s="235" t="s">
        <v>9</v>
      </c>
      <c r="H4" s="235" t="s">
        <v>981</v>
      </c>
      <c r="I4" s="235" t="s">
        <v>982</v>
      </c>
      <c r="J4" s="235" t="s">
        <v>983</v>
      </c>
      <c r="K4" s="235" t="s">
        <v>984</v>
      </c>
      <c r="L4" s="235" t="s">
        <v>985</v>
      </c>
      <c r="M4" s="235" t="s">
        <v>992</v>
      </c>
      <c r="N4" s="235" t="s">
        <v>986</v>
      </c>
      <c r="O4" s="235" t="s">
        <v>987</v>
      </c>
      <c r="P4" s="235" t="s">
        <v>988</v>
      </c>
      <c r="Q4" s="235" t="s">
        <v>993</v>
      </c>
      <c r="R4" s="235" t="s">
        <v>989</v>
      </c>
      <c r="S4" s="235" t="s">
        <v>465</v>
      </c>
      <c r="T4" s="485"/>
    </row>
    <row r="5" spans="1:20" ht="15.75" x14ac:dyDescent="0.25">
      <c r="A5" s="74" t="s">
        <v>195</v>
      </c>
      <c r="B5" s="346">
        <v>91</v>
      </c>
      <c r="C5" s="347">
        <v>39</v>
      </c>
      <c r="D5" s="347">
        <v>37</v>
      </c>
      <c r="E5" s="347">
        <v>5</v>
      </c>
      <c r="F5" s="347">
        <v>28</v>
      </c>
      <c r="G5" s="347">
        <v>26</v>
      </c>
      <c r="H5" s="347">
        <v>33</v>
      </c>
      <c r="I5" s="347">
        <v>50</v>
      </c>
      <c r="J5" s="347">
        <v>14</v>
      </c>
      <c r="K5" s="347">
        <v>35</v>
      </c>
      <c r="L5" s="347">
        <v>344</v>
      </c>
      <c r="M5" s="347">
        <v>11</v>
      </c>
      <c r="N5" s="347">
        <v>70</v>
      </c>
      <c r="O5" s="347">
        <v>56</v>
      </c>
      <c r="P5" s="347">
        <v>99</v>
      </c>
      <c r="Q5" s="347">
        <v>3</v>
      </c>
      <c r="R5" s="347">
        <v>39</v>
      </c>
      <c r="S5" s="348">
        <v>5380</v>
      </c>
      <c r="T5" s="349">
        <v>6360</v>
      </c>
    </row>
    <row r="6" spans="1:20" ht="15.75" x14ac:dyDescent="0.25">
      <c r="A6" s="74" t="s">
        <v>196</v>
      </c>
      <c r="B6" s="346">
        <v>1</v>
      </c>
      <c r="C6" s="347">
        <v>3</v>
      </c>
      <c r="D6" s="347">
        <v>2</v>
      </c>
      <c r="E6" s="347" t="s">
        <v>189</v>
      </c>
      <c r="F6" s="347">
        <v>1</v>
      </c>
      <c r="G6" s="347" t="s">
        <v>189</v>
      </c>
      <c r="H6" s="347">
        <v>6</v>
      </c>
      <c r="I6" s="347">
        <v>7</v>
      </c>
      <c r="J6" s="347" t="s">
        <v>189</v>
      </c>
      <c r="K6" s="347">
        <v>4</v>
      </c>
      <c r="L6" s="347">
        <v>53</v>
      </c>
      <c r="M6" s="347">
        <v>1</v>
      </c>
      <c r="N6" s="347">
        <v>3</v>
      </c>
      <c r="O6" s="347">
        <v>3</v>
      </c>
      <c r="P6" s="347">
        <v>4</v>
      </c>
      <c r="Q6" s="347">
        <v>1</v>
      </c>
      <c r="R6" s="347">
        <v>5</v>
      </c>
      <c r="S6" s="348">
        <v>79</v>
      </c>
      <c r="T6" s="349">
        <v>173</v>
      </c>
    </row>
    <row r="7" spans="1:20" ht="15.75" x14ac:dyDescent="0.25">
      <c r="A7" s="74" t="s">
        <v>197</v>
      </c>
      <c r="B7" s="346">
        <v>4</v>
      </c>
      <c r="C7" s="347">
        <v>2</v>
      </c>
      <c r="D7" s="347" t="s">
        <v>189</v>
      </c>
      <c r="E7" s="347">
        <v>1</v>
      </c>
      <c r="F7" s="347">
        <v>3</v>
      </c>
      <c r="G7" s="347">
        <v>2</v>
      </c>
      <c r="H7" s="347">
        <v>3</v>
      </c>
      <c r="I7" s="347">
        <v>2</v>
      </c>
      <c r="J7" s="347">
        <v>3</v>
      </c>
      <c r="K7" s="347" t="s">
        <v>189</v>
      </c>
      <c r="L7" s="347">
        <v>57</v>
      </c>
      <c r="M7" s="347" t="s">
        <v>189</v>
      </c>
      <c r="N7" s="347">
        <v>3</v>
      </c>
      <c r="O7" s="347">
        <v>2</v>
      </c>
      <c r="P7" s="347">
        <v>6</v>
      </c>
      <c r="Q7" s="347">
        <v>2</v>
      </c>
      <c r="R7" s="347">
        <v>3</v>
      </c>
      <c r="S7" s="348">
        <v>131</v>
      </c>
      <c r="T7" s="349">
        <v>224</v>
      </c>
    </row>
    <row r="8" spans="1:20" ht="15.75" x14ac:dyDescent="0.25">
      <c r="A8" s="74" t="s">
        <v>198</v>
      </c>
      <c r="B8" s="346">
        <v>14</v>
      </c>
      <c r="C8" s="347">
        <v>5</v>
      </c>
      <c r="D8" s="347">
        <v>12</v>
      </c>
      <c r="E8" s="347">
        <v>4</v>
      </c>
      <c r="F8" s="347">
        <v>9</v>
      </c>
      <c r="G8" s="347">
        <v>5</v>
      </c>
      <c r="H8" s="347">
        <v>12</v>
      </c>
      <c r="I8" s="347">
        <v>151</v>
      </c>
      <c r="J8" s="347" t="s">
        <v>189</v>
      </c>
      <c r="K8" s="347">
        <v>18</v>
      </c>
      <c r="L8" s="347">
        <v>14</v>
      </c>
      <c r="M8" s="347">
        <v>5</v>
      </c>
      <c r="N8" s="347">
        <v>62</v>
      </c>
      <c r="O8" s="347">
        <v>17</v>
      </c>
      <c r="P8" s="347" t="s">
        <v>189</v>
      </c>
      <c r="Q8" s="347">
        <v>1</v>
      </c>
      <c r="R8" s="347">
        <v>24</v>
      </c>
      <c r="S8" s="348">
        <v>2074</v>
      </c>
      <c r="T8" s="349">
        <v>2427</v>
      </c>
    </row>
    <row r="9" spans="1:20" ht="15.75" x14ac:dyDescent="0.25">
      <c r="A9" s="74" t="s">
        <v>199</v>
      </c>
      <c r="B9" s="346">
        <v>17</v>
      </c>
      <c r="C9" s="347">
        <v>26</v>
      </c>
      <c r="D9" s="347">
        <v>6</v>
      </c>
      <c r="E9" s="347">
        <v>7</v>
      </c>
      <c r="F9" s="347">
        <v>10</v>
      </c>
      <c r="G9" s="347">
        <v>9</v>
      </c>
      <c r="H9" s="347">
        <v>45</v>
      </c>
      <c r="I9" s="347">
        <v>46</v>
      </c>
      <c r="J9" s="347">
        <v>5</v>
      </c>
      <c r="K9" s="347">
        <v>71</v>
      </c>
      <c r="L9" s="347">
        <v>24</v>
      </c>
      <c r="M9" s="347">
        <v>10</v>
      </c>
      <c r="N9" s="347">
        <v>31</v>
      </c>
      <c r="O9" s="347">
        <v>26</v>
      </c>
      <c r="P9" s="347">
        <v>1</v>
      </c>
      <c r="Q9" s="347">
        <v>4</v>
      </c>
      <c r="R9" s="347">
        <v>58</v>
      </c>
      <c r="S9" s="348">
        <v>470</v>
      </c>
      <c r="T9" s="349">
        <v>866</v>
      </c>
    </row>
    <row r="10" spans="1:20" ht="15.75" x14ac:dyDescent="0.25">
      <c r="A10" s="74" t="s">
        <v>200</v>
      </c>
      <c r="B10" s="346">
        <v>9</v>
      </c>
      <c r="C10" s="347">
        <v>20</v>
      </c>
      <c r="D10" s="347">
        <v>3</v>
      </c>
      <c r="E10" s="347">
        <v>4</v>
      </c>
      <c r="F10" s="347">
        <v>3</v>
      </c>
      <c r="G10" s="347">
        <v>1</v>
      </c>
      <c r="H10" s="347">
        <v>5</v>
      </c>
      <c r="I10" s="347">
        <v>10</v>
      </c>
      <c r="J10" s="347" t="s">
        <v>189</v>
      </c>
      <c r="K10" s="347">
        <v>4</v>
      </c>
      <c r="L10" s="347">
        <v>1</v>
      </c>
      <c r="M10" s="347">
        <v>1</v>
      </c>
      <c r="N10" s="347">
        <v>10</v>
      </c>
      <c r="O10" s="347">
        <v>8</v>
      </c>
      <c r="P10" s="347" t="s">
        <v>189</v>
      </c>
      <c r="Q10" s="347">
        <v>3</v>
      </c>
      <c r="R10" s="347">
        <v>7</v>
      </c>
      <c r="S10" s="348">
        <v>401</v>
      </c>
      <c r="T10" s="349">
        <v>490</v>
      </c>
    </row>
    <row r="11" spans="1:20" ht="15.75" x14ac:dyDescent="0.25">
      <c r="A11" s="74" t="s">
        <v>201</v>
      </c>
      <c r="B11" s="346">
        <v>4</v>
      </c>
      <c r="C11" s="347">
        <v>6</v>
      </c>
      <c r="D11" s="347">
        <v>1</v>
      </c>
      <c r="E11" s="347">
        <v>1</v>
      </c>
      <c r="F11" s="347">
        <v>4</v>
      </c>
      <c r="G11" s="347">
        <v>1</v>
      </c>
      <c r="H11" s="347">
        <v>3</v>
      </c>
      <c r="I11" s="347">
        <v>69</v>
      </c>
      <c r="J11" s="347">
        <v>1</v>
      </c>
      <c r="K11" s="347">
        <v>36</v>
      </c>
      <c r="L11" s="347">
        <v>4</v>
      </c>
      <c r="M11" s="347" t="s">
        <v>189</v>
      </c>
      <c r="N11" s="347">
        <v>15</v>
      </c>
      <c r="O11" s="347">
        <v>4</v>
      </c>
      <c r="P11" s="347" t="s">
        <v>189</v>
      </c>
      <c r="Q11" s="347" t="s">
        <v>189</v>
      </c>
      <c r="R11" s="347">
        <v>20</v>
      </c>
      <c r="S11" s="348">
        <v>43</v>
      </c>
      <c r="T11" s="349">
        <v>212</v>
      </c>
    </row>
    <row r="12" spans="1:20" ht="15.75" x14ac:dyDescent="0.25">
      <c r="A12" s="74" t="s">
        <v>202</v>
      </c>
      <c r="B12" s="346" t="s">
        <v>189</v>
      </c>
      <c r="C12" s="347" t="s">
        <v>189</v>
      </c>
      <c r="D12" s="347" t="s">
        <v>189</v>
      </c>
      <c r="E12" s="347" t="s">
        <v>189</v>
      </c>
      <c r="F12" s="347" t="s">
        <v>189</v>
      </c>
      <c r="G12" s="347" t="s">
        <v>189</v>
      </c>
      <c r="H12" s="347" t="s">
        <v>189</v>
      </c>
      <c r="I12" s="347" t="s">
        <v>189</v>
      </c>
      <c r="J12" s="347" t="s">
        <v>189</v>
      </c>
      <c r="K12" s="347" t="s">
        <v>189</v>
      </c>
      <c r="L12" s="347" t="s">
        <v>189</v>
      </c>
      <c r="M12" s="347" t="s">
        <v>189</v>
      </c>
      <c r="N12" s="347" t="s">
        <v>189</v>
      </c>
      <c r="O12" s="347" t="s">
        <v>189</v>
      </c>
      <c r="P12" s="347" t="s">
        <v>189</v>
      </c>
      <c r="Q12" s="347" t="s">
        <v>189</v>
      </c>
      <c r="R12" s="347" t="s">
        <v>189</v>
      </c>
      <c r="S12" s="348">
        <v>21</v>
      </c>
      <c r="T12" s="349">
        <v>21</v>
      </c>
    </row>
    <row r="13" spans="1:20" ht="15.75" x14ac:dyDescent="0.25">
      <c r="A13" s="74" t="s">
        <v>203</v>
      </c>
      <c r="B13" s="346">
        <v>15</v>
      </c>
      <c r="C13" s="347">
        <v>14</v>
      </c>
      <c r="D13" s="347">
        <v>3</v>
      </c>
      <c r="E13" s="347">
        <v>6</v>
      </c>
      <c r="F13" s="347">
        <v>10</v>
      </c>
      <c r="G13" s="347">
        <v>4</v>
      </c>
      <c r="H13" s="347">
        <v>13</v>
      </c>
      <c r="I13" s="347">
        <v>71</v>
      </c>
      <c r="J13" s="347">
        <v>3</v>
      </c>
      <c r="K13" s="347">
        <v>21</v>
      </c>
      <c r="L13" s="347">
        <v>4</v>
      </c>
      <c r="M13" s="347">
        <v>1</v>
      </c>
      <c r="N13" s="347">
        <v>48</v>
      </c>
      <c r="O13" s="347">
        <v>19</v>
      </c>
      <c r="P13" s="347">
        <v>2</v>
      </c>
      <c r="Q13" s="347">
        <v>3</v>
      </c>
      <c r="R13" s="347">
        <v>33</v>
      </c>
      <c r="S13" s="348">
        <v>554</v>
      </c>
      <c r="T13" s="349">
        <v>824</v>
      </c>
    </row>
    <row r="14" spans="1:20" ht="15.75" x14ac:dyDescent="0.25">
      <c r="A14" s="74" t="s">
        <v>204</v>
      </c>
      <c r="B14" s="346">
        <v>46</v>
      </c>
      <c r="C14" s="347">
        <v>54</v>
      </c>
      <c r="D14" s="347">
        <v>21</v>
      </c>
      <c r="E14" s="347">
        <v>24</v>
      </c>
      <c r="F14" s="347">
        <v>14</v>
      </c>
      <c r="G14" s="347">
        <v>14</v>
      </c>
      <c r="H14" s="347">
        <v>41</v>
      </c>
      <c r="I14" s="347">
        <v>68</v>
      </c>
      <c r="J14" s="347">
        <v>6</v>
      </c>
      <c r="K14" s="347">
        <v>34</v>
      </c>
      <c r="L14" s="347">
        <v>27</v>
      </c>
      <c r="M14" s="347">
        <v>12</v>
      </c>
      <c r="N14" s="347">
        <v>62</v>
      </c>
      <c r="O14" s="347">
        <v>32</v>
      </c>
      <c r="P14" s="347" t="s">
        <v>189</v>
      </c>
      <c r="Q14" s="347">
        <v>3</v>
      </c>
      <c r="R14" s="347">
        <v>54</v>
      </c>
      <c r="S14" s="348">
        <v>101</v>
      </c>
      <c r="T14" s="349">
        <v>613</v>
      </c>
    </row>
    <row r="15" spans="1:20" ht="15.75" x14ac:dyDescent="0.25">
      <c r="A15" s="74" t="s">
        <v>205</v>
      </c>
      <c r="B15" s="346">
        <v>6</v>
      </c>
      <c r="C15" s="347">
        <v>2</v>
      </c>
      <c r="D15" s="347">
        <v>2</v>
      </c>
      <c r="E15" s="347">
        <v>3</v>
      </c>
      <c r="F15" s="347">
        <v>1</v>
      </c>
      <c r="G15" s="347">
        <v>3</v>
      </c>
      <c r="H15" s="347">
        <v>4</v>
      </c>
      <c r="I15" s="347">
        <v>31</v>
      </c>
      <c r="J15" s="347">
        <v>1</v>
      </c>
      <c r="K15" s="347">
        <v>19</v>
      </c>
      <c r="L15" s="347">
        <v>8</v>
      </c>
      <c r="M15" s="347" t="s">
        <v>189</v>
      </c>
      <c r="N15" s="347">
        <v>9</v>
      </c>
      <c r="O15" s="347">
        <v>8</v>
      </c>
      <c r="P15" s="347" t="s">
        <v>189</v>
      </c>
      <c r="Q15" s="347" t="s">
        <v>189</v>
      </c>
      <c r="R15" s="347">
        <v>5</v>
      </c>
      <c r="S15" s="348">
        <v>1578</v>
      </c>
      <c r="T15" s="349">
        <v>1680</v>
      </c>
    </row>
    <row r="16" spans="1:20" ht="15.75" x14ac:dyDescent="0.25">
      <c r="A16" s="74" t="s">
        <v>206</v>
      </c>
      <c r="B16" s="346">
        <v>5</v>
      </c>
      <c r="C16" s="347">
        <v>7</v>
      </c>
      <c r="D16" s="347" t="s">
        <v>189</v>
      </c>
      <c r="E16" s="347">
        <v>1</v>
      </c>
      <c r="F16" s="347">
        <v>1</v>
      </c>
      <c r="G16" s="347">
        <v>1</v>
      </c>
      <c r="H16" s="347">
        <v>3</v>
      </c>
      <c r="I16" s="347">
        <v>11</v>
      </c>
      <c r="J16" s="347">
        <v>1</v>
      </c>
      <c r="K16" s="347">
        <v>8</v>
      </c>
      <c r="L16" s="347">
        <v>3</v>
      </c>
      <c r="M16" s="347">
        <v>2</v>
      </c>
      <c r="N16" s="347">
        <v>8</v>
      </c>
      <c r="O16" s="347">
        <v>6</v>
      </c>
      <c r="P16" s="347" t="s">
        <v>189</v>
      </c>
      <c r="Q16" s="347" t="s">
        <v>189</v>
      </c>
      <c r="R16" s="347">
        <v>10</v>
      </c>
      <c r="S16" s="348">
        <v>162</v>
      </c>
      <c r="T16" s="349">
        <v>229</v>
      </c>
    </row>
    <row r="17" spans="1:20" ht="15.75" x14ac:dyDescent="0.25">
      <c r="A17" s="74" t="s">
        <v>207</v>
      </c>
      <c r="B17" s="346">
        <v>3</v>
      </c>
      <c r="C17" s="347">
        <v>2</v>
      </c>
      <c r="D17" s="347" t="s">
        <v>189</v>
      </c>
      <c r="E17" s="347" t="s">
        <v>189</v>
      </c>
      <c r="F17" s="347">
        <v>2</v>
      </c>
      <c r="G17" s="347">
        <v>3</v>
      </c>
      <c r="H17" s="347">
        <v>3</v>
      </c>
      <c r="I17" s="347">
        <v>58</v>
      </c>
      <c r="J17" s="347">
        <v>1</v>
      </c>
      <c r="K17" s="347">
        <v>8</v>
      </c>
      <c r="L17" s="347">
        <v>6</v>
      </c>
      <c r="M17" s="347" t="s">
        <v>189</v>
      </c>
      <c r="N17" s="347">
        <v>12</v>
      </c>
      <c r="O17" s="347">
        <v>7</v>
      </c>
      <c r="P17" s="347" t="s">
        <v>189</v>
      </c>
      <c r="Q17" s="347">
        <v>1</v>
      </c>
      <c r="R17" s="347">
        <v>7</v>
      </c>
      <c r="S17" s="348">
        <v>49</v>
      </c>
      <c r="T17" s="349">
        <v>162</v>
      </c>
    </row>
    <row r="18" spans="1:20" ht="15.75" x14ac:dyDescent="0.25">
      <c r="A18" s="74" t="s">
        <v>208</v>
      </c>
      <c r="B18" s="346">
        <v>3</v>
      </c>
      <c r="C18" s="347">
        <v>1</v>
      </c>
      <c r="D18" s="347">
        <v>1</v>
      </c>
      <c r="E18" s="347" t="s">
        <v>189</v>
      </c>
      <c r="F18" s="347">
        <v>4</v>
      </c>
      <c r="G18" s="347" t="s">
        <v>189</v>
      </c>
      <c r="H18" s="347">
        <v>4</v>
      </c>
      <c r="I18" s="347">
        <v>15</v>
      </c>
      <c r="J18" s="347">
        <v>2</v>
      </c>
      <c r="K18" s="347">
        <v>11</v>
      </c>
      <c r="L18" s="347">
        <v>1</v>
      </c>
      <c r="M18" s="347">
        <v>1</v>
      </c>
      <c r="N18" s="347">
        <v>14</v>
      </c>
      <c r="O18" s="347">
        <v>2</v>
      </c>
      <c r="P18" s="347" t="s">
        <v>189</v>
      </c>
      <c r="Q18" s="347">
        <v>2</v>
      </c>
      <c r="R18" s="347">
        <v>5</v>
      </c>
      <c r="S18" s="348">
        <v>249</v>
      </c>
      <c r="T18" s="349">
        <v>315</v>
      </c>
    </row>
    <row r="19" spans="1:20" ht="15.75" x14ac:dyDescent="0.25">
      <c r="A19" s="74" t="s">
        <v>209</v>
      </c>
      <c r="B19" s="346">
        <v>3</v>
      </c>
      <c r="C19" s="347">
        <v>3</v>
      </c>
      <c r="D19" s="347">
        <v>2</v>
      </c>
      <c r="E19" s="347" t="s">
        <v>189</v>
      </c>
      <c r="F19" s="347">
        <v>2</v>
      </c>
      <c r="G19" s="347">
        <v>1</v>
      </c>
      <c r="H19" s="347">
        <v>2</v>
      </c>
      <c r="I19" s="347">
        <v>73</v>
      </c>
      <c r="J19" s="347" t="s">
        <v>189</v>
      </c>
      <c r="K19" s="347">
        <v>3</v>
      </c>
      <c r="L19" s="347">
        <v>3</v>
      </c>
      <c r="M19" s="347">
        <v>1</v>
      </c>
      <c r="N19" s="347">
        <v>6</v>
      </c>
      <c r="O19" s="347">
        <v>8</v>
      </c>
      <c r="P19" s="347" t="s">
        <v>189</v>
      </c>
      <c r="Q19" s="347" t="s">
        <v>189</v>
      </c>
      <c r="R19" s="347">
        <v>7</v>
      </c>
      <c r="S19" s="348">
        <v>377</v>
      </c>
      <c r="T19" s="349">
        <v>491</v>
      </c>
    </row>
    <row r="20" spans="1:20" ht="15.75" x14ac:dyDescent="0.25">
      <c r="A20" s="74" t="s">
        <v>210</v>
      </c>
      <c r="B20" s="346">
        <v>1</v>
      </c>
      <c r="C20" s="347">
        <v>2</v>
      </c>
      <c r="D20" s="347" t="s">
        <v>189</v>
      </c>
      <c r="E20" s="347" t="s">
        <v>189</v>
      </c>
      <c r="F20" s="347" t="s">
        <v>189</v>
      </c>
      <c r="G20" s="347" t="s">
        <v>189</v>
      </c>
      <c r="H20" s="347">
        <v>1</v>
      </c>
      <c r="I20" s="347">
        <v>4</v>
      </c>
      <c r="J20" s="347" t="s">
        <v>189</v>
      </c>
      <c r="K20" s="347">
        <v>1</v>
      </c>
      <c r="L20" s="347">
        <v>1</v>
      </c>
      <c r="M20" s="347" t="s">
        <v>189</v>
      </c>
      <c r="N20" s="347">
        <v>2</v>
      </c>
      <c r="O20" s="347">
        <v>1</v>
      </c>
      <c r="P20" s="347" t="s">
        <v>189</v>
      </c>
      <c r="Q20" s="347" t="s">
        <v>189</v>
      </c>
      <c r="R20" s="347">
        <v>1</v>
      </c>
      <c r="S20" s="348">
        <v>33</v>
      </c>
      <c r="T20" s="349">
        <v>47</v>
      </c>
    </row>
    <row r="21" spans="1:20" ht="15.75" x14ac:dyDescent="0.25">
      <c r="A21" s="74" t="s">
        <v>211</v>
      </c>
      <c r="B21" s="346">
        <v>2</v>
      </c>
      <c r="C21" s="347">
        <v>1</v>
      </c>
      <c r="D21" s="347" t="s">
        <v>189</v>
      </c>
      <c r="E21" s="347" t="s">
        <v>189</v>
      </c>
      <c r="F21" s="347">
        <v>2</v>
      </c>
      <c r="G21" s="347">
        <v>1</v>
      </c>
      <c r="H21" s="347">
        <v>1</v>
      </c>
      <c r="I21" s="347">
        <v>15</v>
      </c>
      <c r="J21" s="347" t="s">
        <v>189</v>
      </c>
      <c r="K21" s="347">
        <v>1</v>
      </c>
      <c r="L21" s="347">
        <v>1</v>
      </c>
      <c r="M21" s="347">
        <v>1</v>
      </c>
      <c r="N21" s="347">
        <v>2</v>
      </c>
      <c r="O21" s="347" t="s">
        <v>189</v>
      </c>
      <c r="P21" s="347" t="s">
        <v>189</v>
      </c>
      <c r="Q21" s="347" t="s">
        <v>189</v>
      </c>
      <c r="R21" s="347" t="s">
        <v>189</v>
      </c>
      <c r="S21" s="348">
        <v>96</v>
      </c>
      <c r="T21" s="349">
        <v>123</v>
      </c>
    </row>
    <row r="22" spans="1:20" ht="15.75" x14ac:dyDescent="0.25">
      <c r="A22" s="74" t="s">
        <v>212</v>
      </c>
      <c r="B22" s="346" t="s">
        <v>189</v>
      </c>
      <c r="C22" s="347" t="s">
        <v>189</v>
      </c>
      <c r="D22" s="347" t="s">
        <v>189</v>
      </c>
      <c r="E22" s="347" t="s">
        <v>189</v>
      </c>
      <c r="F22" s="347" t="s">
        <v>189</v>
      </c>
      <c r="G22" s="347" t="s">
        <v>189</v>
      </c>
      <c r="H22" s="347" t="s">
        <v>189</v>
      </c>
      <c r="I22" s="347" t="s">
        <v>189</v>
      </c>
      <c r="J22" s="347" t="s">
        <v>189</v>
      </c>
      <c r="K22" s="347">
        <v>1</v>
      </c>
      <c r="L22" s="347" t="s">
        <v>189</v>
      </c>
      <c r="M22" s="347" t="s">
        <v>189</v>
      </c>
      <c r="N22" s="347" t="s">
        <v>189</v>
      </c>
      <c r="O22" s="347" t="s">
        <v>189</v>
      </c>
      <c r="P22" s="347" t="s">
        <v>189</v>
      </c>
      <c r="Q22" s="347" t="s">
        <v>189</v>
      </c>
      <c r="R22" s="347" t="s">
        <v>189</v>
      </c>
      <c r="S22" s="348">
        <v>3</v>
      </c>
      <c r="T22" s="349">
        <v>4</v>
      </c>
    </row>
    <row r="23" spans="1:20" ht="15.75" x14ac:dyDescent="0.25">
      <c r="A23" s="74" t="s">
        <v>213</v>
      </c>
      <c r="B23" s="346">
        <v>51</v>
      </c>
      <c r="C23" s="347">
        <v>40</v>
      </c>
      <c r="D23" s="347">
        <v>37</v>
      </c>
      <c r="E23" s="347">
        <v>10</v>
      </c>
      <c r="F23" s="347">
        <v>16</v>
      </c>
      <c r="G23" s="347">
        <v>18</v>
      </c>
      <c r="H23" s="347">
        <v>18</v>
      </c>
      <c r="I23" s="347">
        <v>71</v>
      </c>
      <c r="J23" s="347">
        <v>10</v>
      </c>
      <c r="K23" s="347">
        <v>52</v>
      </c>
      <c r="L23" s="347">
        <v>220</v>
      </c>
      <c r="M23" s="347">
        <v>18</v>
      </c>
      <c r="N23" s="347">
        <v>88</v>
      </c>
      <c r="O23" s="347">
        <v>39</v>
      </c>
      <c r="P23" s="347">
        <v>14</v>
      </c>
      <c r="Q23" s="347">
        <v>4</v>
      </c>
      <c r="R23" s="347">
        <v>65</v>
      </c>
      <c r="S23" s="348">
        <v>4708</v>
      </c>
      <c r="T23" s="349">
        <v>5479</v>
      </c>
    </row>
    <row r="24" spans="1:20" ht="15.75" x14ac:dyDescent="0.25">
      <c r="A24" s="74" t="s">
        <v>214</v>
      </c>
      <c r="B24" s="346">
        <v>32</v>
      </c>
      <c r="C24" s="347">
        <v>42</v>
      </c>
      <c r="D24" s="347">
        <v>7</v>
      </c>
      <c r="E24" s="347">
        <v>9</v>
      </c>
      <c r="F24" s="347">
        <v>16</v>
      </c>
      <c r="G24" s="347">
        <v>21</v>
      </c>
      <c r="H24" s="347">
        <v>173</v>
      </c>
      <c r="I24" s="347">
        <v>20</v>
      </c>
      <c r="J24" s="347">
        <v>8</v>
      </c>
      <c r="K24" s="347">
        <v>37</v>
      </c>
      <c r="L24" s="347">
        <v>803</v>
      </c>
      <c r="M24" s="347">
        <v>261</v>
      </c>
      <c r="N24" s="347">
        <v>55</v>
      </c>
      <c r="O24" s="347">
        <v>88</v>
      </c>
      <c r="P24" s="347">
        <v>15</v>
      </c>
      <c r="Q24" s="347">
        <v>27</v>
      </c>
      <c r="R24" s="347">
        <v>104</v>
      </c>
      <c r="S24" s="348">
        <v>140</v>
      </c>
      <c r="T24" s="349">
        <v>1858</v>
      </c>
    </row>
    <row r="25" spans="1:20" ht="15.75" x14ac:dyDescent="0.25">
      <c r="A25" s="74" t="s">
        <v>215</v>
      </c>
      <c r="B25" s="346">
        <v>4</v>
      </c>
      <c r="C25" s="347">
        <v>5</v>
      </c>
      <c r="D25" s="347">
        <v>7</v>
      </c>
      <c r="E25" s="347">
        <v>1</v>
      </c>
      <c r="F25" s="347">
        <v>2</v>
      </c>
      <c r="G25" s="347">
        <v>3</v>
      </c>
      <c r="H25" s="347">
        <v>4</v>
      </c>
      <c r="I25" s="347">
        <v>7</v>
      </c>
      <c r="J25" s="347">
        <v>2</v>
      </c>
      <c r="K25" s="347">
        <v>6</v>
      </c>
      <c r="L25" s="347">
        <v>11</v>
      </c>
      <c r="M25" s="347">
        <v>2</v>
      </c>
      <c r="N25" s="347">
        <v>6</v>
      </c>
      <c r="O25" s="347">
        <v>2</v>
      </c>
      <c r="P25" s="347">
        <v>1</v>
      </c>
      <c r="Q25" s="347" t="s">
        <v>189</v>
      </c>
      <c r="R25" s="347">
        <v>4</v>
      </c>
      <c r="S25" s="348">
        <v>375</v>
      </c>
      <c r="T25" s="349">
        <v>442</v>
      </c>
    </row>
    <row r="26" spans="1:20" ht="15.75" x14ac:dyDescent="0.25">
      <c r="A26" s="74" t="s">
        <v>216</v>
      </c>
      <c r="B26" s="346" t="s">
        <v>189</v>
      </c>
      <c r="C26" s="347">
        <v>1</v>
      </c>
      <c r="D26" s="347" t="s">
        <v>189</v>
      </c>
      <c r="E26" s="347" t="s">
        <v>189</v>
      </c>
      <c r="F26" s="347" t="s">
        <v>189</v>
      </c>
      <c r="G26" s="347" t="s">
        <v>189</v>
      </c>
      <c r="H26" s="347" t="s">
        <v>189</v>
      </c>
      <c r="I26" s="347">
        <v>2</v>
      </c>
      <c r="J26" s="347" t="s">
        <v>189</v>
      </c>
      <c r="K26" s="347" t="s">
        <v>189</v>
      </c>
      <c r="L26" s="347">
        <v>2</v>
      </c>
      <c r="M26" s="347" t="s">
        <v>189</v>
      </c>
      <c r="N26" s="347" t="s">
        <v>189</v>
      </c>
      <c r="O26" s="347">
        <v>1</v>
      </c>
      <c r="P26" s="347" t="s">
        <v>189</v>
      </c>
      <c r="Q26" s="347" t="s">
        <v>189</v>
      </c>
      <c r="R26" s="347" t="s">
        <v>189</v>
      </c>
      <c r="S26" s="348">
        <v>59</v>
      </c>
      <c r="T26" s="349">
        <v>65</v>
      </c>
    </row>
    <row r="27" spans="1:20" ht="15.75" x14ac:dyDescent="0.25">
      <c r="A27" s="74" t="s">
        <v>217</v>
      </c>
      <c r="B27" s="346">
        <v>4</v>
      </c>
      <c r="C27" s="347" t="s">
        <v>189</v>
      </c>
      <c r="D27" s="347" t="s">
        <v>189</v>
      </c>
      <c r="E27" s="347" t="s">
        <v>189</v>
      </c>
      <c r="F27" s="347" t="s">
        <v>189</v>
      </c>
      <c r="G27" s="347">
        <v>3</v>
      </c>
      <c r="H27" s="347">
        <v>2</v>
      </c>
      <c r="I27" s="347">
        <v>3</v>
      </c>
      <c r="J27" s="347" t="s">
        <v>189</v>
      </c>
      <c r="K27" s="347">
        <v>1</v>
      </c>
      <c r="L27" s="347">
        <v>24</v>
      </c>
      <c r="M27" s="347" t="s">
        <v>189</v>
      </c>
      <c r="N27" s="347">
        <v>3</v>
      </c>
      <c r="O27" s="347">
        <v>3</v>
      </c>
      <c r="P27" s="347" t="s">
        <v>189</v>
      </c>
      <c r="Q27" s="347">
        <v>2</v>
      </c>
      <c r="R27" s="347" t="s">
        <v>189</v>
      </c>
      <c r="S27" s="348">
        <v>201</v>
      </c>
      <c r="T27" s="349">
        <v>246</v>
      </c>
    </row>
    <row r="28" spans="1:20" ht="15.75" x14ac:dyDescent="0.25">
      <c r="A28" s="74" t="s">
        <v>218</v>
      </c>
      <c r="B28" s="346">
        <v>8</v>
      </c>
      <c r="C28" s="347" t="s">
        <v>189</v>
      </c>
      <c r="D28" s="347">
        <v>3</v>
      </c>
      <c r="E28" s="347">
        <v>1</v>
      </c>
      <c r="F28" s="347">
        <v>1</v>
      </c>
      <c r="G28" s="347">
        <v>1</v>
      </c>
      <c r="H28" s="347">
        <v>7</v>
      </c>
      <c r="I28" s="347">
        <v>6</v>
      </c>
      <c r="J28" s="347" t="s">
        <v>189</v>
      </c>
      <c r="K28" s="347">
        <v>6</v>
      </c>
      <c r="L28" s="347">
        <v>50</v>
      </c>
      <c r="M28" s="347">
        <v>21</v>
      </c>
      <c r="N28" s="347">
        <v>8</v>
      </c>
      <c r="O28" s="347">
        <v>7</v>
      </c>
      <c r="P28" s="347">
        <v>9</v>
      </c>
      <c r="Q28" s="347">
        <v>1</v>
      </c>
      <c r="R28" s="347">
        <v>11</v>
      </c>
      <c r="S28" s="348">
        <v>290</v>
      </c>
      <c r="T28" s="349">
        <v>430</v>
      </c>
    </row>
    <row r="29" spans="1:20" ht="15.75" x14ac:dyDescent="0.25">
      <c r="A29" s="74" t="s">
        <v>219</v>
      </c>
      <c r="B29" s="346">
        <v>112</v>
      </c>
      <c r="C29" s="347">
        <v>109</v>
      </c>
      <c r="D29" s="347">
        <v>35</v>
      </c>
      <c r="E29" s="347">
        <v>24</v>
      </c>
      <c r="F29" s="347">
        <v>32</v>
      </c>
      <c r="G29" s="347">
        <v>29</v>
      </c>
      <c r="H29" s="347">
        <v>94</v>
      </c>
      <c r="I29" s="347">
        <v>54</v>
      </c>
      <c r="J29" s="347">
        <v>20</v>
      </c>
      <c r="K29" s="347">
        <v>88</v>
      </c>
      <c r="L29" s="347">
        <v>177</v>
      </c>
      <c r="M29" s="347">
        <v>147</v>
      </c>
      <c r="N29" s="347">
        <v>118</v>
      </c>
      <c r="O29" s="347">
        <v>99</v>
      </c>
      <c r="P29" s="347">
        <v>2</v>
      </c>
      <c r="Q29" s="347">
        <v>22</v>
      </c>
      <c r="R29" s="347">
        <v>107</v>
      </c>
      <c r="S29" s="348">
        <v>18779</v>
      </c>
      <c r="T29" s="349">
        <v>20048</v>
      </c>
    </row>
    <row r="30" spans="1:20" ht="15.75" x14ac:dyDescent="0.25">
      <c r="A30" s="74" t="s">
        <v>220</v>
      </c>
      <c r="B30" s="346">
        <v>5</v>
      </c>
      <c r="C30" s="347">
        <v>5</v>
      </c>
      <c r="D30" s="347">
        <v>2</v>
      </c>
      <c r="E30" s="347">
        <v>1</v>
      </c>
      <c r="F30" s="347">
        <v>3</v>
      </c>
      <c r="G30" s="347">
        <v>5</v>
      </c>
      <c r="H30" s="347">
        <v>4</v>
      </c>
      <c r="I30" s="347">
        <v>3</v>
      </c>
      <c r="J30" s="347" t="s">
        <v>189</v>
      </c>
      <c r="K30" s="347">
        <v>3</v>
      </c>
      <c r="L30" s="347">
        <v>7</v>
      </c>
      <c r="M30" s="347">
        <v>3</v>
      </c>
      <c r="N30" s="347">
        <v>11</v>
      </c>
      <c r="O30" s="347">
        <v>1</v>
      </c>
      <c r="P30" s="347" t="s">
        <v>189</v>
      </c>
      <c r="Q30" s="347">
        <v>1</v>
      </c>
      <c r="R30" s="347">
        <v>6</v>
      </c>
      <c r="S30" s="348">
        <v>570</v>
      </c>
      <c r="T30" s="349">
        <v>630</v>
      </c>
    </row>
    <row r="31" spans="1:20" ht="15.75" x14ac:dyDescent="0.25">
      <c r="A31" s="74" t="s">
        <v>221</v>
      </c>
      <c r="B31" s="346">
        <v>2</v>
      </c>
      <c r="C31" s="347">
        <v>6</v>
      </c>
      <c r="D31" s="347" t="s">
        <v>189</v>
      </c>
      <c r="E31" s="347" t="s">
        <v>189</v>
      </c>
      <c r="F31" s="347">
        <v>1</v>
      </c>
      <c r="G31" s="347">
        <v>1</v>
      </c>
      <c r="H31" s="347">
        <v>3</v>
      </c>
      <c r="I31" s="347">
        <v>1</v>
      </c>
      <c r="J31" s="347">
        <v>1</v>
      </c>
      <c r="K31" s="347" t="s">
        <v>189</v>
      </c>
      <c r="L31" s="347">
        <v>1</v>
      </c>
      <c r="M31" s="347">
        <v>2</v>
      </c>
      <c r="N31" s="347">
        <v>2</v>
      </c>
      <c r="O31" s="347">
        <v>7</v>
      </c>
      <c r="P31" s="347" t="s">
        <v>189</v>
      </c>
      <c r="Q31" s="347" t="s">
        <v>189</v>
      </c>
      <c r="R31" s="347">
        <v>3</v>
      </c>
      <c r="S31" s="348">
        <v>621</v>
      </c>
      <c r="T31" s="349">
        <v>651</v>
      </c>
    </row>
    <row r="32" spans="1:20" ht="15.75" x14ac:dyDescent="0.25">
      <c r="A32" s="74" t="s">
        <v>9</v>
      </c>
      <c r="B32" s="346">
        <v>102</v>
      </c>
      <c r="C32" s="347">
        <v>69</v>
      </c>
      <c r="D32" s="347">
        <v>59</v>
      </c>
      <c r="E32" s="347">
        <v>34</v>
      </c>
      <c r="F32" s="347">
        <v>19</v>
      </c>
      <c r="G32" s="347">
        <v>117</v>
      </c>
      <c r="H32" s="347">
        <v>32</v>
      </c>
      <c r="I32" s="347">
        <v>99</v>
      </c>
      <c r="J32" s="347">
        <v>21</v>
      </c>
      <c r="K32" s="347">
        <v>163</v>
      </c>
      <c r="L32" s="347">
        <v>114</v>
      </c>
      <c r="M32" s="347">
        <v>9</v>
      </c>
      <c r="N32" s="347">
        <v>190</v>
      </c>
      <c r="O32" s="347">
        <v>78</v>
      </c>
      <c r="P32" s="347">
        <v>1</v>
      </c>
      <c r="Q32" s="347">
        <v>16</v>
      </c>
      <c r="R32" s="347">
        <v>140</v>
      </c>
      <c r="S32" s="348">
        <v>514</v>
      </c>
      <c r="T32" s="349">
        <v>1777</v>
      </c>
    </row>
    <row r="33" spans="1:20" ht="15.75" x14ac:dyDescent="0.25">
      <c r="A33" s="74" t="s">
        <v>222</v>
      </c>
      <c r="B33" s="346">
        <v>1</v>
      </c>
      <c r="C33" s="347">
        <v>2</v>
      </c>
      <c r="D33" s="347" t="s">
        <v>189</v>
      </c>
      <c r="E33" s="347">
        <v>2</v>
      </c>
      <c r="F33" s="347" t="s">
        <v>189</v>
      </c>
      <c r="G33" s="347" t="s">
        <v>189</v>
      </c>
      <c r="H33" s="347">
        <v>3</v>
      </c>
      <c r="I33" s="347">
        <v>2</v>
      </c>
      <c r="J33" s="347" t="s">
        <v>189</v>
      </c>
      <c r="K33" s="347">
        <v>4</v>
      </c>
      <c r="L33" s="347">
        <v>4</v>
      </c>
      <c r="M33" s="347">
        <v>1</v>
      </c>
      <c r="N33" s="347">
        <v>2</v>
      </c>
      <c r="O33" s="347" t="s">
        <v>189</v>
      </c>
      <c r="P33" s="347">
        <v>1</v>
      </c>
      <c r="Q33" s="347" t="s">
        <v>189</v>
      </c>
      <c r="R33" s="347">
        <v>3</v>
      </c>
      <c r="S33" s="348">
        <v>112</v>
      </c>
      <c r="T33" s="349">
        <v>137</v>
      </c>
    </row>
    <row r="34" spans="1:20" ht="15.75" x14ac:dyDescent="0.25">
      <c r="A34" s="74" t="s">
        <v>223</v>
      </c>
      <c r="B34" s="346" t="s">
        <v>189</v>
      </c>
      <c r="C34" s="347" t="s">
        <v>189</v>
      </c>
      <c r="D34" s="347" t="s">
        <v>189</v>
      </c>
      <c r="E34" s="347" t="s">
        <v>189</v>
      </c>
      <c r="F34" s="347">
        <v>1</v>
      </c>
      <c r="G34" s="347">
        <v>3</v>
      </c>
      <c r="H34" s="347" t="s">
        <v>189</v>
      </c>
      <c r="I34" s="347">
        <v>4</v>
      </c>
      <c r="J34" s="347" t="s">
        <v>189</v>
      </c>
      <c r="K34" s="347" t="s">
        <v>189</v>
      </c>
      <c r="L34" s="347" t="s">
        <v>189</v>
      </c>
      <c r="M34" s="347" t="s">
        <v>189</v>
      </c>
      <c r="N34" s="347">
        <v>4</v>
      </c>
      <c r="O34" s="347">
        <v>1</v>
      </c>
      <c r="P34" s="347" t="s">
        <v>189</v>
      </c>
      <c r="Q34" s="347" t="s">
        <v>189</v>
      </c>
      <c r="R34" s="347">
        <v>2</v>
      </c>
      <c r="S34" s="348">
        <v>90</v>
      </c>
      <c r="T34" s="349">
        <v>105</v>
      </c>
    </row>
    <row r="35" spans="1:20" ht="15.75" x14ac:dyDescent="0.25">
      <c r="A35" s="74" t="s">
        <v>224</v>
      </c>
      <c r="B35" s="346">
        <v>245</v>
      </c>
      <c r="C35" s="347">
        <v>86</v>
      </c>
      <c r="D35" s="347">
        <v>143</v>
      </c>
      <c r="E35" s="347">
        <v>57</v>
      </c>
      <c r="F35" s="347">
        <v>78</v>
      </c>
      <c r="G35" s="347">
        <v>123</v>
      </c>
      <c r="H35" s="347">
        <v>315</v>
      </c>
      <c r="I35" s="347">
        <v>215</v>
      </c>
      <c r="J35" s="347">
        <v>44</v>
      </c>
      <c r="K35" s="347">
        <v>294</v>
      </c>
      <c r="L35" s="347">
        <v>144</v>
      </c>
      <c r="M35" s="347">
        <v>43</v>
      </c>
      <c r="N35" s="347">
        <v>294</v>
      </c>
      <c r="O35" s="347">
        <v>277</v>
      </c>
      <c r="P35" s="347">
        <v>10</v>
      </c>
      <c r="Q35" s="347">
        <v>53</v>
      </c>
      <c r="R35" s="347">
        <v>320</v>
      </c>
      <c r="S35" s="348">
        <v>1636</v>
      </c>
      <c r="T35" s="349">
        <v>4377</v>
      </c>
    </row>
    <row r="36" spans="1:20" ht="15.75" x14ac:dyDescent="0.25">
      <c r="A36" s="74" t="s">
        <v>225</v>
      </c>
      <c r="B36" s="346">
        <v>1</v>
      </c>
      <c r="C36" s="347" t="s">
        <v>189</v>
      </c>
      <c r="D36" s="347" t="s">
        <v>189</v>
      </c>
      <c r="E36" s="347">
        <v>1</v>
      </c>
      <c r="F36" s="347" t="s">
        <v>189</v>
      </c>
      <c r="G36" s="347">
        <v>1</v>
      </c>
      <c r="H36" s="347" t="s">
        <v>189</v>
      </c>
      <c r="I36" s="347" t="s">
        <v>189</v>
      </c>
      <c r="J36" s="347">
        <v>1</v>
      </c>
      <c r="K36" s="347">
        <v>1</v>
      </c>
      <c r="L36" s="347">
        <v>1</v>
      </c>
      <c r="M36" s="347" t="s">
        <v>189</v>
      </c>
      <c r="N36" s="347" t="s">
        <v>189</v>
      </c>
      <c r="O36" s="347">
        <v>1</v>
      </c>
      <c r="P36" s="347" t="s">
        <v>189</v>
      </c>
      <c r="Q36" s="347" t="s">
        <v>189</v>
      </c>
      <c r="R36" s="347" t="s">
        <v>189</v>
      </c>
      <c r="S36" s="348">
        <v>10</v>
      </c>
      <c r="T36" s="349">
        <v>17</v>
      </c>
    </row>
    <row r="37" spans="1:20" ht="15.75" x14ac:dyDescent="0.25">
      <c r="A37" s="74" t="s">
        <v>226</v>
      </c>
      <c r="B37" s="346">
        <v>10</v>
      </c>
      <c r="C37" s="347">
        <v>3</v>
      </c>
      <c r="D37" s="347">
        <v>2</v>
      </c>
      <c r="E37" s="347">
        <v>1</v>
      </c>
      <c r="F37" s="347">
        <v>6</v>
      </c>
      <c r="G37" s="347">
        <v>9</v>
      </c>
      <c r="H37" s="347" t="s">
        <v>189</v>
      </c>
      <c r="I37" s="347">
        <v>12</v>
      </c>
      <c r="J37" s="347" t="s">
        <v>189</v>
      </c>
      <c r="K37" s="347">
        <v>12</v>
      </c>
      <c r="L37" s="347">
        <v>3</v>
      </c>
      <c r="M37" s="347">
        <v>1</v>
      </c>
      <c r="N37" s="347">
        <v>11</v>
      </c>
      <c r="O37" s="347">
        <v>15</v>
      </c>
      <c r="P37" s="347" t="s">
        <v>189</v>
      </c>
      <c r="Q37" s="347" t="s">
        <v>189</v>
      </c>
      <c r="R37" s="347">
        <v>10</v>
      </c>
      <c r="S37" s="348">
        <v>154</v>
      </c>
      <c r="T37" s="349">
        <v>249</v>
      </c>
    </row>
    <row r="38" spans="1:20" ht="15.75" x14ac:dyDescent="0.25">
      <c r="A38" s="74" t="s">
        <v>227</v>
      </c>
      <c r="B38" s="346">
        <v>4</v>
      </c>
      <c r="C38" s="347">
        <v>5</v>
      </c>
      <c r="D38" s="347">
        <v>3</v>
      </c>
      <c r="E38" s="347">
        <v>2</v>
      </c>
      <c r="F38" s="347">
        <v>5</v>
      </c>
      <c r="G38" s="347">
        <v>3</v>
      </c>
      <c r="H38" s="347">
        <v>4</v>
      </c>
      <c r="I38" s="347">
        <v>11</v>
      </c>
      <c r="J38" s="347">
        <v>5</v>
      </c>
      <c r="K38" s="347">
        <v>9</v>
      </c>
      <c r="L38" s="347">
        <v>8</v>
      </c>
      <c r="M38" s="347">
        <v>2</v>
      </c>
      <c r="N38" s="347">
        <v>12</v>
      </c>
      <c r="O38" s="347">
        <v>16</v>
      </c>
      <c r="P38" s="347" t="s">
        <v>189</v>
      </c>
      <c r="Q38" s="347">
        <v>3</v>
      </c>
      <c r="R38" s="347">
        <v>20</v>
      </c>
      <c r="S38" s="348">
        <v>632</v>
      </c>
      <c r="T38" s="349">
        <v>744</v>
      </c>
    </row>
    <row r="39" spans="1:20" ht="15.75" x14ac:dyDescent="0.25">
      <c r="A39" s="74" t="s">
        <v>228</v>
      </c>
      <c r="B39" s="346">
        <v>5</v>
      </c>
      <c r="C39" s="347">
        <v>6</v>
      </c>
      <c r="D39" s="347" t="s">
        <v>189</v>
      </c>
      <c r="E39" s="347" t="s">
        <v>189</v>
      </c>
      <c r="F39" s="347">
        <v>6</v>
      </c>
      <c r="G39" s="347" t="s">
        <v>189</v>
      </c>
      <c r="H39" s="347" t="s">
        <v>189</v>
      </c>
      <c r="I39" s="347">
        <v>16</v>
      </c>
      <c r="J39" s="347" t="s">
        <v>189</v>
      </c>
      <c r="K39" s="347">
        <v>3</v>
      </c>
      <c r="L39" s="347">
        <v>2</v>
      </c>
      <c r="M39" s="347">
        <v>2</v>
      </c>
      <c r="N39" s="347">
        <v>2</v>
      </c>
      <c r="O39" s="347">
        <v>3</v>
      </c>
      <c r="P39" s="347" t="s">
        <v>189</v>
      </c>
      <c r="Q39" s="347" t="s">
        <v>189</v>
      </c>
      <c r="R39" s="347">
        <v>7</v>
      </c>
      <c r="S39" s="348">
        <v>344</v>
      </c>
      <c r="T39" s="349">
        <v>396</v>
      </c>
    </row>
    <row r="40" spans="1:20" ht="15.75" x14ac:dyDescent="0.25">
      <c r="A40" s="74" t="s">
        <v>229</v>
      </c>
      <c r="B40" s="346">
        <v>14</v>
      </c>
      <c r="C40" s="347">
        <v>16</v>
      </c>
      <c r="D40" s="347">
        <v>12</v>
      </c>
      <c r="E40" s="347">
        <v>6</v>
      </c>
      <c r="F40" s="347">
        <v>46</v>
      </c>
      <c r="G40" s="347">
        <v>17</v>
      </c>
      <c r="H40" s="347">
        <v>27</v>
      </c>
      <c r="I40" s="347">
        <v>149</v>
      </c>
      <c r="J40" s="347">
        <v>3</v>
      </c>
      <c r="K40" s="347">
        <v>46</v>
      </c>
      <c r="L40" s="347">
        <v>16</v>
      </c>
      <c r="M40" s="347">
        <v>5</v>
      </c>
      <c r="N40" s="347">
        <v>71</v>
      </c>
      <c r="O40" s="347">
        <v>64</v>
      </c>
      <c r="P40" s="347" t="s">
        <v>189</v>
      </c>
      <c r="Q40" s="347">
        <v>4</v>
      </c>
      <c r="R40" s="347">
        <v>100</v>
      </c>
      <c r="S40" s="348">
        <v>417</v>
      </c>
      <c r="T40" s="349">
        <v>1013</v>
      </c>
    </row>
    <row r="41" spans="1:20" ht="15.75" x14ac:dyDescent="0.25">
      <c r="A41" s="74" t="s">
        <v>230</v>
      </c>
      <c r="B41" s="346">
        <v>4</v>
      </c>
      <c r="C41" s="347">
        <v>3</v>
      </c>
      <c r="D41" s="347">
        <v>3</v>
      </c>
      <c r="E41" s="347" t="s">
        <v>189</v>
      </c>
      <c r="F41" s="347">
        <v>1</v>
      </c>
      <c r="G41" s="347" t="s">
        <v>189</v>
      </c>
      <c r="H41" s="347">
        <v>1</v>
      </c>
      <c r="I41" s="347">
        <v>10</v>
      </c>
      <c r="J41" s="347">
        <v>3</v>
      </c>
      <c r="K41" s="347">
        <v>10</v>
      </c>
      <c r="L41" s="347">
        <v>14</v>
      </c>
      <c r="M41" s="347" t="s">
        <v>189</v>
      </c>
      <c r="N41" s="347">
        <v>3</v>
      </c>
      <c r="O41" s="347">
        <v>5</v>
      </c>
      <c r="P41" s="347" t="s">
        <v>189</v>
      </c>
      <c r="Q41" s="347">
        <v>1</v>
      </c>
      <c r="R41" s="347">
        <v>15</v>
      </c>
      <c r="S41" s="348">
        <v>37</v>
      </c>
      <c r="T41" s="349">
        <v>110</v>
      </c>
    </row>
    <row r="42" spans="1:20" ht="15.75" x14ac:dyDescent="0.25">
      <c r="A42" s="74" t="s">
        <v>231</v>
      </c>
      <c r="B42" s="346">
        <v>41</v>
      </c>
      <c r="C42" s="347">
        <v>66</v>
      </c>
      <c r="D42" s="347">
        <v>58</v>
      </c>
      <c r="E42" s="347">
        <v>27</v>
      </c>
      <c r="F42" s="347">
        <v>16</v>
      </c>
      <c r="G42" s="347">
        <v>11</v>
      </c>
      <c r="H42" s="347">
        <v>48</v>
      </c>
      <c r="I42" s="347">
        <v>53</v>
      </c>
      <c r="J42" s="347">
        <v>9</v>
      </c>
      <c r="K42" s="347">
        <v>41</v>
      </c>
      <c r="L42" s="347">
        <v>41</v>
      </c>
      <c r="M42" s="347">
        <v>16</v>
      </c>
      <c r="N42" s="347">
        <v>45</v>
      </c>
      <c r="O42" s="347">
        <v>57</v>
      </c>
      <c r="P42" s="347" t="s">
        <v>189</v>
      </c>
      <c r="Q42" s="347">
        <v>3</v>
      </c>
      <c r="R42" s="347">
        <v>66</v>
      </c>
      <c r="S42" s="348">
        <v>1584</v>
      </c>
      <c r="T42" s="349">
        <v>2182</v>
      </c>
    </row>
    <row r="43" spans="1:20" ht="15.75" x14ac:dyDescent="0.25">
      <c r="A43" s="74" t="s">
        <v>232</v>
      </c>
      <c r="B43" s="346">
        <v>61</v>
      </c>
      <c r="C43" s="347">
        <v>23</v>
      </c>
      <c r="D43" s="347">
        <v>7</v>
      </c>
      <c r="E43" s="347">
        <v>9</v>
      </c>
      <c r="F43" s="347">
        <v>24</v>
      </c>
      <c r="G43" s="347">
        <v>37</v>
      </c>
      <c r="H43" s="347">
        <v>31</v>
      </c>
      <c r="I43" s="347">
        <v>19</v>
      </c>
      <c r="J43" s="347">
        <v>69</v>
      </c>
      <c r="K43" s="347">
        <v>28</v>
      </c>
      <c r="L43" s="347">
        <v>23</v>
      </c>
      <c r="M43" s="347">
        <v>6</v>
      </c>
      <c r="N43" s="347">
        <v>37</v>
      </c>
      <c r="O43" s="347">
        <v>57</v>
      </c>
      <c r="P43" s="347" t="s">
        <v>189</v>
      </c>
      <c r="Q43" s="347">
        <v>11</v>
      </c>
      <c r="R43" s="347">
        <v>27</v>
      </c>
      <c r="S43" s="348">
        <v>4069</v>
      </c>
      <c r="T43" s="349">
        <v>4538</v>
      </c>
    </row>
    <row r="44" spans="1:20" ht="15.75" x14ac:dyDescent="0.25">
      <c r="A44" s="74" t="s">
        <v>233</v>
      </c>
      <c r="B44" s="346">
        <v>9</v>
      </c>
      <c r="C44" s="347">
        <v>3</v>
      </c>
      <c r="D44" s="347">
        <v>3</v>
      </c>
      <c r="E44" s="347">
        <v>3</v>
      </c>
      <c r="F44" s="347">
        <v>4</v>
      </c>
      <c r="G44" s="347">
        <v>2</v>
      </c>
      <c r="H44" s="347">
        <v>13</v>
      </c>
      <c r="I44" s="347">
        <v>4</v>
      </c>
      <c r="J44" s="347" t="s">
        <v>189</v>
      </c>
      <c r="K44" s="347">
        <v>5</v>
      </c>
      <c r="L44" s="347">
        <v>8</v>
      </c>
      <c r="M44" s="347">
        <v>3</v>
      </c>
      <c r="N44" s="347">
        <v>3</v>
      </c>
      <c r="O44" s="347">
        <v>18</v>
      </c>
      <c r="P44" s="347" t="s">
        <v>189</v>
      </c>
      <c r="Q44" s="347">
        <v>2</v>
      </c>
      <c r="R44" s="347">
        <v>18</v>
      </c>
      <c r="S44" s="348">
        <v>200</v>
      </c>
      <c r="T44" s="349">
        <v>298</v>
      </c>
    </row>
    <row r="45" spans="1:20" ht="15.75" x14ac:dyDescent="0.25">
      <c r="A45" s="74" t="s">
        <v>234</v>
      </c>
      <c r="B45" s="346">
        <v>7</v>
      </c>
      <c r="C45" s="347">
        <v>18</v>
      </c>
      <c r="D45" s="347">
        <v>9</v>
      </c>
      <c r="E45" s="347">
        <v>26</v>
      </c>
      <c r="F45" s="347">
        <v>1</v>
      </c>
      <c r="G45" s="347" t="s">
        <v>189</v>
      </c>
      <c r="H45" s="347">
        <v>6</v>
      </c>
      <c r="I45" s="347">
        <v>4</v>
      </c>
      <c r="J45" s="347" t="s">
        <v>189</v>
      </c>
      <c r="K45" s="347">
        <v>2</v>
      </c>
      <c r="L45" s="347">
        <v>5</v>
      </c>
      <c r="M45" s="347">
        <v>3</v>
      </c>
      <c r="N45" s="347">
        <v>3</v>
      </c>
      <c r="O45" s="347">
        <v>12</v>
      </c>
      <c r="P45" s="347" t="s">
        <v>189</v>
      </c>
      <c r="Q45" s="347">
        <v>1</v>
      </c>
      <c r="R45" s="347">
        <v>10</v>
      </c>
      <c r="S45" s="348">
        <v>236</v>
      </c>
      <c r="T45" s="349">
        <v>343</v>
      </c>
    </row>
    <row r="46" spans="1:20" ht="15.75" x14ac:dyDescent="0.25">
      <c r="A46" s="74" t="s">
        <v>235</v>
      </c>
      <c r="B46" s="346" t="s">
        <v>189</v>
      </c>
      <c r="C46" s="347">
        <v>4</v>
      </c>
      <c r="D46" s="347" t="s">
        <v>189</v>
      </c>
      <c r="E46" s="347" t="s">
        <v>189</v>
      </c>
      <c r="F46" s="347">
        <v>1</v>
      </c>
      <c r="G46" s="347" t="s">
        <v>189</v>
      </c>
      <c r="H46" s="347" t="s">
        <v>189</v>
      </c>
      <c r="I46" s="347" t="s">
        <v>189</v>
      </c>
      <c r="J46" s="347">
        <v>2</v>
      </c>
      <c r="K46" s="347" t="s">
        <v>189</v>
      </c>
      <c r="L46" s="347" t="s">
        <v>189</v>
      </c>
      <c r="M46" s="347" t="s">
        <v>189</v>
      </c>
      <c r="N46" s="347">
        <v>2</v>
      </c>
      <c r="O46" s="347">
        <v>2</v>
      </c>
      <c r="P46" s="347" t="s">
        <v>189</v>
      </c>
      <c r="Q46" s="347" t="s">
        <v>189</v>
      </c>
      <c r="R46" s="347">
        <v>2</v>
      </c>
      <c r="S46" s="348">
        <v>48</v>
      </c>
      <c r="T46" s="349">
        <v>61</v>
      </c>
    </row>
    <row r="47" spans="1:20" ht="15.75" x14ac:dyDescent="0.25">
      <c r="A47" s="74" t="s">
        <v>236</v>
      </c>
      <c r="B47" s="346" t="s">
        <v>189</v>
      </c>
      <c r="C47" s="347">
        <v>1</v>
      </c>
      <c r="D47" s="347" t="s">
        <v>189</v>
      </c>
      <c r="E47" s="347">
        <v>1</v>
      </c>
      <c r="F47" s="347">
        <v>3</v>
      </c>
      <c r="G47" s="347" t="s">
        <v>189</v>
      </c>
      <c r="H47" s="347" t="s">
        <v>189</v>
      </c>
      <c r="I47" s="347">
        <v>1</v>
      </c>
      <c r="J47" s="347" t="s">
        <v>189</v>
      </c>
      <c r="K47" s="347">
        <v>9</v>
      </c>
      <c r="L47" s="347" t="s">
        <v>189</v>
      </c>
      <c r="M47" s="347" t="s">
        <v>189</v>
      </c>
      <c r="N47" s="347">
        <v>2</v>
      </c>
      <c r="O47" s="347">
        <v>4</v>
      </c>
      <c r="P47" s="347" t="s">
        <v>189</v>
      </c>
      <c r="Q47" s="347" t="s">
        <v>189</v>
      </c>
      <c r="R47" s="347">
        <v>4</v>
      </c>
      <c r="S47" s="348">
        <v>43</v>
      </c>
      <c r="T47" s="349">
        <v>68</v>
      </c>
    </row>
    <row r="48" spans="1:20" ht="15.75" x14ac:dyDescent="0.25">
      <c r="A48" s="74" t="s">
        <v>237</v>
      </c>
      <c r="B48" s="346">
        <v>162</v>
      </c>
      <c r="C48" s="347">
        <v>80</v>
      </c>
      <c r="D48" s="347">
        <v>103</v>
      </c>
      <c r="E48" s="347">
        <v>22</v>
      </c>
      <c r="F48" s="347">
        <v>39</v>
      </c>
      <c r="G48" s="347">
        <v>30</v>
      </c>
      <c r="H48" s="347">
        <v>38</v>
      </c>
      <c r="I48" s="347">
        <v>195</v>
      </c>
      <c r="J48" s="347">
        <v>24</v>
      </c>
      <c r="K48" s="347">
        <v>152</v>
      </c>
      <c r="L48" s="347">
        <v>65</v>
      </c>
      <c r="M48" s="347">
        <v>16</v>
      </c>
      <c r="N48" s="347">
        <v>428</v>
      </c>
      <c r="O48" s="347">
        <v>75</v>
      </c>
      <c r="P48" s="347">
        <v>8</v>
      </c>
      <c r="Q48" s="347">
        <v>5</v>
      </c>
      <c r="R48" s="347">
        <v>134</v>
      </c>
      <c r="S48" s="348">
        <v>3304</v>
      </c>
      <c r="T48" s="349">
        <v>4880</v>
      </c>
    </row>
    <row r="49" spans="1:20" ht="15.75" x14ac:dyDescent="0.25">
      <c r="A49" s="74" t="s">
        <v>238</v>
      </c>
      <c r="B49" s="346">
        <v>4</v>
      </c>
      <c r="C49" s="347">
        <v>2</v>
      </c>
      <c r="D49" s="347">
        <v>1</v>
      </c>
      <c r="E49" s="347" t="s">
        <v>189</v>
      </c>
      <c r="F49" s="347">
        <v>1</v>
      </c>
      <c r="G49" s="347">
        <v>1</v>
      </c>
      <c r="H49" s="347">
        <v>1</v>
      </c>
      <c r="I49" s="347">
        <v>1</v>
      </c>
      <c r="J49" s="347">
        <v>1</v>
      </c>
      <c r="K49" s="347">
        <v>3</v>
      </c>
      <c r="L49" s="347">
        <v>6</v>
      </c>
      <c r="M49" s="347" t="s">
        <v>189</v>
      </c>
      <c r="N49" s="347">
        <v>3</v>
      </c>
      <c r="O49" s="347">
        <v>5</v>
      </c>
      <c r="P49" s="347">
        <v>3</v>
      </c>
      <c r="Q49" s="347" t="s">
        <v>189</v>
      </c>
      <c r="R49" s="347">
        <v>3</v>
      </c>
      <c r="S49" s="348">
        <v>17</v>
      </c>
      <c r="T49" s="349">
        <v>52</v>
      </c>
    </row>
    <row r="50" spans="1:20" ht="15.75" x14ac:dyDescent="0.25">
      <c r="A50" s="74" t="s">
        <v>239</v>
      </c>
      <c r="B50" s="346">
        <v>19</v>
      </c>
      <c r="C50" s="347">
        <v>3</v>
      </c>
      <c r="D50" s="347">
        <v>11</v>
      </c>
      <c r="E50" s="347">
        <v>8</v>
      </c>
      <c r="F50" s="347">
        <v>2</v>
      </c>
      <c r="G50" s="347" t="s">
        <v>189</v>
      </c>
      <c r="H50" s="347">
        <v>11</v>
      </c>
      <c r="I50" s="347">
        <v>5</v>
      </c>
      <c r="J50" s="347">
        <v>1</v>
      </c>
      <c r="K50" s="347">
        <v>10</v>
      </c>
      <c r="L50" s="347">
        <v>6</v>
      </c>
      <c r="M50" s="347">
        <v>5</v>
      </c>
      <c r="N50" s="347">
        <v>20</v>
      </c>
      <c r="O50" s="347">
        <v>3</v>
      </c>
      <c r="P50" s="347">
        <v>2</v>
      </c>
      <c r="Q50" s="347">
        <v>1</v>
      </c>
      <c r="R50" s="347">
        <v>8</v>
      </c>
      <c r="S50" s="348">
        <v>546</v>
      </c>
      <c r="T50" s="349">
        <v>661</v>
      </c>
    </row>
    <row r="51" spans="1:20" ht="15.75" x14ac:dyDescent="0.25">
      <c r="A51" s="74" t="s">
        <v>240</v>
      </c>
      <c r="B51" s="346">
        <v>373</v>
      </c>
      <c r="C51" s="347">
        <v>192</v>
      </c>
      <c r="D51" s="347">
        <v>151</v>
      </c>
      <c r="E51" s="347">
        <v>78</v>
      </c>
      <c r="F51" s="347">
        <v>95</v>
      </c>
      <c r="G51" s="347">
        <v>119</v>
      </c>
      <c r="H51" s="347">
        <v>257</v>
      </c>
      <c r="I51" s="347">
        <v>323</v>
      </c>
      <c r="J51" s="347">
        <v>692</v>
      </c>
      <c r="K51" s="347">
        <v>544</v>
      </c>
      <c r="L51" s="347">
        <v>1083</v>
      </c>
      <c r="M51" s="347">
        <v>121</v>
      </c>
      <c r="N51" s="347">
        <v>465</v>
      </c>
      <c r="O51" s="347">
        <v>349</v>
      </c>
      <c r="P51" s="347">
        <v>15</v>
      </c>
      <c r="Q51" s="347">
        <v>42</v>
      </c>
      <c r="R51" s="347">
        <v>759</v>
      </c>
      <c r="S51" s="348">
        <v>1913</v>
      </c>
      <c r="T51" s="349">
        <v>7571</v>
      </c>
    </row>
    <row r="52" spans="1:20" ht="15.75" x14ac:dyDescent="0.25">
      <c r="A52" s="74" t="s">
        <v>241</v>
      </c>
      <c r="B52" s="346">
        <v>75</v>
      </c>
      <c r="C52" s="347">
        <v>45</v>
      </c>
      <c r="D52" s="347">
        <v>18</v>
      </c>
      <c r="E52" s="347">
        <v>32</v>
      </c>
      <c r="F52" s="347">
        <v>45</v>
      </c>
      <c r="G52" s="347">
        <v>43</v>
      </c>
      <c r="H52" s="347">
        <v>42</v>
      </c>
      <c r="I52" s="347">
        <v>92</v>
      </c>
      <c r="J52" s="347">
        <v>161</v>
      </c>
      <c r="K52" s="347">
        <v>121</v>
      </c>
      <c r="L52" s="347">
        <v>62</v>
      </c>
      <c r="M52" s="347">
        <v>16</v>
      </c>
      <c r="N52" s="347">
        <v>83</v>
      </c>
      <c r="O52" s="347">
        <v>102</v>
      </c>
      <c r="P52" s="347">
        <v>4</v>
      </c>
      <c r="Q52" s="347">
        <v>18</v>
      </c>
      <c r="R52" s="347">
        <v>182</v>
      </c>
      <c r="S52" s="348">
        <v>456</v>
      </c>
      <c r="T52" s="349">
        <v>1597</v>
      </c>
    </row>
    <row r="53" spans="1:20" ht="15.75" x14ac:dyDescent="0.25">
      <c r="A53" s="74" t="s">
        <v>242</v>
      </c>
      <c r="B53" s="346">
        <v>17</v>
      </c>
      <c r="C53" s="347">
        <v>5</v>
      </c>
      <c r="D53" s="347">
        <v>2</v>
      </c>
      <c r="E53" s="347" t="s">
        <v>189</v>
      </c>
      <c r="F53" s="347">
        <v>2</v>
      </c>
      <c r="G53" s="347" t="s">
        <v>189</v>
      </c>
      <c r="H53" s="347">
        <v>2</v>
      </c>
      <c r="I53" s="347">
        <v>3</v>
      </c>
      <c r="J53" s="347">
        <v>36</v>
      </c>
      <c r="K53" s="347">
        <v>16</v>
      </c>
      <c r="L53" s="347">
        <v>9</v>
      </c>
      <c r="M53" s="347">
        <v>2</v>
      </c>
      <c r="N53" s="347">
        <v>7</v>
      </c>
      <c r="O53" s="347">
        <v>6</v>
      </c>
      <c r="P53" s="347">
        <v>1</v>
      </c>
      <c r="Q53" s="347">
        <v>1</v>
      </c>
      <c r="R53" s="347">
        <v>3</v>
      </c>
      <c r="S53" s="348">
        <v>30</v>
      </c>
      <c r="T53" s="349">
        <v>142</v>
      </c>
    </row>
    <row r="54" spans="1:20" ht="15.75" x14ac:dyDescent="0.25">
      <c r="A54" s="74" t="s">
        <v>243</v>
      </c>
      <c r="B54" s="346">
        <v>20</v>
      </c>
      <c r="C54" s="347">
        <v>6</v>
      </c>
      <c r="D54" s="347">
        <v>4</v>
      </c>
      <c r="E54" s="347">
        <v>2</v>
      </c>
      <c r="F54" s="347">
        <v>9</v>
      </c>
      <c r="G54" s="347">
        <v>4</v>
      </c>
      <c r="H54" s="347">
        <v>29</v>
      </c>
      <c r="I54" s="347">
        <v>8</v>
      </c>
      <c r="J54" s="347">
        <v>12</v>
      </c>
      <c r="K54" s="347">
        <v>13</v>
      </c>
      <c r="L54" s="347">
        <v>15</v>
      </c>
      <c r="M54" s="347">
        <v>10</v>
      </c>
      <c r="N54" s="347">
        <v>19</v>
      </c>
      <c r="O54" s="347">
        <v>20</v>
      </c>
      <c r="P54" s="347" t="s">
        <v>189</v>
      </c>
      <c r="Q54" s="347">
        <v>2</v>
      </c>
      <c r="R54" s="347">
        <v>9</v>
      </c>
      <c r="S54" s="348">
        <v>376</v>
      </c>
      <c r="T54" s="349">
        <v>558</v>
      </c>
    </row>
    <row r="55" spans="1:20" ht="15.75" x14ac:dyDescent="0.25">
      <c r="A55" s="74" t="s">
        <v>244</v>
      </c>
      <c r="B55" s="346">
        <v>9</v>
      </c>
      <c r="C55" s="347">
        <v>9</v>
      </c>
      <c r="D55" s="347">
        <v>18</v>
      </c>
      <c r="E55" s="347">
        <v>7</v>
      </c>
      <c r="F55" s="347">
        <v>2</v>
      </c>
      <c r="G55" s="347">
        <v>3</v>
      </c>
      <c r="H55" s="347">
        <v>20</v>
      </c>
      <c r="I55" s="347">
        <v>3</v>
      </c>
      <c r="J55" s="347">
        <v>22</v>
      </c>
      <c r="K55" s="347">
        <v>32</v>
      </c>
      <c r="L55" s="347">
        <v>81</v>
      </c>
      <c r="M55" s="347">
        <v>3</v>
      </c>
      <c r="N55" s="347">
        <v>20</v>
      </c>
      <c r="O55" s="347">
        <v>10</v>
      </c>
      <c r="P55" s="347" t="s">
        <v>189</v>
      </c>
      <c r="Q55" s="347">
        <v>1</v>
      </c>
      <c r="R55" s="347">
        <v>64</v>
      </c>
      <c r="S55" s="348">
        <v>336</v>
      </c>
      <c r="T55" s="349">
        <v>640</v>
      </c>
    </row>
    <row r="56" spans="1:20" ht="15.75" x14ac:dyDescent="0.25">
      <c r="A56" s="74" t="s">
        <v>245</v>
      </c>
      <c r="B56" s="346" t="s">
        <v>189</v>
      </c>
      <c r="C56" s="347" t="s">
        <v>189</v>
      </c>
      <c r="D56" s="347" t="s">
        <v>189</v>
      </c>
      <c r="E56" s="347" t="s">
        <v>189</v>
      </c>
      <c r="F56" s="347" t="s">
        <v>189</v>
      </c>
      <c r="G56" s="347" t="s">
        <v>189</v>
      </c>
      <c r="H56" s="347">
        <v>1</v>
      </c>
      <c r="I56" s="347">
        <v>1</v>
      </c>
      <c r="J56" s="347" t="s">
        <v>189</v>
      </c>
      <c r="K56" s="347">
        <v>1</v>
      </c>
      <c r="L56" s="347">
        <v>4</v>
      </c>
      <c r="M56" s="347" t="s">
        <v>189</v>
      </c>
      <c r="N56" s="347" t="s">
        <v>189</v>
      </c>
      <c r="O56" s="347">
        <v>2</v>
      </c>
      <c r="P56" s="347" t="s">
        <v>189</v>
      </c>
      <c r="Q56" s="347" t="s">
        <v>189</v>
      </c>
      <c r="R56" s="347" t="s">
        <v>189</v>
      </c>
      <c r="S56" s="348">
        <v>169</v>
      </c>
      <c r="T56" s="349">
        <v>178</v>
      </c>
    </row>
    <row r="57" spans="1:20" ht="15.75" x14ac:dyDescent="0.25">
      <c r="A57" s="74" t="s">
        <v>246</v>
      </c>
      <c r="B57" s="346">
        <v>2</v>
      </c>
      <c r="C57" s="347">
        <v>1</v>
      </c>
      <c r="D57" s="347" t="s">
        <v>189</v>
      </c>
      <c r="E57" s="347" t="s">
        <v>189</v>
      </c>
      <c r="F57" s="347">
        <v>1</v>
      </c>
      <c r="G57" s="347" t="s">
        <v>189</v>
      </c>
      <c r="H57" s="347" t="s">
        <v>189</v>
      </c>
      <c r="I57" s="347" t="s">
        <v>189</v>
      </c>
      <c r="J57" s="347">
        <v>1</v>
      </c>
      <c r="K57" s="347" t="s">
        <v>189</v>
      </c>
      <c r="L57" s="347">
        <v>2</v>
      </c>
      <c r="M57" s="347" t="s">
        <v>189</v>
      </c>
      <c r="N57" s="347">
        <v>2</v>
      </c>
      <c r="O57" s="347">
        <v>1</v>
      </c>
      <c r="P57" s="347" t="s">
        <v>189</v>
      </c>
      <c r="Q57" s="347" t="s">
        <v>189</v>
      </c>
      <c r="R57" s="347">
        <v>2</v>
      </c>
      <c r="S57" s="348">
        <v>71</v>
      </c>
      <c r="T57" s="349">
        <v>83</v>
      </c>
    </row>
    <row r="58" spans="1:20" ht="15.75" x14ac:dyDescent="0.25">
      <c r="A58" s="74" t="s">
        <v>247</v>
      </c>
      <c r="B58" s="346">
        <v>2</v>
      </c>
      <c r="C58" s="347">
        <v>2</v>
      </c>
      <c r="D58" s="347">
        <v>1</v>
      </c>
      <c r="E58" s="347">
        <v>1</v>
      </c>
      <c r="F58" s="347" t="s">
        <v>189</v>
      </c>
      <c r="G58" s="347">
        <v>1</v>
      </c>
      <c r="H58" s="347" t="s">
        <v>189</v>
      </c>
      <c r="I58" s="347">
        <v>1</v>
      </c>
      <c r="J58" s="347">
        <v>8</v>
      </c>
      <c r="K58" s="347" t="s">
        <v>189</v>
      </c>
      <c r="L58" s="347">
        <v>14</v>
      </c>
      <c r="M58" s="347" t="s">
        <v>189</v>
      </c>
      <c r="N58" s="347">
        <v>1</v>
      </c>
      <c r="O58" s="347">
        <v>1</v>
      </c>
      <c r="P58" s="347">
        <v>1</v>
      </c>
      <c r="Q58" s="347">
        <v>1</v>
      </c>
      <c r="R58" s="347">
        <v>3</v>
      </c>
      <c r="S58" s="348">
        <v>80</v>
      </c>
      <c r="T58" s="349">
        <v>117</v>
      </c>
    </row>
    <row r="59" spans="1:20" ht="15.75" x14ac:dyDescent="0.25">
      <c r="A59" s="74" t="s">
        <v>248</v>
      </c>
      <c r="B59" s="346">
        <v>5</v>
      </c>
      <c r="C59" s="347" t="s">
        <v>189</v>
      </c>
      <c r="D59" s="347" t="s">
        <v>189</v>
      </c>
      <c r="E59" s="347">
        <v>1</v>
      </c>
      <c r="F59" s="347">
        <v>1</v>
      </c>
      <c r="G59" s="347">
        <v>1</v>
      </c>
      <c r="H59" s="347" t="s">
        <v>189</v>
      </c>
      <c r="I59" s="347" t="s">
        <v>189</v>
      </c>
      <c r="J59" s="347">
        <v>1</v>
      </c>
      <c r="K59" s="347">
        <v>3</v>
      </c>
      <c r="L59" s="347">
        <v>5</v>
      </c>
      <c r="M59" s="347" t="s">
        <v>189</v>
      </c>
      <c r="N59" s="347">
        <v>3</v>
      </c>
      <c r="O59" s="347">
        <v>1</v>
      </c>
      <c r="P59" s="347">
        <v>1</v>
      </c>
      <c r="Q59" s="347" t="s">
        <v>189</v>
      </c>
      <c r="R59" s="347" t="s">
        <v>189</v>
      </c>
      <c r="S59" s="348">
        <v>73</v>
      </c>
      <c r="T59" s="349">
        <v>95</v>
      </c>
    </row>
    <row r="60" spans="1:20" ht="15.75" x14ac:dyDescent="0.25">
      <c r="A60" s="74" t="s">
        <v>249</v>
      </c>
      <c r="B60" s="346">
        <v>2</v>
      </c>
      <c r="C60" s="347">
        <v>4</v>
      </c>
      <c r="D60" s="347" t="s">
        <v>189</v>
      </c>
      <c r="E60" s="347" t="s">
        <v>189</v>
      </c>
      <c r="F60" s="347">
        <v>1</v>
      </c>
      <c r="G60" s="347" t="s">
        <v>189</v>
      </c>
      <c r="H60" s="347">
        <v>7</v>
      </c>
      <c r="I60" s="347" t="s">
        <v>189</v>
      </c>
      <c r="J60" s="347">
        <v>4</v>
      </c>
      <c r="K60" s="347">
        <v>4</v>
      </c>
      <c r="L60" s="347">
        <v>14</v>
      </c>
      <c r="M60" s="347" t="s">
        <v>189</v>
      </c>
      <c r="N60" s="347">
        <v>7</v>
      </c>
      <c r="O60" s="347">
        <v>3</v>
      </c>
      <c r="P60" s="347" t="s">
        <v>189</v>
      </c>
      <c r="Q60" s="347" t="s">
        <v>189</v>
      </c>
      <c r="R60" s="347">
        <v>1</v>
      </c>
      <c r="S60" s="348">
        <v>209</v>
      </c>
      <c r="T60" s="349">
        <v>256</v>
      </c>
    </row>
    <row r="61" spans="1:20" ht="15.75" x14ac:dyDescent="0.25">
      <c r="A61" s="74" t="s">
        <v>250</v>
      </c>
      <c r="B61" s="346">
        <v>5</v>
      </c>
      <c r="C61" s="347">
        <v>4</v>
      </c>
      <c r="D61" s="347">
        <v>1</v>
      </c>
      <c r="E61" s="347" t="s">
        <v>189</v>
      </c>
      <c r="F61" s="347" t="s">
        <v>189</v>
      </c>
      <c r="G61" s="347" t="s">
        <v>189</v>
      </c>
      <c r="H61" s="347">
        <v>2</v>
      </c>
      <c r="I61" s="347" t="s">
        <v>189</v>
      </c>
      <c r="J61" s="347">
        <v>1</v>
      </c>
      <c r="K61" s="347" t="s">
        <v>189</v>
      </c>
      <c r="L61" s="347">
        <v>3</v>
      </c>
      <c r="M61" s="347">
        <v>1</v>
      </c>
      <c r="N61" s="347">
        <v>2</v>
      </c>
      <c r="O61" s="347">
        <v>1</v>
      </c>
      <c r="P61" s="347" t="s">
        <v>189</v>
      </c>
      <c r="Q61" s="347" t="s">
        <v>189</v>
      </c>
      <c r="R61" s="347" t="s">
        <v>189</v>
      </c>
      <c r="S61" s="348">
        <v>15</v>
      </c>
      <c r="T61" s="349">
        <v>35</v>
      </c>
    </row>
    <row r="62" spans="1:20" ht="15.75" x14ac:dyDescent="0.25">
      <c r="A62" s="74" t="s">
        <v>251</v>
      </c>
      <c r="B62" s="346" t="s">
        <v>189</v>
      </c>
      <c r="C62" s="347">
        <v>2</v>
      </c>
      <c r="D62" s="347" t="s">
        <v>189</v>
      </c>
      <c r="E62" s="347">
        <v>1</v>
      </c>
      <c r="F62" s="347" t="s">
        <v>189</v>
      </c>
      <c r="G62" s="347">
        <v>2</v>
      </c>
      <c r="H62" s="347" t="s">
        <v>189</v>
      </c>
      <c r="I62" s="347">
        <v>1</v>
      </c>
      <c r="J62" s="347">
        <v>2</v>
      </c>
      <c r="K62" s="347">
        <v>1</v>
      </c>
      <c r="L62" s="347">
        <v>1</v>
      </c>
      <c r="M62" s="347">
        <v>1</v>
      </c>
      <c r="N62" s="347">
        <v>3</v>
      </c>
      <c r="O62" s="347" t="s">
        <v>189</v>
      </c>
      <c r="P62" s="347" t="s">
        <v>189</v>
      </c>
      <c r="Q62" s="347" t="s">
        <v>189</v>
      </c>
      <c r="R62" s="347">
        <v>2</v>
      </c>
      <c r="S62" s="348">
        <v>6</v>
      </c>
      <c r="T62" s="349">
        <v>22</v>
      </c>
    </row>
    <row r="63" spans="1:20" ht="15.75" x14ac:dyDescent="0.25">
      <c r="A63" s="74" t="s">
        <v>252</v>
      </c>
      <c r="B63" s="346">
        <v>2</v>
      </c>
      <c r="C63" s="347">
        <v>1</v>
      </c>
      <c r="D63" s="347" t="s">
        <v>189</v>
      </c>
      <c r="E63" s="347" t="s">
        <v>189</v>
      </c>
      <c r="F63" s="347" t="s">
        <v>189</v>
      </c>
      <c r="G63" s="347">
        <v>1</v>
      </c>
      <c r="H63" s="347">
        <v>1</v>
      </c>
      <c r="I63" s="347" t="s">
        <v>189</v>
      </c>
      <c r="J63" s="347">
        <v>3</v>
      </c>
      <c r="K63" s="347">
        <v>1</v>
      </c>
      <c r="L63" s="347" t="s">
        <v>189</v>
      </c>
      <c r="M63" s="347" t="s">
        <v>189</v>
      </c>
      <c r="N63" s="347">
        <v>1</v>
      </c>
      <c r="O63" s="347">
        <v>1</v>
      </c>
      <c r="P63" s="347" t="s">
        <v>189</v>
      </c>
      <c r="Q63" s="347" t="s">
        <v>189</v>
      </c>
      <c r="R63" s="347">
        <v>2</v>
      </c>
      <c r="S63" s="348">
        <v>20</v>
      </c>
      <c r="T63" s="349">
        <v>33</v>
      </c>
    </row>
    <row r="64" spans="1:20" ht="15.75" x14ac:dyDescent="0.25">
      <c r="A64" s="74" t="s">
        <v>253</v>
      </c>
      <c r="B64" s="346">
        <v>1</v>
      </c>
      <c r="C64" s="347">
        <v>3</v>
      </c>
      <c r="D64" s="347" t="s">
        <v>189</v>
      </c>
      <c r="E64" s="347" t="s">
        <v>189</v>
      </c>
      <c r="F64" s="347">
        <v>2</v>
      </c>
      <c r="G64" s="347" t="s">
        <v>189</v>
      </c>
      <c r="H64" s="347" t="s">
        <v>189</v>
      </c>
      <c r="I64" s="347">
        <v>4</v>
      </c>
      <c r="J64" s="347">
        <v>1</v>
      </c>
      <c r="K64" s="347" t="s">
        <v>189</v>
      </c>
      <c r="L64" s="347" t="s">
        <v>189</v>
      </c>
      <c r="M64" s="347" t="s">
        <v>189</v>
      </c>
      <c r="N64" s="347">
        <v>2</v>
      </c>
      <c r="O64" s="347">
        <v>2</v>
      </c>
      <c r="P64" s="347" t="s">
        <v>189</v>
      </c>
      <c r="Q64" s="347" t="s">
        <v>189</v>
      </c>
      <c r="R64" s="347">
        <v>1</v>
      </c>
      <c r="S64" s="348">
        <v>27</v>
      </c>
      <c r="T64" s="349">
        <v>43</v>
      </c>
    </row>
    <row r="65" spans="1:20" ht="15.75" x14ac:dyDescent="0.25">
      <c r="A65" s="74" t="s">
        <v>254</v>
      </c>
      <c r="B65" s="346">
        <v>38</v>
      </c>
      <c r="C65" s="347">
        <v>4</v>
      </c>
      <c r="D65" s="347" t="s">
        <v>189</v>
      </c>
      <c r="E65" s="347">
        <v>5</v>
      </c>
      <c r="F65" s="347">
        <v>6</v>
      </c>
      <c r="G65" s="347">
        <v>21</v>
      </c>
      <c r="H65" s="347">
        <v>5</v>
      </c>
      <c r="I65" s="347">
        <v>27</v>
      </c>
      <c r="J65" s="347">
        <v>54</v>
      </c>
      <c r="K65" s="347">
        <v>19</v>
      </c>
      <c r="L65" s="347">
        <v>24</v>
      </c>
      <c r="M65" s="347">
        <v>5</v>
      </c>
      <c r="N65" s="347">
        <v>24</v>
      </c>
      <c r="O65" s="347">
        <v>34</v>
      </c>
      <c r="P65" s="347">
        <v>1</v>
      </c>
      <c r="Q65" s="347">
        <v>4</v>
      </c>
      <c r="R65" s="347">
        <v>23</v>
      </c>
      <c r="S65" s="348">
        <v>235</v>
      </c>
      <c r="T65" s="349">
        <v>529</v>
      </c>
    </row>
    <row r="66" spans="1:20" ht="15.75" x14ac:dyDescent="0.25">
      <c r="A66" s="74" t="s">
        <v>255</v>
      </c>
      <c r="B66" s="346">
        <v>302</v>
      </c>
      <c r="C66" s="347">
        <v>147</v>
      </c>
      <c r="D66" s="347">
        <v>101</v>
      </c>
      <c r="E66" s="347">
        <v>44</v>
      </c>
      <c r="F66" s="347">
        <v>85</v>
      </c>
      <c r="G66" s="347">
        <v>144</v>
      </c>
      <c r="H66" s="347">
        <v>258</v>
      </c>
      <c r="I66" s="347">
        <v>317</v>
      </c>
      <c r="J66" s="347">
        <v>37</v>
      </c>
      <c r="K66" s="347">
        <v>296</v>
      </c>
      <c r="L66" s="347">
        <v>261</v>
      </c>
      <c r="M66" s="347">
        <v>80</v>
      </c>
      <c r="N66" s="347">
        <v>596</v>
      </c>
      <c r="O66" s="347">
        <v>294</v>
      </c>
      <c r="P66" s="347">
        <v>25</v>
      </c>
      <c r="Q66" s="347">
        <v>80</v>
      </c>
      <c r="R66" s="347">
        <v>351</v>
      </c>
      <c r="S66" s="348">
        <v>12116</v>
      </c>
      <c r="T66" s="349">
        <v>15534</v>
      </c>
    </row>
    <row r="67" spans="1:20" ht="15.75" x14ac:dyDescent="0.25">
      <c r="A67" s="74" t="s">
        <v>256</v>
      </c>
      <c r="B67" s="346">
        <v>4</v>
      </c>
      <c r="C67" s="347">
        <v>2</v>
      </c>
      <c r="D67" s="347">
        <v>3</v>
      </c>
      <c r="E67" s="347">
        <v>2</v>
      </c>
      <c r="F67" s="347">
        <v>2</v>
      </c>
      <c r="G67" s="347">
        <v>1</v>
      </c>
      <c r="H67" s="347">
        <v>3</v>
      </c>
      <c r="I67" s="347">
        <v>6</v>
      </c>
      <c r="J67" s="347">
        <v>4</v>
      </c>
      <c r="K67" s="347">
        <v>6</v>
      </c>
      <c r="L67" s="347">
        <v>6</v>
      </c>
      <c r="M67" s="347">
        <v>1</v>
      </c>
      <c r="N67" s="347">
        <v>8</v>
      </c>
      <c r="O67" s="347">
        <v>9</v>
      </c>
      <c r="P67" s="347" t="s">
        <v>189</v>
      </c>
      <c r="Q67" s="347" t="s">
        <v>189</v>
      </c>
      <c r="R67" s="347">
        <v>11</v>
      </c>
      <c r="S67" s="348">
        <v>358</v>
      </c>
      <c r="T67" s="349">
        <v>426</v>
      </c>
    </row>
    <row r="68" spans="1:20" ht="15.75" x14ac:dyDescent="0.25">
      <c r="A68" s="74" t="s">
        <v>257</v>
      </c>
      <c r="B68" s="346">
        <v>63</v>
      </c>
      <c r="C68" s="347">
        <v>48</v>
      </c>
      <c r="D68" s="347">
        <v>59</v>
      </c>
      <c r="E68" s="347">
        <v>13</v>
      </c>
      <c r="F68" s="347">
        <v>23</v>
      </c>
      <c r="G68" s="347">
        <v>18</v>
      </c>
      <c r="H68" s="347">
        <v>69</v>
      </c>
      <c r="I68" s="347">
        <v>82</v>
      </c>
      <c r="J68" s="347">
        <v>15</v>
      </c>
      <c r="K68" s="347">
        <v>58</v>
      </c>
      <c r="L68" s="347">
        <v>290</v>
      </c>
      <c r="M68" s="347">
        <v>98</v>
      </c>
      <c r="N68" s="347">
        <v>100</v>
      </c>
      <c r="O68" s="347">
        <v>62</v>
      </c>
      <c r="P68" s="347">
        <v>2</v>
      </c>
      <c r="Q68" s="347">
        <v>9</v>
      </c>
      <c r="R68" s="347">
        <v>65</v>
      </c>
      <c r="S68" s="348">
        <v>4582</v>
      </c>
      <c r="T68" s="349">
        <v>5656</v>
      </c>
    </row>
    <row r="69" spans="1:20" ht="15.75" customHeight="1" x14ac:dyDescent="0.25">
      <c r="A69" s="74" t="s">
        <v>258</v>
      </c>
      <c r="B69" s="346">
        <v>10</v>
      </c>
      <c r="C69" s="347">
        <v>6</v>
      </c>
      <c r="D69" s="347">
        <v>4</v>
      </c>
      <c r="E69" s="347">
        <v>2</v>
      </c>
      <c r="F69" s="347">
        <v>5</v>
      </c>
      <c r="G69" s="347">
        <v>1</v>
      </c>
      <c r="H69" s="347">
        <v>8</v>
      </c>
      <c r="I69" s="347">
        <v>11</v>
      </c>
      <c r="J69" s="347" t="s">
        <v>189</v>
      </c>
      <c r="K69" s="347">
        <v>5</v>
      </c>
      <c r="L69" s="347">
        <v>40</v>
      </c>
      <c r="M69" s="347">
        <v>49</v>
      </c>
      <c r="N69" s="347">
        <v>8</v>
      </c>
      <c r="O69" s="347">
        <v>4</v>
      </c>
      <c r="P69" s="347" t="s">
        <v>189</v>
      </c>
      <c r="Q69" s="347">
        <v>3</v>
      </c>
      <c r="R69" s="347">
        <v>11</v>
      </c>
      <c r="S69" s="348">
        <v>6</v>
      </c>
      <c r="T69" s="349">
        <v>173</v>
      </c>
    </row>
    <row r="70" spans="1:20" ht="15.75" customHeight="1" x14ac:dyDescent="0.25">
      <c r="A70" s="74" t="s">
        <v>259</v>
      </c>
      <c r="B70" s="346">
        <v>78</v>
      </c>
      <c r="C70" s="347">
        <v>73</v>
      </c>
      <c r="D70" s="347">
        <v>97</v>
      </c>
      <c r="E70" s="347">
        <v>25</v>
      </c>
      <c r="F70" s="347">
        <v>29</v>
      </c>
      <c r="G70" s="347">
        <v>44</v>
      </c>
      <c r="H70" s="347">
        <v>37</v>
      </c>
      <c r="I70" s="347">
        <v>120</v>
      </c>
      <c r="J70" s="347">
        <v>12</v>
      </c>
      <c r="K70" s="347">
        <v>156</v>
      </c>
      <c r="L70" s="347">
        <v>100</v>
      </c>
      <c r="M70" s="347">
        <v>82</v>
      </c>
      <c r="N70" s="347">
        <v>196</v>
      </c>
      <c r="O70" s="347">
        <v>131</v>
      </c>
      <c r="P70" s="347">
        <v>3</v>
      </c>
      <c r="Q70" s="347">
        <v>18</v>
      </c>
      <c r="R70" s="347">
        <v>211</v>
      </c>
      <c r="S70" s="348">
        <v>1039</v>
      </c>
      <c r="T70" s="349">
        <v>2451</v>
      </c>
    </row>
    <row r="71" spans="1:20" ht="15.75" x14ac:dyDescent="0.25">
      <c r="A71" s="74" t="s">
        <v>260</v>
      </c>
      <c r="B71" s="346">
        <v>20</v>
      </c>
      <c r="C71" s="347">
        <v>5</v>
      </c>
      <c r="D71" s="347">
        <v>10</v>
      </c>
      <c r="E71" s="347">
        <v>1</v>
      </c>
      <c r="F71" s="347">
        <v>1</v>
      </c>
      <c r="G71" s="347">
        <v>1</v>
      </c>
      <c r="H71" s="347">
        <v>4</v>
      </c>
      <c r="I71" s="347">
        <v>41</v>
      </c>
      <c r="J71" s="347">
        <v>2</v>
      </c>
      <c r="K71" s="347">
        <v>17</v>
      </c>
      <c r="L71" s="347">
        <v>5</v>
      </c>
      <c r="M71" s="347">
        <v>15</v>
      </c>
      <c r="N71" s="347">
        <v>25</v>
      </c>
      <c r="O71" s="347">
        <v>8</v>
      </c>
      <c r="P71" s="347">
        <v>3</v>
      </c>
      <c r="Q71" s="347">
        <v>4</v>
      </c>
      <c r="R71" s="347">
        <v>15</v>
      </c>
      <c r="S71" s="348">
        <v>481</v>
      </c>
      <c r="T71" s="349">
        <v>658</v>
      </c>
    </row>
    <row r="72" spans="1:20" ht="15.75" x14ac:dyDescent="0.25">
      <c r="A72" s="74" t="s">
        <v>261</v>
      </c>
      <c r="B72" s="346">
        <v>1</v>
      </c>
      <c r="C72" s="347">
        <v>1</v>
      </c>
      <c r="D72" s="347" t="s">
        <v>189</v>
      </c>
      <c r="E72" s="347" t="s">
        <v>189</v>
      </c>
      <c r="F72" s="347" t="s">
        <v>189</v>
      </c>
      <c r="G72" s="347" t="s">
        <v>189</v>
      </c>
      <c r="H72" s="347" t="s">
        <v>189</v>
      </c>
      <c r="I72" s="347" t="s">
        <v>189</v>
      </c>
      <c r="J72" s="347" t="s">
        <v>189</v>
      </c>
      <c r="K72" s="347" t="s">
        <v>189</v>
      </c>
      <c r="L72" s="347" t="s">
        <v>189</v>
      </c>
      <c r="M72" s="347">
        <v>1</v>
      </c>
      <c r="N72" s="347">
        <v>9</v>
      </c>
      <c r="O72" s="347" t="s">
        <v>189</v>
      </c>
      <c r="P72" s="347" t="s">
        <v>189</v>
      </c>
      <c r="Q72" s="347">
        <v>1</v>
      </c>
      <c r="R72" s="347">
        <v>2</v>
      </c>
      <c r="S72" s="348">
        <v>104</v>
      </c>
      <c r="T72" s="349">
        <v>119</v>
      </c>
    </row>
    <row r="73" spans="1:20" ht="15.75" x14ac:dyDescent="0.25">
      <c r="A73" s="74" t="s">
        <v>262</v>
      </c>
      <c r="B73" s="346">
        <v>3</v>
      </c>
      <c r="C73" s="347">
        <v>2</v>
      </c>
      <c r="D73" s="347" t="s">
        <v>189</v>
      </c>
      <c r="E73" s="347" t="s">
        <v>189</v>
      </c>
      <c r="F73" s="347" t="s">
        <v>189</v>
      </c>
      <c r="G73" s="347" t="s">
        <v>189</v>
      </c>
      <c r="H73" s="347" t="s">
        <v>189</v>
      </c>
      <c r="I73" s="347">
        <v>1</v>
      </c>
      <c r="J73" s="347" t="s">
        <v>189</v>
      </c>
      <c r="K73" s="347">
        <v>2</v>
      </c>
      <c r="L73" s="347">
        <v>1</v>
      </c>
      <c r="M73" s="347">
        <v>9</v>
      </c>
      <c r="N73" s="347">
        <v>1</v>
      </c>
      <c r="O73" s="347" t="s">
        <v>189</v>
      </c>
      <c r="P73" s="347" t="s">
        <v>189</v>
      </c>
      <c r="Q73" s="347" t="s">
        <v>189</v>
      </c>
      <c r="R73" s="347" t="s">
        <v>189</v>
      </c>
      <c r="S73" s="348">
        <v>99</v>
      </c>
      <c r="T73" s="349">
        <v>118</v>
      </c>
    </row>
    <row r="74" spans="1:20" ht="15.75" x14ac:dyDescent="0.25">
      <c r="A74" s="74" t="s">
        <v>263</v>
      </c>
      <c r="B74" s="346">
        <v>1</v>
      </c>
      <c r="C74" s="347">
        <v>2</v>
      </c>
      <c r="D74" s="347" t="s">
        <v>189</v>
      </c>
      <c r="E74" s="347">
        <v>2</v>
      </c>
      <c r="F74" s="347">
        <v>1</v>
      </c>
      <c r="G74" s="347" t="s">
        <v>189</v>
      </c>
      <c r="H74" s="347" t="s">
        <v>189</v>
      </c>
      <c r="I74" s="347">
        <v>3</v>
      </c>
      <c r="J74" s="347" t="s">
        <v>189</v>
      </c>
      <c r="K74" s="347">
        <v>3</v>
      </c>
      <c r="L74" s="347" t="s">
        <v>189</v>
      </c>
      <c r="M74" s="347">
        <v>1</v>
      </c>
      <c r="N74" s="347">
        <v>2</v>
      </c>
      <c r="O74" s="347">
        <v>2</v>
      </c>
      <c r="P74" s="347" t="s">
        <v>189</v>
      </c>
      <c r="Q74" s="347" t="s">
        <v>189</v>
      </c>
      <c r="R74" s="347">
        <v>2</v>
      </c>
      <c r="S74" s="348">
        <v>4</v>
      </c>
      <c r="T74" s="349">
        <v>23</v>
      </c>
    </row>
    <row r="75" spans="1:20" ht="15.75" x14ac:dyDescent="0.25">
      <c r="A75" s="74" t="s">
        <v>264</v>
      </c>
      <c r="B75" s="346">
        <v>1</v>
      </c>
      <c r="C75" s="347">
        <v>2</v>
      </c>
      <c r="D75" s="347" t="s">
        <v>189</v>
      </c>
      <c r="E75" s="347" t="s">
        <v>189</v>
      </c>
      <c r="F75" s="347">
        <v>2</v>
      </c>
      <c r="G75" s="347">
        <v>1</v>
      </c>
      <c r="H75" s="347">
        <v>4</v>
      </c>
      <c r="I75" s="347">
        <v>2</v>
      </c>
      <c r="J75" s="347" t="s">
        <v>189</v>
      </c>
      <c r="K75" s="347">
        <v>3</v>
      </c>
      <c r="L75" s="347">
        <v>2</v>
      </c>
      <c r="M75" s="347">
        <v>1</v>
      </c>
      <c r="N75" s="347">
        <v>19</v>
      </c>
      <c r="O75" s="347">
        <v>5</v>
      </c>
      <c r="P75" s="347" t="s">
        <v>189</v>
      </c>
      <c r="Q75" s="347" t="s">
        <v>189</v>
      </c>
      <c r="R75" s="347">
        <v>2</v>
      </c>
      <c r="S75" s="348">
        <v>393</v>
      </c>
      <c r="T75" s="349">
        <v>437</v>
      </c>
    </row>
    <row r="76" spans="1:20" ht="15.75" x14ac:dyDescent="0.25">
      <c r="A76" s="74" t="s">
        <v>265</v>
      </c>
      <c r="B76" s="346">
        <v>1</v>
      </c>
      <c r="C76" s="347">
        <v>3</v>
      </c>
      <c r="D76" s="347" t="s">
        <v>189</v>
      </c>
      <c r="E76" s="347">
        <v>1</v>
      </c>
      <c r="F76" s="347" t="s">
        <v>189</v>
      </c>
      <c r="G76" s="347" t="s">
        <v>189</v>
      </c>
      <c r="H76" s="347" t="s">
        <v>189</v>
      </c>
      <c r="I76" s="347" t="s">
        <v>189</v>
      </c>
      <c r="J76" s="347" t="s">
        <v>189</v>
      </c>
      <c r="K76" s="347" t="s">
        <v>189</v>
      </c>
      <c r="L76" s="347">
        <v>1</v>
      </c>
      <c r="M76" s="347">
        <v>2</v>
      </c>
      <c r="N76" s="347">
        <v>1</v>
      </c>
      <c r="O76" s="347" t="s">
        <v>189</v>
      </c>
      <c r="P76" s="347" t="s">
        <v>189</v>
      </c>
      <c r="Q76" s="347" t="s">
        <v>189</v>
      </c>
      <c r="R76" s="347">
        <v>3</v>
      </c>
      <c r="S76" s="348">
        <v>58</v>
      </c>
      <c r="T76" s="349">
        <v>70</v>
      </c>
    </row>
    <row r="77" spans="1:20" ht="15.75" x14ac:dyDescent="0.25">
      <c r="A77" s="74" t="s">
        <v>266</v>
      </c>
      <c r="B77" s="346">
        <v>1</v>
      </c>
      <c r="C77" s="347">
        <v>1</v>
      </c>
      <c r="D77" s="347" t="s">
        <v>189</v>
      </c>
      <c r="E77" s="347" t="s">
        <v>189</v>
      </c>
      <c r="F77" s="347">
        <v>1</v>
      </c>
      <c r="G77" s="347">
        <v>1</v>
      </c>
      <c r="H77" s="347" t="s">
        <v>189</v>
      </c>
      <c r="I77" s="347">
        <v>1</v>
      </c>
      <c r="J77" s="347" t="s">
        <v>189</v>
      </c>
      <c r="K77" s="347" t="s">
        <v>189</v>
      </c>
      <c r="L77" s="347" t="s">
        <v>189</v>
      </c>
      <c r="M77" s="347">
        <v>1</v>
      </c>
      <c r="N77" s="347">
        <v>9</v>
      </c>
      <c r="O77" s="347">
        <v>2</v>
      </c>
      <c r="P77" s="347" t="s">
        <v>189</v>
      </c>
      <c r="Q77" s="347" t="s">
        <v>189</v>
      </c>
      <c r="R77" s="347">
        <v>1</v>
      </c>
      <c r="S77" s="348">
        <v>284</v>
      </c>
      <c r="T77" s="349">
        <v>302</v>
      </c>
    </row>
    <row r="78" spans="1:20" ht="15.75" x14ac:dyDescent="0.25">
      <c r="A78" s="74" t="s">
        <v>267</v>
      </c>
      <c r="B78" s="346">
        <v>6</v>
      </c>
      <c r="C78" s="347">
        <v>3</v>
      </c>
      <c r="D78" s="347">
        <v>2</v>
      </c>
      <c r="E78" s="347" t="s">
        <v>189</v>
      </c>
      <c r="F78" s="347" t="s">
        <v>189</v>
      </c>
      <c r="G78" s="347">
        <v>4</v>
      </c>
      <c r="H78" s="347">
        <v>6</v>
      </c>
      <c r="I78" s="347">
        <v>1</v>
      </c>
      <c r="J78" s="347" t="s">
        <v>189</v>
      </c>
      <c r="K78" s="347">
        <v>1</v>
      </c>
      <c r="L78" s="347">
        <v>5</v>
      </c>
      <c r="M78" s="347">
        <v>1</v>
      </c>
      <c r="N78" s="347">
        <v>18</v>
      </c>
      <c r="O78" s="347">
        <v>1</v>
      </c>
      <c r="P78" s="347">
        <v>1</v>
      </c>
      <c r="Q78" s="347" t="s">
        <v>189</v>
      </c>
      <c r="R78" s="347">
        <v>15</v>
      </c>
      <c r="S78" s="348">
        <v>397</v>
      </c>
      <c r="T78" s="349">
        <v>461</v>
      </c>
    </row>
    <row r="79" spans="1:20" ht="15.75" x14ac:dyDescent="0.25">
      <c r="A79" s="74" t="s">
        <v>268</v>
      </c>
      <c r="B79" s="346">
        <v>13</v>
      </c>
      <c r="C79" s="347">
        <v>5</v>
      </c>
      <c r="D79" s="347" t="s">
        <v>189</v>
      </c>
      <c r="E79" s="347">
        <v>1</v>
      </c>
      <c r="F79" s="347">
        <v>3</v>
      </c>
      <c r="G79" s="347">
        <v>10</v>
      </c>
      <c r="H79" s="347">
        <v>8</v>
      </c>
      <c r="I79" s="347">
        <v>2</v>
      </c>
      <c r="J79" s="347" t="s">
        <v>189</v>
      </c>
      <c r="K79" s="347">
        <v>5</v>
      </c>
      <c r="L79" s="347">
        <v>4</v>
      </c>
      <c r="M79" s="347">
        <v>2</v>
      </c>
      <c r="N79" s="347">
        <v>70</v>
      </c>
      <c r="O79" s="347">
        <v>3</v>
      </c>
      <c r="P79" s="347">
        <v>1</v>
      </c>
      <c r="Q79" s="347">
        <v>7</v>
      </c>
      <c r="R79" s="347">
        <v>5</v>
      </c>
      <c r="S79" s="348">
        <v>156</v>
      </c>
      <c r="T79" s="349">
        <v>295</v>
      </c>
    </row>
    <row r="80" spans="1:20" ht="15.75" x14ac:dyDescent="0.25">
      <c r="A80" s="74" t="s">
        <v>269</v>
      </c>
      <c r="B80" s="346" t="s">
        <v>189</v>
      </c>
      <c r="C80" s="347" t="s">
        <v>189</v>
      </c>
      <c r="D80" s="347" t="s">
        <v>189</v>
      </c>
      <c r="E80" s="347" t="s">
        <v>189</v>
      </c>
      <c r="F80" s="347" t="s">
        <v>189</v>
      </c>
      <c r="G80" s="347" t="s">
        <v>189</v>
      </c>
      <c r="H80" s="347" t="s">
        <v>189</v>
      </c>
      <c r="I80" s="347" t="s">
        <v>189</v>
      </c>
      <c r="J80" s="347" t="s">
        <v>189</v>
      </c>
      <c r="K80" s="347">
        <v>1</v>
      </c>
      <c r="L80" s="347" t="s">
        <v>189</v>
      </c>
      <c r="M80" s="347" t="s">
        <v>189</v>
      </c>
      <c r="N80" s="347">
        <v>2</v>
      </c>
      <c r="O80" s="347" t="s">
        <v>189</v>
      </c>
      <c r="P80" s="347" t="s">
        <v>189</v>
      </c>
      <c r="Q80" s="347" t="s">
        <v>189</v>
      </c>
      <c r="R80" s="347" t="s">
        <v>189</v>
      </c>
      <c r="S80" s="348">
        <v>62</v>
      </c>
      <c r="T80" s="349">
        <v>65</v>
      </c>
    </row>
    <row r="81" spans="1:20" ht="15.75" x14ac:dyDescent="0.25">
      <c r="A81" s="74" t="s">
        <v>270</v>
      </c>
      <c r="B81" s="346">
        <v>1</v>
      </c>
      <c r="C81" s="347">
        <v>1</v>
      </c>
      <c r="D81" s="347" t="s">
        <v>189</v>
      </c>
      <c r="E81" s="347" t="s">
        <v>189</v>
      </c>
      <c r="F81" s="347" t="s">
        <v>189</v>
      </c>
      <c r="G81" s="347" t="s">
        <v>189</v>
      </c>
      <c r="H81" s="347" t="s">
        <v>189</v>
      </c>
      <c r="I81" s="347" t="s">
        <v>189</v>
      </c>
      <c r="J81" s="347" t="s">
        <v>189</v>
      </c>
      <c r="K81" s="347" t="s">
        <v>189</v>
      </c>
      <c r="L81" s="347" t="s">
        <v>189</v>
      </c>
      <c r="M81" s="347">
        <v>1</v>
      </c>
      <c r="N81" s="347">
        <v>5</v>
      </c>
      <c r="O81" s="347">
        <v>1</v>
      </c>
      <c r="P81" s="347" t="s">
        <v>189</v>
      </c>
      <c r="Q81" s="347" t="s">
        <v>189</v>
      </c>
      <c r="R81" s="347">
        <v>2</v>
      </c>
      <c r="S81" s="348">
        <v>145</v>
      </c>
      <c r="T81" s="349">
        <v>156</v>
      </c>
    </row>
    <row r="82" spans="1:20" ht="15.75" x14ac:dyDescent="0.25">
      <c r="A82" s="74" t="s">
        <v>271</v>
      </c>
      <c r="B82" s="346" t="s">
        <v>189</v>
      </c>
      <c r="C82" s="347" t="s">
        <v>189</v>
      </c>
      <c r="D82" s="347" t="s">
        <v>189</v>
      </c>
      <c r="E82" s="347" t="s">
        <v>189</v>
      </c>
      <c r="F82" s="347" t="s">
        <v>189</v>
      </c>
      <c r="G82" s="347" t="s">
        <v>189</v>
      </c>
      <c r="H82" s="347" t="s">
        <v>189</v>
      </c>
      <c r="I82" s="347" t="s">
        <v>189</v>
      </c>
      <c r="J82" s="347" t="s">
        <v>189</v>
      </c>
      <c r="K82" s="347" t="s">
        <v>189</v>
      </c>
      <c r="L82" s="347" t="s">
        <v>189</v>
      </c>
      <c r="M82" s="347" t="s">
        <v>189</v>
      </c>
      <c r="N82" s="347" t="s">
        <v>189</v>
      </c>
      <c r="O82" s="347" t="s">
        <v>189</v>
      </c>
      <c r="P82" s="347" t="s">
        <v>189</v>
      </c>
      <c r="Q82" s="347" t="s">
        <v>189</v>
      </c>
      <c r="R82" s="347" t="s">
        <v>189</v>
      </c>
      <c r="S82" s="348">
        <v>3</v>
      </c>
      <c r="T82" s="349">
        <v>3</v>
      </c>
    </row>
    <row r="83" spans="1:20" ht="15.75" x14ac:dyDescent="0.25">
      <c r="A83" s="74" t="s">
        <v>272</v>
      </c>
      <c r="B83" s="346">
        <v>31</v>
      </c>
      <c r="C83" s="347">
        <v>10</v>
      </c>
      <c r="D83" s="347">
        <v>27</v>
      </c>
      <c r="E83" s="347">
        <v>4</v>
      </c>
      <c r="F83" s="347">
        <v>7</v>
      </c>
      <c r="G83" s="347">
        <v>5</v>
      </c>
      <c r="H83" s="347">
        <v>7</v>
      </c>
      <c r="I83" s="347">
        <v>43</v>
      </c>
      <c r="J83" s="347">
        <v>10</v>
      </c>
      <c r="K83" s="347">
        <v>38</v>
      </c>
      <c r="L83" s="347">
        <v>28</v>
      </c>
      <c r="M83" s="347">
        <v>1</v>
      </c>
      <c r="N83" s="347">
        <v>62</v>
      </c>
      <c r="O83" s="347">
        <v>18</v>
      </c>
      <c r="P83" s="347" t="s">
        <v>189</v>
      </c>
      <c r="Q83" s="347">
        <v>1</v>
      </c>
      <c r="R83" s="347">
        <v>33</v>
      </c>
      <c r="S83" s="348">
        <v>1076</v>
      </c>
      <c r="T83" s="349">
        <v>1401</v>
      </c>
    </row>
    <row r="84" spans="1:20" ht="15.75" x14ac:dyDescent="0.25">
      <c r="A84" s="74" t="s">
        <v>273</v>
      </c>
      <c r="B84" s="346">
        <v>18</v>
      </c>
      <c r="C84" s="347">
        <v>14</v>
      </c>
      <c r="D84" s="347">
        <v>2</v>
      </c>
      <c r="E84" s="347">
        <v>1</v>
      </c>
      <c r="F84" s="347">
        <v>6</v>
      </c>
      <c r="G84" s="347">
        <v>5</v>
      </c>
      <c r="H84" s="347">
        <v>5</v>
      </c>
      <c r="I84" s="347">
        <v>3</v>
      </c>
      <c r="J84" s="347">
        <v>8</v>
      </c>
      <c r="K84" s="347">
        <v>11</v>
      </c>
      <c r="L84" s="347">
        <v>4</v>
      </c>
      <c r="M84" s="347">
        <v>1</v>
      </c>
      <c r="N84" s="347">
        <v>11</v>
      </c>
      <c r="O84" s="347">
        <v>14</v>
      </c>
      <c r="P84" s="347" t="s">
        <v>189</v>
      </c>
      <c r="Q84" s="347">
        <v>26</v>
      </c>
      <c r="R84" s="347">
        <v>52</v>
      </c>
      <c r="S84" s="348">
        <v>266</v>
      </c>
      <c r="T84" s="349">
        <v>447</v>
      </c>
    </row>
    <row r="85" spans="1:20" ht="15.75" x14ac:dyDescent="0.25">
      <c r="A85" s="74" t="s">
        <v>274</v>
      </c>
      <c r="B85" s="346">
        <v>16</v>
      </c>
      <c r="C85" s="347">
        <v>6</v>
      </c>
      <c r="D85" s="347">
        <v>1</v>
      </c>
      <c r="E85" s="347">
        <v>1</v>
      </c>
      <c r="F85" s="347">
        <v>3</v>
      </c>
      <c r="G85" s="347">
        <v>6</v>
      </c>
      <c r="H85" s="347">
        <v>5</v>
      </c>
      <c r="I85" s="347">
        <v>3</v>
      </c>
      <c r="J85" s="347">
        <v>1</v>
      </c>
      <c r="K85" s="347">
        <v>7</v>
      </c>
      <c r="L85" s="347">
        <v>7</v>
      </c>
      <c r="M85" s="347">
        <v>1</v>
      </c>
      <c r="N85" s="347">
        <v>49</v>
      </c>
      <c r="O85" s="347">
        <v>6</v>
      </c>
      <c r="P85" s="347">
        <v>1</v>
      </c>
      <c r="Q85" s="347">
        <v>2</v>
      </c>
      <c r="R85" s="347">
        <v>22</v>
      </c>
      <c r="S85" s="348">
        <v>52</v>
      </c>
      <c r="T85" s="349">
        <v>189</v>
      </c>
    </row>
    <row r="86" spans="1:20" ht="15.75" x14ac:dyDescent="0.25">
      <c r="A86" s="74" t="s">
        <v>275</v>
      </c>
      <c r="B86" s="346">
        <v>6</v>
      </c>
      <c r="C86" s="347">
        <v>32</v>
      </c>
      <c r="D86" s="347">
        <v>10</v>
      </c>
      <c r="E86" s="347">
        <v>2</v>
      </c>
      <c r="F86" s="347">
        <v>6</v>
      </c>
      <c r="G86" s="347">
        <v>2</v>
      </c>
      <c r="H86" s="347">
        <v>5</v>
      </c>
      <c r="I86" s="347">
        <v>5</v>
      </c>
      <c r="J86" s="347" t="s">
        <v>189</v>
      </c>
      <c r="K86" s="347">
        <v>6</v>
      </c>
      <c r="L86" s="347">
        <v>7</v>
      </c>
      <c r="M86" s="347">
        <v>3</v>
      </c>
      <c r="N86" s="347">
        <v>14</v>
      </c>
      <c r="O86" s="347">
        <v>15</v>
      </c>
      <c r="P86" s="347">
        <v>1</v>
      </c>
      <c r="Q86" s="347" t="s">
        <v>189</v>
      </c>
      <c r="R86" s="347">
        <v>16</v>
      </c>
      <c r="S86" s="348">
        <v>345</v>
      </c>
      <c r="T86" s="349">
        <v>475</v>
      </c>
    </row>
    <row r="87" spans="1:20" ht="15.75" x14ac:dyDescent="0.25">
      <c r="A87" s="74" t="s">
        <v>276</v>
      </c>
      <c r="B87" s="346">
        <v>15</v>
      </c>
      <c r="C87" s="347">
        <v>5</v>
      </c>
      <c r="D87" s="347">
        <v>5</v>
      </c>
      <c r="E87" s="347">
        <v>5</v>
      </c>
      <c r="F87" s="347">
        <v>25</v>
      </c>
      <c r="G87" s="347">
        <v>13</v>
      </c>
      <c r="H87" s="347">
        <v>6</v>
      </c>
      <c r="I87" s="347">
        <v>18</v>
      </c>
      <c r="J87" s="347">
        <v>1</v>
      </c>
      <c r="K87" s="347">
        <v>33</v>
      </c>
      <c r="L87" s="347">
        <v>12</v>
      </c>
      <c r="M87" s="347" t="s">
        <v>189</v>
      </c>
      <c r="N87" s="347">
        <v>22</v>
      </c>
      <c r="O87" s="347">
        <v>14</v>
      </c>
      <c r="P87" s="347" t="s">
        <v>189</v>
      </c>
      <c r="Q87" s="347">
        <v>3</v>
      </c>
      <c r="R87" s="347">
        <v>49</v>
      </c>
      <c r="S87" s="348">
        <v>241</v>
      </c>
      <c r="T87" s="349">
        <v>467</v>
      </c>
    </row>
    <row r="88" spans="1:20" ht="15.75" x14ac:dyDescent="0.25">
      <c r="A88" s="74" t="s">
        <v>277</v>
      </c>
      <c r="B88" s="346">
        <v>33</v>
      </c>
      <c r="C88" s="347">
        <v>17</v>
      </c>
      <c r="D88" s="347">
        <v>15</v>
      </c>
      <c r="E88" s="347">
        <v>3</v>
      </c>
      <c r="F88" s="347">
        <v>13</v>
      </c>
      <c r="G88" s="347">
        <v>10</v>
      </c>
      <c r="H88" s="347">
        <v>4</v>
      </c>
      <c r="I88" s="347">
        <v>18</v>
      </c>
      <c r="J88" s="347">
        <v>4</v>
      </c>
      <c r="K88" s="347">
        <v>52</v>
      </c>
      <c r="L88" s="347">
        <v>18</v>
      </c>
      <c r="M88" s="347">
        <v>1</v>
      </c>
      <c r="N88" s="347">
        <v>42</v>
      </c>
      <c r="O88" s="347">
        <v>30</v>
      </c>
      <c r="P88" s="347">
        <v>3</v>
      </c>
      <c r="Q88" s="347">
        <v>4</v>
      </c>
      <c r="R88" s="347">
        <v>39</v>
      </c>
      <c r="S88" s="348">
        <v>1158</v>
      </c>
      <c r="T88" s="349">
        <v>1464</v>
      </c>
    </row>
    <row r="89" spans="1:20" ht="15.75" x14ac:dyDescent="0.25">
      <c r="A89" s="74" t="s">
        <v>278</v>
      </c>
      <c r="B89" s="346">
        <v>5</v>
      </c>
      <c r="C89" s="347">
        <v>2</v>
      </c>
      <c r="D89" s="347">
        <v>12</v>
      </c>
      <c r="E89" s="347" t="s">
        <v>189</v>
      </c>
      <c r="F89" s="347">
        <v>3</v>
      </c>
      <c r="G89" s="347">
        <v>2</v>
      </c>
      <c r="H89" s="347">
        <v>2</v>
      </c>
      <c r="I89" s="347">
        <v>10</v>
      </c>
      <c r="J89" s="347">
        <v>1</v>
      </c>
      <c r="K89" s="347">
        <v>10</v>
      </c>
      <c r="L89" s="347">
        <v>7</v>
      </c>
      <c r="M89" s="347">
        <v>2</v>
      </c>
      <c r="N89" s="347">
        <v>25</v>
      </c>
      <c r="O89" s="347" t="s">
        <v>189</v>
      </c>
      <c r="P89" s="347" t="s">
        <v>189</v>
      </c>
      <c r="Q89" s="347" t="s">
        <v>189</v>
      </c>
      <c r="R89" s="347">
        <v>11</v>
      </c>
      <c r="S89" s="348">
        <v>333</v>
      </c>
      <c r="T89" s="349">
        <v>425</v>
      </c>
    </row>
    <row r="90" spans="1:20" ht="15.75" x14ac:dyDescent="0.25">
      <c r="A90" s="74" t="s">
        <v>279</v>
      </c>
      <c r="B90" s="346">
        <v>23</v>
      </c>
      <c r="C90" s="347">
        <v>2</v>
      </c>
      <c r="D90" s="347" t="s">
        <v>189</v>
      </c>
      <c r="E90" s="347">
        <v>1</v>
      </c>
      <c r="F90" s="347">
        <v>5</v>
      </c>
      <c r="G90" s="347">
        <v>4</v>
      </c>
      <c r="H90" s="347">
        <v>1</v>
      </c>
      <c r="I90" s="347">
        <v>1</v>
      </c>
      <c r="J90" s="347" t="s">
        <v>189</v>
      </c>
      <c r="K90" s="347">
        <v>4</v>
      </c>
      <c r="L90" s="347">
        <v>6</v>
      </c>
      <c r="M90" s="347" t="s">
        <v>189</v>
      </c>
      <c r="N90" s="347">
        <v>3</v>
      </c>
      <c r="O90" s="347">
        <v>8</v>
      </c>
      <c r="P90" s="347">
        <v>2</v>
      </c>
      <c r="Q90" s="347">
        <v>5</v>
      </c>
      <c r="R90" s="347">
        <v>8</v>
      </c>
      <c r="S90" s="348">
        <v>85</v>
      </c>
      <c r="T90" s="349">
        <v>158</v>
      </c>
    </row>
    <row r="91" spans="1:20" ht="15.75" x14ac:dyDescent="0.25">
      <c r="A91" s="74" t="s">
        <v>280</v>
      </c>
      <c r="B91" s="346">
        <v>1</v>
      </c>
      <c r="C91" s="347" t="s">
        <v>189</v>
      </c>
      <c r="D91" s="347">
        <v>1</v>
      </c>
      <c r="E91" s="347">
        <v>1</v>
      </c>
      <c r="F91" s="347">
        <v>2</v>
      </c>
      <c r="G91" s="347">
        <v>2</v>
      </c>
      <c r="H91" s="347">
        <v>1</v>
      </c>
      <c r="I91" s="347">
        <v>1</v>
      </c>
      <c r="J91" s="347" t="s">
        <v>189</v>
      </c>
      <c r="K91" s="347">
        <v>4</v>
      </c>
      <c r="L91" s="347">
        <v>1</v>
      </c>
      <c r="M91" s="347" t="s">
        <v>189</v>
      </c>
      <c r="N91" s="347">
        <v>4</v>
      </c>
      <c r="O91" s="347">
        <v>5</v>
      </c>
      <c r="P91" s="347" t="s">
        <v>189</v>
      </c>
      <c r="Q91" s="347" t="s">
        <v>189</v>
      </c>
      <c r="R91" s="347">
        <v>12</v>
      </c>
      <c r="S91" s="348">
        <v>13</v>
      </c>
      <c r="T91" s="349">
        <v>48</v>
      </c>
    </row>
    <row r="92" spans="1:20" ht="15.75" x14ac:dyDescent="0.25">
      <c r="A92" s="74" t="s">
        <v>281</v>
      </c>
      <c r="B92" s="346">
        <v>99</v>
      </c>
      <c r="C92" s="347">
        <v>34</v>
      </c>
      <c r="D92" s="347">
        <v>34</v>
      </c>
      <c r="E92" s="347">
        <v>17</v>
      </c>
      <c r="F92" s="347">
        <v>14</v>
      </c>
      <c r="G92" s="347">
        <v>38</v>
      </c>
      <c r="H92" s="347">
        <v>29</v>
      </c>
      <c r="I92" s="347">
        <v>36</v>
      </c>
      <c r="J92" s="347">
        <v>18</v>
      </c>
      <c r="K92" s="347">
        <v>106</v>
      </c>
      <c r="L92" s="347">
        <v>60</v>
      </c>
      <c r="M92" s="347">
        <v>9</v>
      </c>
      <c r="N92" s="347">
        <v>98</v>
      </c>
      <c r="O92" s="347">
        <v>72</v>
      </c>
      <c r="P92" s="347">
        <v>1</v>
      </c>
      <c r="Q92" s="347">
        <v>9</v>
      </c>
      <c r="R92" s="347">
        <v>89</v>
      </c>
      <c r="S92" s="348">
        <v>2818</v>
      </c>
      <c r="T92" s="349">
        <v>3581</v>
      </c>
    </row>
    <row r="93" spans="1:20" ht="15.75" x14ac:dyDescent="0.25">
      <c r="A93" s="74" t="s">
        <v>282</v>
      </c>
      <c r="B93" s="346" t="s">
        <v>189</v>
      </c>
      <c r="C93" s="347">
        <v>2</v>
      </c>
      <c r="D93" s="347">
        <v>2</v>
      </c>
      <c r="E93" s="347" t="s">
        <v>189</v>
      </c>
      <c r="F93" s="347" t="s">
        <v>189</v>
      </c>
      <c r="G93" s="347" t="s">
        <v>189</v>
      </c>
      <c r="H93" s="347">
        <v>3</v>
      </c>
      <c r="I93" s="347">
        <v>1</v>
      </c>
      <c r="J93" s="347" t="s">
        <v>189</v>
      </c>
      <c r="K93" s="347">
        <v>4</v>
      </c>
      <c r="L93" s="347" t="s">
        <v>189</v>
      </c>
      <c r="M93" s="347" t="s">
        <v>189</v>
      </c>
      <c r="N93" s="347">
        <v>1</v>
      </c>
      <c r="O93" s="347" t="s">
        <v>189</v>
      </c>
      <c r="P93" s="347" t="s">
        <v>189</v>
      </c>
      <c r="Q93" s="347" t="s">
        <v>189</v>
      </c>
      <c r="R93" s="347">
        <v>1</v>
      </c>
      <c r="S93" s="348">
        <v>103</v>
      </c>
      <c r="T93" s="349">
        <v>117</v>
      </c>
    </row>
    <row r="94" spans="1:20" ht="15.75" x14ac:dyDescent="0.25">
      <c r="A94" s="74" t="s">
        <v>283</v>
      </c>
      <c r="B94" s="346" t="s">
        <v>189</v>
      </c>
      <c r="C94" s="347" t="s">
        <v>189</v>
      </c>
      <c r="D94" s="347" t="s">
        <v>189</v>
      </c>
      <c r="E94" s="347" t="s">
        <v>189</v>
      </c>
      <c r="F94" s="347" t="s">
        <v>189</v>
      </c>
      <c r="G94" s="347" t="s">
        <v>189</v>
      </c>
      <c r="H94" s="347" t="s">
        <v>189</v>
      </c>
      <c r="I94" s="347" t="s">
        <v>189</v>
      </c>
      <c r="J94" s="347" t="s">
        <v>189</v>
      </c>
      <c r="K94" s="347" t="s">
        <v>189</v>
      </c>
      <c r="L94" s="347" t="s">
        <v>189</v>
      </c>
      <c r="M94" s="347" t="s">
        <v>189</v>
      </c>
      <c r="N94" s="347" t="s">
        <v>189</v>
      </c>
      <c r="O94" s="347">
        <v>1</v>
      </c>
      <c r="P94" s="347" t="s">
        <v>189</v>
      </c>
      <c r="Q94" s="347" t="s">
        <v>189</v>
      </c>
      <c r="R94" s="347" t="s">
        <v>189</v>
      </c>
      <c r="S94" s="348">
        <v>15</v>
      </c>
      <c r="T94" s="349">
        <v>16</v>
      </c>
    </row>
    <row r="95" spans="1:20" ht="15.75" x14ac:dyDescent="0.25">
      <c r="A95" s="74" t="s">
        <v>284</v>
      </c>
      <c r="B95" s="346">
        <v>94</v>
      </c>
      <c r="C95" s="347">
        <v>41</v>
      </c>
      <c r="D95" s="347">
        <v>7</v>
      </c>
      <c r="E95" s="347">
        <v>13</v>
      </c>
      <c r="F95" s="347">
        <v>24</v>
      </c>
      <c r="G95" s="347">
        <v>71</v>
      </c>
      <c r="H95" s="347">
        <v>31</v>
      </c>
      <c r="I95" s="347">
        <v>38</v>
      </c>
      <c r="J95" s="347">
        <v>55</v>
      </c>
      <c r="K95" s="347">
        <v>154</v>
      </c>
      <c r="L95" s="347">
        <v>94</v>
      </c>
      <c r="M95" s="347">
        <v>6</v>
      </c>
      <c r="N95" s="347">
        <v>94</v>
      </c>
      <c r="O95" s="347">
        <v>120</v>
      </c>
      <c r="P95" s="347">
        <v>3</v>
      </c>
      <c r="Q95" s="347">
        <v>29</v>
      </c>
      <c r="R95" s="347">
        <v>152</v>
      </c>
      <c r="S95" s="348">
        <v>8103</v>
      </c>
      <c r="T95" s="349">
        <v>9129</v>
      </c>
    </row>
    <row r="96" spans="1:20" ht="15.75" x14ac:dyDescent="0.25">
      <c r="A96" s="74" t="s">
        <v>285</v>
      </c>
      <c r="B96" s="346">
        <v>9</v>
      </c>
      <c r="C96" s="347">
        <v>2</v>
      </c>
      <c r="D96" s="347" t="s">
        <v>189</v>
      </c>
      <c r="E96" s="347">
        <v>1</v>
      </c>
      <c r="F96" s="347">
        <v>4</v>
      </c>
      <c r="G96" s="347">
        <v>1</v>
      </c>
      <c r="H96" s="347">
        <v>2</v>
      </c>
      <c r="I96" s="347">
        <v>12</v>
      </c>
      <c r="J96" s="347">
        <v>3</v>
      </c>
      <c r="K96" s="347">
        <v>9</v>
      </c>
      <c r="L96" s="347">
        <v>5</v>
      </c>
      <c r="M96" s="347" t="s">
        <v>189</v>
      </c>
      <c r="N96" s="347">
        <v>16</v>
      </c>
      <c r="O96" s="347">
        <v>11</v>
      </c>
      <c r="P96" s="347" t="s">
        <v>189</v>
      </c>
      <c r="Q96" s="347">
        <v>3</v>
      </c>
      <c r="R96" s="347">
        <v>15</v>
      </c>
      <c r="S96" s="348">
        <v>866</v>
      </c>
      <c r="T96" s="349">
        <v>959</v>
      </c>
    </row>
    <row r="97" spans="1:20" ht="15.75" x14ac:dyDescent="0.25">
      <c r="A97" s="74" t="s">
        <v>286</v>
      </c>
      <c r="B97" s="346">
        <v>906</v>
      </c>
      <c r="C97" s="347">
        <v>262</v>
      </c>
      <c r="D97" s="347">
        <v>73</v>
      </c>
      <c r="E97" s="347">
        <v>104</v>
      </c>
      <c r="F97" s="347">
        <v>179</v>
      </c>
      <c r="G97" s="347">
        <v>371</v>
      </c>
      <c r="H97" s="347">
        <v>928</v>
      </c>
      <c r="I97" s="347">
        <v>148</v>
      </c>
      <c r="J97" s="347">
        <v>275</v>
      </c>
      <c r="K97" s="347">
        <v>1188</v>
      </c>
      <c r="L97" s="347">
        <v>426</v>
      </c>
      <c r="M97" s="347">
        <v>147</v>
      </c>
      <c r="N97" s="347">
        <v>1262</v>
      </c>
      <c r="O97" s="347">
        <v>1170</v>
      </c>
      <c r="P97" s="347">
        <v>14</v>
      </c>
      <c r="Q97" s="347">
        <v>312</v>
      </c>
      <c r="R97" s="347">
        <v>785</v>
      </c>
      <c r="S97" s="348">
        <v>26498</v>
      </c>
      <c r="T97" s="349">
        <v>35048</v>
      </c>
    </row>
    <row r="98" spans="1:20" ht="15.75" x14ac:dyDescent="0.25">
      <c r="A98" s="74" t="s">
        <v>287</v>
      </c>
      <c r="B98" s="346">
        <v>55</v>
      </c>
      <c r="C98" s="347">
        <v>57</v>
      </c>
      <c r="D98" s="347">
        <v>199</v>
      </c>
      <c r="E98" s="347">
        <v>49</v>
      </c>
      <c r="F98" s="347">
        <v>9</v>
      </c>
      <c r="G98" s="347">
        <v>9</v>
      </c>
      <c r="H98" s="347">
        <v>18</v>
      </c>
      <c r="I98" s="347">
        <v>107</v>
      </c>
      <c r="J98" s="347" t="s">
        <v>189</v>
      </c>
      <c r="K98" s="347">
        <v>32</v>
      </c>
      <c r="L98" s="347">
        <v>28</v>
      </c>
      <c r="M98" s="347">
        <v>18</v>
      </c>
      <c r="N98" s="347">
        <v>66</v>
      </c>
      <c r="O98" s="347">
        <v>30</v>
      </c>
      <c r="P98" s="347">
        <v>1</v>
      </c>
      <c r="Q98" s="347">
        <v>20</v>
      </c>
      <c r="R98" s="347">
        <v>45</v>
      </c>
      <c r="S98" s="348">
        <v>1475</v>
      </c>
      <c r="T98" s="349">
        <v>2218</v>
      </c>
    </row>
    <row r="99" spans="1:20" ht="15.75" x14ac:dyDescent="0.25">
      <c r="A99" s="74" t="s">
        <v>288</v>
      </c>
      <c r="B99" s="346">
        <v>68</v>
      </c>
      <c r="C99" s="347">
        <v>47</v>
      </c>
      <c r="D99" s="347">
        <v>117</v>
      </c>
      <c r="E99" s="347">
        <v>34</v>
      </c>
      <c r="F99" s="347">
        <v>19</v>
      </c>
      <c r="G99" s="347">
        <v>26</v>
      </c>
      <c r="H99" s="347">
        <v>179</v>
      </c>
      <c r="I99" s="347">
        <v>11</v>
      </c>
      <c r="J99" s="347">
        <v>7</v>
      </c>
      <c r="K99" s="347">
        <v>118</v>
      </c>
      <c r="L99" s="347">
        <v>209</v>
      </c>
      <c r="M99" s="347">
        <v>12</v>
      </c>
      <c r="N99" s="347">
        <v>65</v>
      </c>
      <c r="O99" s="347">
        <v>62</v>
      </c>
      <c r="P99" s="347">
        <v>3</v>
      </c>
      <c r="Q99" s="347">
        <v>6</v>
      </c>
      <c r="R99" s="347">
        <v>50</v>
      </c>
      <c r="S99" s="348">
        <v>2425</v>
      </c>
      <c r="T99" s="349">
        <v>3458</v>
      </c>
    </row>
    <row r="100" spans="1:20" ht="15.75" x14ac:dyDescent="0.25">
      <c r="A100" s="74" t="s">
        <v>289</v>
      </c>
      <c r="B100" s="346">
        <v>20</v>
      </c>
      <c r="C100" s="347">
        <v>28</v>
      </c>
      <c r="D100" s="347">
        <v>119</v>
      </c>
      <c r="E100" s="347">
        <v>7</v>
      </c>
      <c r="F100" s="347">
        <v>6</v>
      </c>
      <c r="G100" s="347">
        <v>2</v>
      </c>
      <c r="H100" s="347">
        <v>15</v>
      </c>
      <c r="I100" s="347">
        <v>186</v>
      </c>
      <c r="J100" s="347">
        <v>1</v>
      </c>
      <c r="K100" s="347">
        <v>13</v>
      </c>
      <c r="L100" s="347">
        <v>27</v>
      </c>
      <c r="M100" s="347">
        <v>7</v>
      </c>
      <c r="N100" s="347">
        <v>45</v>
      </c>
      <c r="O100" s="347">
        <v>23</v>
      </c>
      <c r="P100" s="347">
        <v>1</v>
      </c>
      <c r="Q100" s="347">
        <v>2</v>
      </c>
      <c r="R100" s="347">
        <v>20</v>
      </c>
      <c r="S100" s="348">
        <v>1348</v>
      </c>
      <c r="T100" s="349">
        <v>1870</v>
      </c>
    </row>
    <row r="101" spans="1:20" ht="15.75" x14ac:dyDescent="0.25">
      <c r="A101" s="74" t="s">
        <v>290</v>
      </c>
      <c r="B101" s="346">
        <v>440</v>
      </c>
      <c r="C101" s="347">
        <v>2424</v>
      </c>
      <c r="D101" s="347">
        <v>500</v>
      </c>
      <c r="E101" s="347">
        <v>535</v>
      </c>
      <c r="F101" s="347">
        <v>247</v>
      </c>
      <c r="G101" s="347">
        <v>241</v>
      </c>
      <c r="H101" s="347">
        <v>1434</v>
      </c>
      <c r="I101" s="347">
        <v>1591</v>
      </c>
      <c r="J101" s="347">
        <v>102</v>
      </c>
      <c r="K101" s="347">
        <v>384</v>
      </c>
      <c r="L101" s="347">
        <v>510</v>
      </c>
      <c r="M101" s="347">
        <v>264</v>
      </c>
      <c r="N101" s="347">
        <v>576</v>
      </c>
      <c r="O101" s="347">
        <v>2193</v>
      </c>
      <c r="P101" s="347">
        <v>18</v>
      </c>
      <c r="Q101" s="347">
        <v>135</v>
      </c>
      <c r="R101" s="347">
        <v>1003</v>
      </c>
      <c r="S101" s="348">
        <v>8853</v>
      </c>
      <c r="T101" s="349">
        <v>21450</v>
      </c>
    </row>
    <row r="102" spans="1:20" ht="15.75" x14ac:dyDescent="0.25">
      <c r="A102" s="74" t="s">
        <v>291</v>
      </c>
      <c r="B102" s="346" t="s">
        <v>189</v>
      </c>
      <c r="C102" s="347">
        <v>7</v>
      </c>
      <c r="D102" s="347" t="s">
        <v>189</v>
      </c>
      <c r="E102" s="347">
        <v>1</v>
      </c>
      <c r="F102" s="347" t="s">
        <v>189</v>
      </c>
      <c r="G102" s="347" t="s">
        <v>189</v>
      </c>
      <c r="H102" s="347" t="s">
        <v>189</v>
      </c>
      <c r="I102" s="347">
        <v>4</v>
      </c>
      <c r="J102" s="347" t="s">
        <v>189</v>
      </c>
      <c r="K102" s="347" t="s">
        <v>189</v>
      </c>
      <c r="L102" s="347" t="s">
        <v>189</v>
      </c>
      <c r="M102" s="347" t="s">
        <v>189</v>
      </c>
      <c r="N102" s="347">
        <v>1</v>
      </c>
      <c r="O102" s="347">
        <v>1</v>
      </c>
      <c r="P102" s="347" t="s">
        <v>189</v>
      </c>
      <c r="Q102" s="347" t="s">
        <v>189</v>
      </c>
      <c r="R102" s="347" t="s">
        <v>189</v>
      </c>
      <c r="S102" s="348">
        <v>11</v>
      </c>
      <c r="T102" s="349">
        <v>25</v>
      </c>
    </row>
    <row r="103" spans="1:20" ht="15.75" x14ac:dyDescent="0.25">
      <c r="A103" s="74" t="s">
        <v>292</v>
      </c>
      <c r="B103" s="346">
        <v>1</v>
      </c>
      <c r="C103" s="347" t="s">
        <v>189</v>
      </c>
      <c r="D103" s="347">
        <v>24</v>
      </c>
      <c r="E103" s="347">
        <v>2</v>
      </c>
      <c r="F103" s="347">
        <v>5</v>
      </c>
      <c r="G103" s="347" t="s">
        <v>189</v>
      </c>
      <c r="H103" s="347">
        <v>2</v>
      </c>
      <c r="I103" s="347">
        <v>1</v>
      </c>
      <c r="J103" s="347" t="s">
        <v>189</v>
      </c>
      <c r="K103" s="347">
        <v>3</v>
      </c>
      <c r="L103" s="347">
        <v>7</v>
      </c>
      <c r="M103" s="347">
        <v>1</v>
      </c>
      <c r="N103" s="347">
        <v>1</v>
      </c>
      <c r="O103" s="347">
        <v>3</v>
      </c>
      <c r="P103" s="347" t="s">
        <v>189</v>
      </c>
      <c r="Q103" s="347">
        <v>1</v>
      </c>
      <c r="R103" s="347">
        <v>4</v>
      </c>
      <c r="S103" s="348">
        <v>123</v>
      </c>
      <c r="T103" s="349">
        <v>178</v>
      </c>
    </row>
    <row r="104" spans="1:20" ht="15.75" x14ac:dyDescent="0.25">
      <c r="A104" s="74" t="s">
        <v>293</v>
      </c>
      <c r="B104" s="346">
        <v>39</v>
      </c>
      <c r="C104" s="347">
        <v>22</v>
      </c>
      <c r="D104" s="347">
        <v>6</v>
      </c>
      <c r="E104" s="347">
        <v>8</v>
      </c>
      <c r="F104" s="347">
        <v>20</v>
      </c>
      <c r="G104" s="347">
        <v>16</v>
      </c>
      <c r="H104" s="347">
        <v>16</v>
      </c>
      <c r="I104" s="347">
        <v>32</v>
      </c>
      <c r="J104" s="347">
        <v>24</v>
      </c>
      <c r="K104" s="347">
        <v>61</v>
      </c>
      <c r="L104" s="347">
        <v>27</v>
      </c>
      <c r="M104" s="347">
        <v>5</v>
      </c>
      <c r="N104" s="347">
        <v>78</v>
      </c>
      <c r="O104" s="347">
        <v>59</v>
      </c>
      <c r="P104" s="347">
        <v>2</v>
      </c>
      <c r="Q104" s="347">
        <v>4</v>
      </c>
      <c r="R104" s="347">
        <v>56</v>
      </c>
      <c r="S104" s="348">
        <v>3566</v>
      </c>
      <c r="T104" s="349">
        <v>4041</v>
      </c>
    </row>
    <row r="105" spans="1:20" ht="15.75" x14ac:dyDescent="0.25">
      <c r="A105" s="74" t="s">
        <v>294</v>
      </c>
      <c r="B105" s="346">
        <v>2</v>
      </c>
      <c r="C105" s="347">
        <v>2</v>
      </c>
      <c r="D105" s="347" t="s">
        <v>189</v>
      </c>
      <c r="E105" s="347" t="s">
        <v>189</v>
      </c>
      <c r="F105" s="347" t="s">
        <v>189</v>
      </c>
      <c r="G105" s="347">
        <v>1</v>
      </c>
      <c r="H105" s="347" t="s">
        <v>189</v>
      </c>
      <c r="I105" s="347">
        <v>1</v>
      </c>
      <c r="J105" s="347" t="s">
        <v>189</v>
      </c>
      <c r="K105" s="347">
        <v>1</v>
      </c>
      <c r="L105" s="347">
        <v>2</v>
      </c>
      <c r="M105" s="347" t="s">
        <v>189</v>
      </c>
      <c r="N105" s="347">
        <v>9</v>
      </c>
      <c r="O105" s="347" t="s">
        <v>189</v>
      </c>
      <c r="P105" s="347" t="s">
        <v>189</v>
      </c>
      <c r="Q105" s="347" t="s">
        <v>189</v>
      </c>
      <c r="R105" s="347">
        <v>7</v>
      </c>
      <c r="S105" s="348">
        <v>350</v>
      </c>
      <c r="T105" s="349">
        <v>375</v>
      </c>
    </row>
    <row r="106" spans="1:20" ht="16.5" thickBot="1" x14ac:dyDescent="0.3">
      <c r="A106" s="78" t="s">
        <v>193</v>
      </c>
      <c r="B106" s="350">
        <v>4068</v>
      </c>
      <c r="C106" s="351">
        <v>4380</v>
      </c>
      <c r="D106" s="351">
        <v>2220</v>
      </c>
      <c r="E106" s="351">
        <v>1308</v>
      </c>
      <c r="F106" s="351">
        <v>1331</v>
      </c>
      <c r="G106" s="351">
        <v>1751</v>
      </c>
      <c r="H106" s="351">
        <v>4470</v>
      </c>
      <c r="I106" s="351">
        <v>4968</v>
      </c>
      <c r="J106" s="351">
        <v>1839</v>
      </c>
      <c r="K106" s="351">
        <v>4806</v>
      </c>
      <c r="L106" s="351">
        <v>5823</v>
      </c>
      <c r="M106" s="351">
        <v>1593</v>
      </c>
      <c r="N106" s="351">
        <v>6032</v>
      </c>
      <c r="O106" s="351">
        <v>6049</v>
      </c>
      <c r="P106" s="351">
        <v>286</v>
      </c>
      <c r="Q106" s="351">
        <v>933</v>
      </c>
      <c r="R106" s="351">
        <v>5683</v>
      </c>
      <c r="S106" s="352">
        <v>135963</v>
      </c>
      <c r="T106" s="353">
        <v>193503</v>
      </c>
    </row>
    <row r="107" spans="1:20" x14ac:dyDescent="0.25">
      <c r="A107" s="2"/>
    </row>
    <row r="108" spans="1:20" x14ac:dyDescent="0.25">
      <c r="A108" s="59" t="s">
        <v>194</v>
      </c>
    </row>
    <row r="109" spans="1:20" x14ac:dyDescent="0.25">
      <c r="A109" s="149"/>
    </row>
    <row r="110" spans="1:20" x14ac:dyDescent="0.25">
      <c r="A110" s="59" t="s">
        <v>437</v>
      </c>
    </row>
    <row r="111" spans="1:20" x14ac:dyDescent="0.25">
      <c r="A111" s="28" t="s">
        <v>990</v>
      </c>
    </row>
  </sheetData>
  <mergeCells count="3">
    <mergeCell ref="A3:A4"/>
    <mergeCell ref="B3:S3"/>
    <mergeCell ref="T3:T4"/>
  </mergeCells>
  <hyperlinks>
    <hyperlink ref="C1" location="'Table of Contents'!C2" display="Back to Table of Contents"/>
  </hyperlinks>
  <pageMargins left="0.75" right="0.75" top="1" bottom="1" header="0.5" footer="0.5"/>
  <legacy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5"/>
  <sheetViews>
    <sheetView showGridLines="0" workbookViewId="0">
      <pane xSplit="1" topLeftCell="B1" activePane="topRight" state="frozen"/>
      <selection pane="topRight"/>
    </sheetView>
  </sheetViews>
  <sheetFormatPr defaultRowHeight="15" x14ac:dyDescent="0.25"/>
  <cols>
    <col min="1" max="1" width="55.7109375" customWidth="1"/>
    <col min="2" max="15" width="9.7109375" customWidth="1"/>
  </cols>
  <sheetData>
    <row r="1" spans="1:15" x14ac:dyDescent="0.25">
      <c r="A1" s="24" t="s">
        <v>146</v>
      </c>
      <c r="G1" s="23" t="s">
        <v>87</v>
      </c>
    </row>
    <row r="2" spans="1:15" x14ac:dyDescent="0.25">
      <c r="A2" s="2"/>
    </row>
    <row r="3" spans="1:15" ht="16.5" thickBot="1" x14ac:dyDescent="0.3">
      <c r="A3" s="234" t="s">
        <v>186</v>
      </c>
    </row>
    <row r="4" spans="1:15" ht="15.75" thickBot="1" x14ac:dyDescent="0.3">
      <c r="A4" s="402" t="s">
        <v>13</v>
      </c>
      <c r="B4" s="398" t="s">
        <v>0</v>
      </c>
      <c r="C4" s="398"/>
      <c r="D4" s="398"/>
      <c r="E4" s="398"/>
      <c r="F4" s="398"/>
      <c r="G4" s="398"/>
      <c r="H4" s="398"/>
      <c r="I4" s="398"/>
      <c r="J4" s="398"/>
      <c r="K4" s="398"/>
      <c r="L4" s="398"/>
      <c r="M4" s="398"/>
      <c r="N4" s="398"/>
      <c r="O4" s="400" t="s">
        <v>193</v>
      </c>
    </row>
    <row r="5" spans="1:15" ht="15.75" thickBot="1" x14ac:dyDescent="0.3">
      <c r="A5" s="403"/>
      <c r="B5" s="62" t="s">
        <v>300</v>
      </c>
      <c r="C5" s="63" t="s">
        <v>301</v>
      </c>
      <c r="D5" s="63" t="s">
        <v>302</v>
      </c>
      <c r="E5" s="63" t="s">
        <v>303</v>
      </c>
      <c r="F5" s="63" t="s">
        <v>304</v>
      </c>
      <c r="G5" s="63" t="s">
        <v>305</v>
      </c>
      <c r="H5" s="63" t="s">
        <v>306</v>
      </c>
      <c r="I5" s="63" t="s">
        <v>307</v>
      </c>
      <c r="J5" s="63" t="s">
        <v>308</v>
      </c>
      <c r="K5" s="63" t="s">
        <v>309</v>
      </c>
      <c r="L5" s="63" t="s">
        <v>310</v>
      </c>
      <c r="M5" s="63" t="s">
        <v>311</v>
      </c>
      <c r="N5" s="64" t="s">
        <v>312</v>
      </c>
      <c r="O5" s="401"/>
    </row>
    <row r="6" spans="1:15" ht="15.75" x14ac:dyDescent="0.25">
      <c r="A6" s="87" t="s">
        <v>472</v>
      </c>
      <c r="B6" s="287">
        <v>1</v>
      </c>
      <c r="C6" s="288" t="s">
        <v>189</v>
      </c>
      <c r="D6" s="288">
        <v>8</v>
      </c>
      <c r="E6" s="288">
        <v>13</v>
      </c>
      <c r="F6" s="288">
        <v>44</v>
      </c>
      <c r="G6" s="288">
        <v>120</v>
      </c>
      <c r="H6" s="288">
        <v>119</v>
      </c>
      <c r="I6" s="288">
        <v>267</v>
      </c>
      <c r="J6" s="288">
        <v>377</v>
      </c>
      <c r="K6" s="288">
        <v>230</v>
      </c>
      <c r="L6" s="288">
        <v>56</v>
      </c>
      <c r="M6" s="288">
        <v>9</v>
      </c>
      <c r="N6" s="289">
        <v>6</v>
      </c>
      <c r="O6" s="297">
        <v>1250</v>
      </c>
    </row>
    <row r="7" spans="1:15" ht="15.75" x14ac:dyDescent="0.25">
      <c r="A7" s="71" t="s">
        <v>978</v>
      </c>
      <c r="B7" s="269" t="s">
        <v>189</v>
      </c>
      <c r="C7" s="276">
        <v>5</v>
      </c>
      <c r="D7" s="276">
        <v>5</v>
      </c>
      <c r="E7" s="276">
        <v>43</v>
      </c>
      <c r="F7" s="276">
        <v>82</v>
      </c>
      <c r="G7" s="276">
        <v>231</v>
      </c>
      <c r="H7" s="276">
        <v>199</v>
      </c>
      <c r="I7" s="276">
        <v>442</v>
      </c>
      <c r="J7" s="276">
        <v>568</v>
      </c>
      <c r="K7" s="276">
        <v>269</v>
      </c>
      <c r="L7" s="276">
        <v>38</v>
      </c>
      <c r="M7" s="276">
        <v>12</v>
      </c>
      <c r="N7" s="270">
        <v>1</v>
      </c>
      <c r="O7" s="286">
        <v>1895</v>
      </c>
    </row>
    <row r="8" spans="1:15" ht="15.75" x14ac:dyDescent="0.25">
      <c r="A8" s="71" t="s">
        <v>979</v>
      </c>
      <c r="B8" s="269" t="s">
        <v>189</v>
      </c>
      <c r="C8" s="276">
        <v>5</v>
      </c>
      <c r="D8" s="276">
        <v>1</v>
      </c>
      <c r="E8" s="276">
        <v>13</v>
      </c>
      <c r="F8" s="276">
        <v>27</v>
      </c>
      <c r="G8" s="276">
        <v>59</v>
      </c>
      <c r="H8" s="276">
        <v>98</v>
      </c>
      <c r="I8" s="276">
        <v>208</v>
      </c>
      <c r="J8" s="276">
        <v>377</v>
      </c>
      <c r="K8" s="276">
        <v>304</v>
      </c>
      <c r="L8" s="276">
        <v>80</v>
      </c>
      <c r="M8" s="276">
        <v>33</v>
      </c>
      <c r="N8" s="270">
        <v>6</v>
      </c>
      <c r="O8" s="286">
        <v>1211</v>
      </c>
    </row>
    <row r="9" spans="1:15" ht="15.75" x14ac:dyDescent="0.25">
      <c r="A9" s="71" t="s">
        <v>980</v>
      </c>
      <c r="B9" s="269">
        <v>1</v>
      </c>
      <c r="C9" s="276">
        <v>4</v>
      </c>
      <c r="D9" s="276" t="s">
        <v>189</v>
      </c>
      <c r="E9" s="276">
        <v>22</v>
      </c>
      <c r="F9" s="276">
        <v>26</v>
      </c>
      <c r="G9" s="276">
        <v>77</v>
      </c>
      <c r="H9" s="276">
        <v>82</v>
      </c>
      <c r="I9" s="276">
        <v>170</v>
      </c>
      <c r="J9" s="276">
        <v>165</v>
      </c>
      <c r="K9" s="276">
        <v>89</v>
      </c>
      <c r="L9" s="276">
        <v>16</v>
      </c>
      <c r="M9" s="276">
        <v>3</v>
      </c>
      <c r="N9" s="270">
        <v>1</v>
      </c>
      <c r="O9" s="286">
        <v>656</v>
      </c>
    </row>
    <row r="10" spans="1:15" ht="15.75" x14ac:dyDescent="0.25">
      <c r="A10" s="71" t="s">
        <v>991</v>
      </c>
      <c r="B10" s="269" t="s">
        <v>189</v>
      </c>
      <c r="C10" s="276" t="s">
        <v>189</v>
      </c>
      <c r="D10" s="276">
        <v>1</v>
      </c>
      <c r="E10" s="276">
        <v>5</v>
      </c>
      <c r="F10" s="276">
        <v>21</v>
      </c>
      <c r="G10" s="276">
        <v>34</v>
      </c>
      <c r="H10" s="276">
        <v>46</v>
      </c>
      <c r="I10" s="276">
        <v>83</v>
      </c>
      <c r="J10" s="276">
        <v>102</v>
      </c>
      <c r="K10" s="276">
        <v>51</v>
      </c>
      <c r="L10" s="276">
        <v>7</v>
      </c>
      <c r="M10" s="276">
        <v>5</v>
      </c>
      <c r="N10" s="270" t="s">
        <v>189</v>
      </c>
      <c r="O10" s="286">
        <v>355</v>
      </c>
    </row>
    <row r="11" spans="1:15" ht="15.75" x14ac:dyDescent="0.25">
      <c r="A11" s="71" t="s">
        <v>9</v>
      </c>
      <c r="B11" s="269" t="s">
        <v>189</v>
      </c>
      <c r="C11" s="276">
        <v>1</v>
      </c>
      <c r="D11" s="276">
        <v>6</v>
      </c>
      <c r="E11" s="276">
        <v>9</v>
      </c>
      <c r="F11" s="276">
        <v>23</v>
      </c>
      <c r="G11" s="276">
        <v>61</v>
      </c>
      <c r="H11" s="276">
        <v>65</v>
      </c>
      <c r="I11" s="276">
        <v>124</v>
      </c>
      <c r="J11" s="276">
        <v>120</v>
      </c>
      <c r="K11" s="276">
        <v>46</v>
      </c>
      <c r="L11" s="276">
        <v>5</v>
      </c>
      <c r="M11" s="276">
        <v>2</v>
      </c>
      <c r="N11" s="270" t="s">
        <v>189</v>
      </c>
      <c r="O11" s="286">
        <v>462</v>
      </c>
    </row>
    <row r="12" spans="1:15" ht="15.75" x14ac:dyDescent="0.25">
      <c r="A12" s="71" t="s">
        <v>981</v>
      </c>
      <c r="B12" s="269">
        <v>4</v>
      </c>
      <c r="C12" s="276">
        <v>5</v>
      </c>
      <c r="D12" s="276">
        <v>9</v>
      </c>
      <c r="E12" s="276">
        <v>66</v>
      </c>
      <c r="F12" s="276">
        <v>101</v>
      </c>
      <c r="G12" s="276">
        <v>273</v>
      </c>
      <c r="H12" s="276">
        <v>327</v>
      </c>
      <c r="I12" s="276">
        <v>790</v>
      </c>
      <c r="J12" s="276">
        <v>1043</v>
      </c>
      <c r="K12" s="276">
        <v>401</v>
      </c>
      <c r="L12" s="276">
        <v>35</v>
      </c>
      <c r="M12" s="276">
        <v>6</v>
      </c>
      <c r="N12" s="270">
        <v>1</v>
      </c>
      <c r="O12" s="286">
        <v>3061</v>
      </c>
    </row>
    <row r="13" spans="1:15" ht="15.75" x14ac:dyDescent="0.25">
      <c r="A13" s="71" t="s">
        <v>982</v>
      </c>
      <c r="B13" s="269" t="s">
        <v>189</v>
      </c>
      <c r="C13" s="276">
        <v>5</v>
      </c>
      <c r="D13" s="276">
        <v>6</v>
      </c>
      <c r="E13" s="276">
        <v>19</v>
      </c>
      <c r="F13" s="276">
        <v>40</v>
      </c>
      <c r="G13" s="276">
        <v>91</v>
      </c>
      <c r="H13" s="276">
        <v>129</v>
      </c>
      <c r="I13" s="276">
        <v>320</v>
      </c>
      <c r="J13" s="276">
        <v>568</v>
      </c>
      <c r="K13" s="276">
        <v>508</v>
      </c>
      <c r="L13" s="276">
        <v>112</v>
      </c>
      <c r="M13" s="276">
        <v>35</v>
      </c>
      <c r="N13" s="270">
        <v>6</v>
      </c>
      <c r="O13" s="286">
        <v>1839</v>
      </c>
    </row>
    <row r="14" spans="1:15" ht="15.75" x14ac:dyDescent="0.25">
      <c r="A14" s="71" t="s">
        <v>983</v>
      </c>
      <c r="B14" s="269" t="s">
        <v>189</v>
      </c>
      <c r="C14" s="276">
        <v>2</v>
      </c>
      <c r="D14" s="276">
        <v>10</v>
      </c>
      <c r="E14" s="276">
        <v>7</v>
      </c>
      <c r="F14" s="276">
        <v>25</v>
      </c>
      <c r="G14" s="276">
        <v>31</v>
      </c>
      <c r="H14" s="276">
        <v>41</v>
      </c>
      <c r="I14" s="276">
        <v>128</v>
      </c>
      <c r="J14" s="276">
        <v>111</v>
      </c>
      <c r="K14" s="276">
        <v>78</v>
      </c>
      <c r="L14" s="276">
        <v>12</v>
      </c>
      <c r="M14" s="276">
        <v>2</v>
      </c>
      <c r="N14" s="270" t="s">
        <v>189</v>
      </c>
      <c r="O14" s="286">
        <v>447</v>
      </c>
    </row>
    <row r="15" spans="1:15" ht="15.75" x14ac:dyDescent="0.25">
      <c r="A15" s="71" t="s">
        <v>984</v>
      </c>
      <c r="B15" s="269" t="s">
        <v>189</v>
      </c>
      <c r="C15" s="276">
        <v>4</v>
      </c>
      <c r="D15" s="276">
        <v>4</v>
      </c>
      <c r="E15" s="276">
        <v>19</v>
      </c>
      <c r="F15" s="276">
        <v>37</v>
      </c>
      <c r="G15" s="276">
        <v>84</v>
      </c>
      <c r="H15" s="276">
        <v>164</v>
      </c>
      <c r="I15" s="276">
        <v>362</v>
      </c>
      <c r="J15" s="276">
        <v>411</v>
      </c>
      <c r="K15" s="276">
        <v>155</v>
      </c>
      <c r="L15" s="276">
        <v>28</v>
      </c>
      <c r="M15" s="276">
        <v>7</v>
      </c>
      <c r="N15" s="270">
        <v>1</v>
      </c>
      <c r="O15" s="286">
        <v>1276</v>
      </c>
    </row>
    <row r="16" spans="1:15" ht="15.75" x14ac:dyDescent="0.25">
      <c r="A16" s="71" t="s">
        <v>985</v>
      </c>
      <c r="B16" s="269">
        <v>1</v>
      </c>
      <c r="C16" s="276">
        <v>16</v>
      </c>
      <c r="D16" s="276">
        <v>5</v>
      </c>
      <c r="E16" s="276">
        <v>40</v>
      </c>
      <c r="F16" s="276">
        <v>71</v>
      </c>
      <c r="G16" s="276">
        <v>131</v>
      </c>
      <c r="H16" s="276">
        <v>199</v>
      </c>
      <c r="I16" s="276">
        <v>745</v>
      </c>
      <c r="J16" s="276">
        <v>871</v>
      </c>
      <c r="K16" s="276">
        <v>489</v>
      </c>
      <c r="L16" s="276">
        <v>51</v>
      </c>
      <c r="M16" s="276">
        <v>14</v>
      </c>
      <c r="N16" s="270">
        <v>5</v>
      </c>
      <c r="O16" s="286">
        <v>2638</v>
      </c>
    </row>
    <row r="17" spans="1:15" ht="15.75" x14ac:dyDescent="0.25">
      <c r="A17" s="71" t="s">
        <v>992</v>
      </c>
      <c r="B17" s="269" t="s">
        <v>189</v>
      </c>
      <c r="C17" s="276">
        <v>4</v>
      </c>
      <c r="D17" s="276">
        <v>6</v>
      </c>
      <c r="E17" s="276">
        <v>24</v>
      </c>
      <c r="F17" s="276">
        <v>35</v>
      </c>
      <c r="G17" s="276">
        <v>76</v>
      </c>
      <c r="H17" s="276">
        <v>107</v>
      </c>
      <c r="I17" s="276">
        <v>298</v>
      </c>
      <c r="J17" s="276">
        <v>374</v>
      </c>
      <c r="K17" s="276">
        <v>201</v>
      </c>
      <c r="L17" s="276">
        <v>6</v>
      </c>
      <c r="M17" s="276">
        <v>4</v>
      </c>
      <c r="N17" s="270">
        <v>3</v>
      </c>
      <c r="O17" s="286">
        <v>1138</v>
      </c>
    </row>
    <row r="18" spans="1:15" ht="15.75" x14ac:dyDescent="0.25">
      <c r="A18" s="71" t="s">
        <v>986</v>
      </c>
      <c r="B18" s="269">
        <v>1</v>
      </c>
      <c r="C18" s="276">
        <v>3</v>
      </c>
      <c r="D18" s="276">
        <v>10</v>
      </c>
      <c r="E18" s="276">
        <v>29</v>
      </c>
      <c r="F18" s="276">
        <v>73</v>
      </c>
      <c r="G18" s="276">
        <v>187</v>
      </c>
      <c r="H18" s="276">
        <v>259</v>
      </c>
      <c r="I18" s="276">
        <v>486</v>
      </c>
      <c r="J18" s="276">
        <v>559</v>
      </c>
      <c r="K18" s="276">
        <v>293</v>
      </c>
      <c r="L18" s="276">
        <v>74</v>
      </c>
      <c r="M18" s="276">
        <v>29</v>
      </c>
      <c r="N18" s="270">
        <v>7</v>
      </c>
      <c r="O18" s="286">
        <v>2010</v>
      </c>
    </row>
    <row r="19" spans="1:15" ht="15.75" x14ac:dyDescent="0.25">
      <c r="A19" s="71" t="s">
        <v>987</v>
      </c>
      <c r="B19" s="269" t="s">
        <v>189</v>
      </c>
      <c r="C19" s="276">
        <v>9</v>
      </c>
      <c r="D19" s="276">
        <v>14</v>
      </c>
      <c r="E19" s="276">
        <v>67</v>
      </c>
      <c r="F19" s="276">
        <v>96</v>
      </c>
      <c r="G19" s="276">
        <v>292</v>
      </c>
      <c r="H19" s="276">
        <v>252</v>
      </c>
      <c r="I19" s="276">
        <v>561</v>
      </c>
      <c r="J19" s="276">
        <v>659</v>
      </c>
      <c r="K19" s="276">
        <v>320</v>
      </c>
      <c r="L19" s="276">
        <v>49</v>
      </c>
      <c r="M19" s="276">
        <v>7</v>
      </c>
      <c r="N19" s="270">
        <v>4</v>
      </c>
      <c r="O19" s="286">
        <v>2330</v>
      </c>
    </row>
    <row r="20" spans="1:15" ht="15.75" x14ac:dyDescent="0.25">
      <c r="A20" s="71" t="s">
        <v>988</v>
      </c>
      <c r="B20" s="269" t="s">
        <v>189</v>
      </c>
      <c r="C20" s="276" t="s">
        <v>189</v>
      </c>
      <c r="D20" s="276">
        <v>2</v>
      </c>
      <c r="E20" s="276">
        <v>2</v>
      </c>
      <c r="F20" s="276">
        <v>5</v>
      </c>
      <c r="G20" s="276">
        <v>26</v>
      </c>
      <c r="H20" s="276">
        <v>25</v>
      </c>
      <c r="I20" s="276">
        <v>39</v>
      </c>
      <c r="J20" s="276">
        <v>45</v>
      </c>
      <c r="K20" s="276">
        <v>21</v>
      </c>
      <c r="L20" s="276">
        <v>3</v>
      </c>
      <c r="M20" s="276">
        <v>4</v>
      </c>
      <c r="N20" s="270" t="s">
        <v>189</v>
      </c>
      <c r="O20" s="286">
        <v>172</v>
      </c>
    </row>
    <row r="21" spans="1:15" ht="15.75" x14ac:dyDescent="0.25">
      <c r="A21" s="71" t="s">
        <v>993</v>
      </c>
      <c r="B21" s="269">
        <v>1</v>
      </c>
      <c r="C21" s="276" t="s">
        <v>189</v>
      </c>
      <c r="D21" s="276">
        <v>4</v>
      </c>
      <c r="E21" s="276">
        <v>17</v>
      </c>
      <c r="F21" s="276">
        <v>23</v>
      </c>
      <c r="G21" s="276">
        <v>73</v>
      </c>
      <c r="H21" s="276">
        <v>60</v>
      </c>
      <c r="I21" s="276">
        <v>89</v>
      </c>
      <c r="J21" s="276">
        <v>62</v>
      </c>
      <c r="K21" s="276">
        <v>18</v>
      </c>
      <c r="L21" s="276">
        <v>1</v>
      </c>
      <c r="M21" s="276">
        <v>1</v>
      </c>
      <c r="N21" s="270" t="s">
        <v>189</v>
      </c>
      <c r="O21" s="286">
        <v>349</v>
      </c>
    </row>
    <row r="22" spans="1:15" ht="15.75" x14ac:dyDescent="0.25">
      <c r="A22" s="71" t="s">
        <v>989</v>
      </c>
      <c r="B22" s="269" t="s">
        <v>189</v>
      </c>
      <c r="C22" s="276">
        <v>7</v>
      </c>
      <c r="D22" s="276">
        <v>10</v>
      </c>
      <c r="E22" s="276">
        <v>47</v>
      </c>
      <c r="F22" s="276">
        <v>57</v>
      </c>
      <c r="G22" s="276">
        <v>167</v>
      </c>
      <c r="H22" s="276">
        <v>222</v>
      </c>
      <c r="I22" s="276">
        <v>476</v>
      </c>
      <c r="J22" s="276">
        <v>531</v>
      </c>
      <c r="K22" s="276">
        <v>221</v>
      </c>
      <c r="L22" s="276">
        <v>22</v>
      </c>
      <c r="M22" s="276">
        <v>4</v>
      </c>
      <c r="N22" s="270">
        <v>6</v>
      </c>
      <c r="O22" s="286">
        <v>1770</v>
      </c>
    </row>
    <row r="23" spans="1:15" ht="15.75" x14ac:dyDescent="0.25">
      <c r="A23" s="71" t="s">
        <v>465</v>
      </c>
      <c r="B23" s="269">
        <v>327</v>
      </c>
      <c r="C23" s="276">
        <v>689</v>
      </c>
      <c r="D23" s="276">
        <v>1054</v>
      </c>
      <c r="E23" s="276">
        <v>1516</v>
      </c>
      <c r="F23" s="276">
        <v>4195</v>
      </c>
      <c r="G23" s="276">
        <v>9931</v>
      </c>
      <c r="H23" s="276">
        <v>7821</v>
      </c>
      <c r="I23" s="276">
        <v>12194</v>
      </c>
      <c r="J23" s="276">
        <v>9847</v>
      </c>
      <c r="K23" s="276">
        <v>4155</v>
      </c>
      <c r="L23" s="276">
        <v>538</v>
      </c>
      <c r="M23" s="276">
        <v>170</v>
      </c>
      <c r="N23" s="270">
        <v>36</v>
      </c>
      <c r="O23" s="286">
        <v>52473</v>
      </c>
    </row>
    <row r="24" spans="1:15" ht="16.5" thickBot="1" x14ac:dyDescent="0.3">
      <c r="A24" s="88" t="s">
        <v>429</v>
      </c>
      <c r="B24" s="273">
        <v>336</v>
      </c>
      <c r="C24" s="284">
        <v>759</v>
      </c>
      <c r="D24" s="284">
        <v>1155</v>
      </c>
      <c r="E24" s="284">
        <v>1958</v>
      </c>
      <c r="F24" s="284">
        <v>4981</v>
      </c>
      <c r="G24" s="284">
        <v>11944</v>
      </c>
      <c r="H24" s="284">
        <v>10215</v>
      </c>
      <c r="I24" s="284">
        <v>17782</v>
      </c>
      <c r="J24" s="284">
        <v>16790</v>
      </c>
      <c r="K24" s="284">
        <v>7849</v>
      </c>
      <c r="L24" s="284">
        <v>1133</v>
      </c>
      <c r="M24" s="284">
        <v>347</v>
      </c>
      <c r="N24" s="274">
        <v>83</v>
      </c>
      <c r="O24" s="275">
        <v>75332</v>
      </c>
    </row>
    <row r="26" spans="1:15" ht="16.5" thickBot="1" x14ac:dyDescent="0.3">
      <c r="A26" s="234" t="s">
        <v>187</v>
      </c>
    </row>
    <row r="27" spans="1:15" ht="15.75" thickBot="1" x14ac:dyDescent="0.3">
      <c r="A27" s="402" t="s">
        <v>13</v>
      </c>
      <c r="B27" s="398" t="s">
        <v>0</v>
      </c>
      <c r="C27" s="398"/>
      <c r="D27" s="398"/>
      <c r="E27" s="398"/>
      <c r="F27" s="398"/>
      <c r="G27" s="398"/>
      <c r="H27" s="398"/>
      <c r="I27" s="398"/>
      <c r="J27" s="398"/>
      <c r="K27" s="398"/>
      <c r="L27" s="398"/>
      <c r="M27" s="398"/>
      <c r="N27" s="398"/>
      <c r="O27" s="400" t="s">
        <v>193</v>
      </c>
    </row>
    <row r="28" spans="1:15" ht="15.75" thickBot="1" x14ac:dyDescent="0.3">
      <c r="A28" s="403"/>
      <c r="B28" s="62" t="s">
        <v>300</v>
      </c>
      <c r="C28" s="63" t="s">
        <v>301</v>
      </c>
      <c r="D28" s="63" t="s">
        <v>302</v>
      </c>
      <c r="E28" s="63" t="s">
        <v>303</v>
      </c>
      <c r="F28" s="63" t="s">
        <v>304</v>
      </c>
      <c r="G28" s="63" t="s">
        <v>305</v>
      </c>
      <c r="H28" s="63" t="s">
        <v>306</v>
      </c>
      <c r="I28" s="63" t="s">
        <v>307</v>
      </c>
      <c r="J28" s="63" t="s">
        <v>308</v>
      </c>
      <c r="K28" s="63" t="s">
        <v>309</v>
      </c>
      <c r="L28" s="63" t="s">
        <v>310</v>
      </c>
      <c r="M28" s="63" t="s">
        <v>311</v>
      </c>
      <c r="N28" s="64" t="s">
        <v>312</v>
      </c>
      <c r="O28" s="401"/>
    </row>
    <row r="29" spans="1:15" ht="15.75" x14ac:dyDescent="0.25">
      <c r="A29" s="87" t="s">
        <v>472</v>
      </c>
      <c r="B29" s="287" t="s">
        <v>189</v>
      </c>
      <c r="C29" s="288" t="s">
        <v>189</v>
      </c>
      <c r="D29" s="288">
        <v>33</v>
      </c>
      <c r="E29" s="288">
        <v>48</v>
      </c>
      <c r="F29" s="288">
        <v>90</v>
      </c>
      <c r="G29" s="288">
        <v>427</v>
      </c>
      <c r="H29" s="288">
        <v>367</v>
      </c>
      <c r="I29" s="288">
        <v>693</v>
      </c>
      <c r="J29" s="288">
        <v>688</v>
      </c>
      <c r="K29" s="288">
        <v>350</v>
      </c>
      <c r="L29" s="288">
        <v>88</v>
      </c>
      <c r="M29" s="288">
        <v>23</v>
      </c>
      <c r="N29" s="289">
        <v>4</v>
      </c>
      <c r="O29" s="297">
        <v>2811</v>
      </c>
    </row>
    <row r="30" spans="1:15" ht="15.75" x14ac:dyDescent="0.25">
      <c r="A30" s="71" t="s">
        <v>978</v>
      </c>
      <c r="B30" s="269" t="s">
        <v>189</v>
      </c>
      <c r="C30" s="276">
        <v>2</v>
      </c>
      <c r="D30" s="276">
        <v>7</v>
      </c>
      <c r="E30" s="276">
        <v>66</v>
      </c>
      <c r="F30" s="276">
        <v>125</v>
      </c>
      <c r="G30" s="276">
        <v>315</v>
      </c>
      <c r="H30" s="276">
        <v>257</v>
      </c>
      <c r="I30" s="276">
        <v>655</v>
      </c>
      <c r="J30" s="276">
        <v>720</v>
      </c>
      <c r="K30" s="276">
        <v>269</v>
      </c>
      <c r="L30" s="276">
        <v>51</v>
      </c>
      <c r="M30" s="276">
        <v>9</v>
      </c>
      <c r="N30" s="270" t="s">
        <v>189</v>
      </c>
      <c r="O30" s="286">
        <v>2476</v>
      </c>
    </row>
    <row r="31" spans="1:15" ht="15.75" x14ac:dyDescent="0.25">
      <c r="A31" s="71" t="s">
        <v>979</v>
      </c>
      <c r="B31" s="269" t="s">
        <v>189</v>
      </c>
      <c r="C31" s="276">
        <v>2</v>
      </c>
      <c r="D31" s="276">
        <v>1</v>
      </c>
      <c r="E31" s="276">
        <v>15</v>
      </c>
      <c r="F31" s="276">
        <v>17</v>
      </c>
      <c r="G31" s="276">
        <v>60</v>
      </c>
      <c r="H31" s="276">
        <v>79</v>
      </c>
      <c r="I31" s="276">
        <v>171</v>
      </c>
      <c r="J31" s="276">
        <v>353</v>
      </c>
      <c r="K31" s="276">
        <v>224</v>
      </c>
      <c r="L31" s="276">
        <v>58</v>
      </c>
      <c r="M31" s="276">
        <v>23</v>
      </c>
      <c r="N31" s="270">
        <v>6</v>
      </c>
      <c r="O31" s="286">
        <v>1009</v>
      </c>
    </row>
    <row r="32" spans="1:15" ht="15.75" x14ac:dyDescent="0.25">
      <c r="A32" s="71" t="s">
        <v>980</v>
      </c>
      <c r="B32" s="269" t="s">
        <v>189</v>
      </c>
      <c r="C32" s="276">
        <v>1</v>
      </c>
      <c r="D32" s="276">
        <v>2</v>
      </c>
      <c r="E32" s="276">
        <v>20</v>
      </c>
      <c r="F32" s="276">
        <v>38</v>
      </c>
      <c r="G32" s="276">
        <v>89</v>
      </c>
      <c r="H32" s="276">
        <v>68</v>
      </c>
      <c r="I32" s="276">
        <v>177</v>
      </c>
      <c r="J32" s="276">
        <v>172</v>
      </c>
      <c r="K32" s="276">
        <v>66</v>
      </c>
      <c r="L32" s="276">
        <v>12</v>
      </c>
      <c r="M32" s="276">
        <v>5</v>
      </c>
      <c r="N32" s="270">
        <v>1</v>
      </c>
      <c r="O32" s="286">
        <v>651</v>
      </c>
    </row>
    <row r="33" spans="1:15" ht="15.75" x14ac:dyDescent="0.25">
      <c r="A33" s="71" t="s">
        <v>991</v>
      </c>
      <c r="B33" s="269" t="s">
        <v>189</v>
      </c>
      <c r="C33" s="276" t="s">
        <v>189</v>
      </c>
      <c r="D33" s="276">
        <v>3</v>
      </c>
      <c r="E33" s="276">
        <v>10</v>
      </c>
      <c r="F33" s="276">
        <v>28</v>
      </c>
      <c r="G33" s="276">
        <v>80</v>
      </c>
      <c r="H33" s="276">
        <v>112</v>
      </c>
      <c r="I33" s="276">
        <v>301</v>
      </c>
      <c r="J33" s="276">
        <v>281</v>
      </c>
      <c r="K33" s="276">
        <v>134</v>
      </c>
      <c r="L33" s="276">
        <v>21</v>
      </c>
      <c r="M33" s="276">
        <v>4</v>
      </c>
      <c r="N33" s="270" t="s">
        <v>189</v>
      </c>
      <c r="O33" s="286">
        <v>974</v>
      </c>
    </row>
    <row r="34" spans="1:15" ht="15.75" x14ac:dyDescent="0.25">
      <c r="A34" s="71" t="s">
        <v>9</v>
      </c>
      <c r="B34" s="269" t="s">
        <v>189</v>
      </c>
      <c r="C34" s="276" t="s">
        <v>189</v>
      </c>
      <c r="D34" s="276">
        <v>29</v>
      </c>
      <c r="E34" s="276">
        <v>27</v>
      </c>
      <c r="F34" s="276">
        <v>55</v>
      </c>
      <c r="G34" s="276">
        <v>211</v>
      </c>
      <c r="H34" s="276">
        <v>193</v>
      </c>
      <c r="I34" s="276">
        <v>372</v>
      </c>
      <c r="J34" s="276">
        <v>276</v>
      </c>
      <c r="K34" s="276">
        <v>109</v>
      </c>
      <c r="L34" s="276">
        <v>11</v>
      </c>
      <c r="M34" s="276">
        <v>1</v>
      </c>
      <c r="N34" s="270" t="s">
        <v>189</v>
      </c>
      <c r="O34" s="286">
        <v>1284</v>
      </c>
    </row>
    <row r="35" spans="1:15" ht="15.75" x14ac:dyDescent="0.25">
      <c r="A35" s="71" t="s">
        <v>981</v>
      </c>
      <c r="B35" s="269">
        <v>2</v>
      </c>
      <c r="C35" s="276">
        <v>3</v>
      </c>
      <c r="D35" s="276">
        <v>10</v>
      </c>
      <c r="E35" s="276">
        <v>33</v>
      </c>
      <c r="F35" s="276">
        <v>72</v>
      </c>
      <c r="G35" s="276">
        <v>157</v>
      </c>
      <c r="H35" s="276">
        <v>162</v>
      </c>
      <c r="I35" s="276">
        <v>368</v>
      </c>
      <c r="J35" s="276">
        <v>406</v>
      </c>
      <c r="K35" s="276">
        <v>152</v>
      </c>
      <c r="L35" s="276">
        <v>22</v>
      </c>
      <c r="M35" s="276">
        <v>7</v>
      </c>
      <c r="N35" s="270" t="s">
        <v>189</v>
      </c>
      <c r="O35" s="286">
        <v>1394</v>
      </c>
    </row>
    <row r="36" spans="1:15" ht="15.75" x14ac:dyDescent="0.25">
      <c r="A36" s="71" t="s">
        <v>982</v>
      </c>
      <c r="B36" s="269" t="s">
        <v>189</v>
      </c>
      <c r="C36" s="276">
        <v>7</v>
      </c>
      <c r="D36" s="276">
        <v>9</v>
      </c>
      <c r="E36" s="276">
        <v>21</v>
      </c>
      <c r="F36" s="276">
        <v>29</v>
      </c>
      <c r="G36" s="276">
        <v>156</v>
      </c>
      <c r="H36" s="276">
        <v>205</v>
      </c>
      <c r="I36" s="276">
        <v>558</v>
      </c>
      <c r="J36" s="276">
        <v>1086</v>
      </c>
      <c r="K36" s="276">
        <v>815</v>
      </c>
      <c r="L36" s="276">
        <v>169</v>
      </c>
      <c r="M36" s="276">
        <v>48</v>
      </c>
      <c r="N36" s="270">
        <v>15</v>
      </c>
      <c r="O36" s="286">
        <v>3118</v>
      </c>
    </row>
    <row r="37" spans="1:15" ht="15.75" x14ac:dyDescent="0.25">
      <c r="A37" s="71" t="s">
        <v>983</v>
      </c>
      <c r="B37" s="269" t="s">
        <v>189</v>
      </c>
      <c r="C37" s="276">
        <v>6</v>
      </c>
      <c r="D37" s="276">
        <v>27</v>
      </c>
      <c r="E37" s="276">
        <v>45</v>
      </c>
      <c r="F37" s="276">
        <v>57</v>
      </c>
      <c r="G37" s="276">
        <v>96</v>
      </c>
      <c r="H37" s="276">
        <v>145</v>
      </c>
      <c r="I37" s="276">
        <v>486</v>
      </c>
      <c r="J37" s="276">
        <v>335</v>
      </c>
      <c r="K37" s="276">
        <v>166</v>
      </c>
      <c r="L37" s="276">
        <v>17</v>
      </c>
      <c r="M37" s="276">
        <v>6</v>
      </c>
      <c r="N37" s="270">
        <v>2</v>
      </c>
      <c r="O37" s="286">
        <v>1388</v>
      </c>
    </row>
    <row r="38" spans="1:15" ht="15.75" x14ac:dyDescent="0.25">
      <c r="A38" s="71" t="s">
        <v>984</v>
      </c>
      <c r="B38" s="269">
        <v>1</v>
      </c>
      <c r="C38" s="276">
        <v>7</v>
      </c>
      <c r="D38" s="276">
        <v>11</v>
      </c>
      <c r="E38" s="276">
        <v>48</v>
      </c>
      <c r="F38" s="276">
        <v>72</v>
      </c>
      <c r="G38" s="276">
        <v>248</v>
      </c>
      <c r="H38" s="276">
        <v>371</v>
      </c>
      <c r="I38" s="276">
        <v>1263</v>
      </c>
      <c r="J38" s="276">
        <v>1044</v>
      </c>
      <c r="K38" s="276">
        <v>376</v>
      </c>
      <c r="L38" s="276">
        <v>59</v>
      </c>
      <c r="M38" s="276">
        <v>10</v>
      </c>
      <c r="N38" s="270">
        <v>2</v>
      </c>
      <c r="O38" s="286">
        <v>3512</v>
      </c>
    </row>
    <row r="39" spans="1:15" ht="15.75" x14ac:dyDescent="0.25">
      <c r="A39" s="71" t="s">
        <v>985</v>
      </c>
      <c r="B39" s="269" t="s">
        <v>189</v>
      </c>
      <c r="C39" s="276">
        <v>21</v>
      </c>
      <c r="D39" s="276">
        <v>10</v>
      </c>
      <c r="E39" s="276">
        <v>42</v>
      </c>
      <c r="F39" s="276">
        <v>61</v>
      </c>
      <c r="G39" s="276">
        <v>205</v>
      </c>
      <c r="H39" s="276">
        <v>341</v>
      </c>
      <c r="I39" s="276">
        <v>1023</v>
      </c>
      <c r="J39" s="276">
        <v>959</v>
      </c>
      <c r="K39" s="276">
        <v>428</v>
      </c>
      <c r="L39" s="276">
        <v>48</v>
      </c>
      <c r="M39" s="276">
        <v>17</v>
      </c>
      <c r="N39" s="270">
        <v>5</v>
      </c>
      <c r="O39" s="286">
        <v>3160</v>
      </c>
    </row>
    <row r="40" spans="1:15" ht="15.75" x14ac:dyDescent="0.25">
      <c r="A40" s="71" t="s">
        <v>992</v>
      </c>
      <c r="B40" s="269" t="s">
        <v>189</v>
      </c>
      <c r="C40" s="276">
        <v>1</v>
      </c>
      <c r="D40" s="276">
        <v>4</v>
      </c>
      <c r="E40" s="276">
        <v>13</v>
      </c>
      <c r="F40" s="276">
        <v>24</v>
      </c>
      <c r="G40" s="276">
        <v>38</v>
      </c>
      <c r="H40" s="276">
        <v>49</v>
      </c>
      <c r="I40" s="276">
        <v>120</v>
      </c>
      <c r="J40" s="276">
        <v>156</v>
      </c>
      <c r="K40" s="276">
        <v>40</v>
      </c>
      <c r="L40" s="276">
        <v>3</v>
      </c>
      <c r="M40" s="276">
        <v>1</v>
      </c>
      <c r="N40" s="270" t="s">
        <v>189</v>
      </c>
      <c r="O40" s="286">
        <v>449</v>
      </c>
    </row>
    <row r="41" spans="1:15" ht="15.75" x14ac:dyDescent="0.25">
      <c r="A41" s="71" t="s">
        <v>986</v>
      </c>
      <c r="B41" s="269">
        <v>1</v>
      </c>
      <c r="C41" s="276">
        <v>4</v>
      </c>
      <c r="D41" s="276">
        <v>12</v>
      </c>
      <c r="E41" s="276">
        <v>42</v>
      </c>
      <c r="F41" s="276">
        <v>85</v>
      </c>
      <c r="G41" s="276">
        <v>448</v>
      </c>
      <c r="H41" s="276">
        <v>512</v>
      </c>
      <c r="I41" s="276">
        <v>1085</v>
      </c>
      <c r="J41" s="276">
        <v>1140</v>
      </c>
      <c r="K41" s="276">
        <v>496</v>
      </c>
      <c r="L41" s="276">
        <v>114</v>
      </c>
      <c r="M41" s="276">
        <v>38</v>
      </c>
      <c r="N41" s="270">
        <v>8</v>
      </c>
      <c r="O41" s="286">
        <v>3985</v>
      </c>
    </row>
    <row r="42" spans="1:15" ht="15.75" x14ac:dyDescent="0.25">
      <c r="A42" s="71" t="s">
        <v>987</v>
      </c>
      <c r="B42" s="269">
        <v>1</v>
      </c>
      <c r="C42" s="276">
        <v>8</v>
      </c>
      <c r="D42" s="276">
        <v>25</v>
      </c>
      <c r="E42" s="276">
        <v>68</v>
      </c>
      <c r="F42" s="276">
        <v>167</v>
      </c>
      <c r="G42" s="276">
        <v>651</v>
      </c>
      <c r="H42" s="276">
        <v>461</v>
      </c>
      <c r="I42" s="276">
        <v>981</v>
      </c>
      <c r="J42" s="276">
        <v>892</v>
      </c>
      <c r="K42" s="276">
        <v>388</v>
      </c>
      <c r="L42" s="276">
        <v>57</v>
      </c>
      <c r="M42" s="276">
        <v>5</v>
      </c>
      <c r="N42" s="270">
        <v>4</v>
      </c>
      <c r="O42" s="286">
        <v>3708</v>
      </c>
    </row>
    <row r="43" spans="1:15" ht="15.75" x14ac:dyDescent="0.25">
      <c r="A43" s="71" t="s">
        <v>988</v>
      </c>
      <c r="B43" s="269" t="s">
        <v>189</v>
      </c>
      <c r="C43" s="276" t="s">
        <v>189</v>
      </c>
      <c r="D43" s="276" t="s">
        <v>189</v>
      </c>
      <c r="E43" s="276">
        <v>2</v>
      </c>
      <c r="F43" s="276">
        <v>1</v>
      </c>
      <c r="G43" s="276">
        <v>16</v>
      </c>
      <c r="H43" s="276">
        <v>19</v>
      </c>
      <c r="I43" s="276">
        <v>27</v>
      </c>
      <c r="J43" s="276">
        <v>35</v>
      </c>
      <c r="K43" s="276">
        <v>13</v>
      </c>
      <c r="L43" s="276">
        <v>1</v>
      </c>
      <c r="M43" s="276" t="s">
        <v>189</v>
      </c>
      <c r="N43" s="270" t="s">
        <v>189</v>
      </c>
      <c r="O43" s="286">
        <v>114</v>
      </c>
    </row>
    <row r="44" spans="1:15" ht="15.75" x14ac:dyDescent="0.25">
      <c r="A44" s="71" t="s">
        <v>993</v>
      </c>
      <c r="B44" s="269" t="s">
        <v>189</v>
      </c>
      <c r="C44" s="276" t="s">
        <v>189</v>
      </c>
      <c r="D44" s="276">
        <v>2</v>
      </c>
      <c r="E44" s="276">
        <v>24</v>
      </c>
      <c r="F44" s="276">
        <v>29</v>
      </c>
      <c r="G44" s="276">
        <v>176</v>
      </c>
      <c r="H44" s="276">
        <v>98</v>
      </c>
      <c r="I44" s="276">
        <v>141</v>
      </c>
      <c r="J44" s="276">
        <v>80</v>
      </c>
      <c r="K44" s="276">
        <v>30</v>
      </c>
      <c r="L44" s="276">
        <v>2</v>
      </c>
      <c r="M44" s="276" t="s">
        <v>189</v>
      </c>
      <c r="N44" s="270" t="s">
        <v>189</v>
      </c>
      <c r="O44" s="286">
        <v>582</v>
      </c>
    </row>
    <row r="45" spans="1:15" ht="15.75" x14ac:dyDescent="0.25">
      <c r="A45" s="71" t="s">
        <v>989</v>
      </c>
      <c r="B45" s="269">
        <v>1</v>
      </c>
      <c r="C45" s="276">
        <v>6</v>
      </c>
      <c r="D45" s="276">
        <v>16</v>
      </c>
      <c r="E45" s="276">
        <v>58</v>
      </c>
      <c r="F45" s="276">
        <v>115</v>
      </c>
      <c r="G45" s="276">
        <v>430</v>
      </c>
      <c r="H45" s="276">
        <v>522</v>
      </c>
      <c r="I45" s="276">
        <v>1197</v>
      </c>
      <c r="J45" s="276">
        <v>1032</v>
      </c>
      <c r="K45" s="276">
        <v>417</v>
      </c>
      <c r="L45" s="276">
        <v>76</v>
      </c>
      <c r="M45" s="276">
        <v>12</v>
      </c>
      <c r="N45" s="270">
        <v>4</v>
      </c>
      <c r="O45" s="286">
        <v>3886</v>
      </c>
    </row>
    <row r="46" spans="1:15" ht="15.75" x14ac:dyDescent="0.25">
      <c r="A46" s="71" t="s">
        <v>465</v>
      </c>
      <c r="B46" s="269">
        <v>273</v>
      </c>
      <c r="C46" s="276">
        <v>522</v>
      </c>
      <c r="D46" s="276">
        <v>2508</v>
      </c>
      <c r="E46" s="276">
        <v>1905</v>
      </c>
      <c r="F46" s="276">
        <v>7148</v>
      </c>
      <c r="G46" s="276">
        <v>19981</v>
      </c>
      <c r="H46" s="276">
        <v>13628</v>
      </c>
      <c r="I46" s="276">
        <v>18028</v>
      </c>
      <c r="J46" s="276">
        <v>13215</v>
      </c>
      <c r="K46" s="276">
        <v>4633</v>
      </c>
      <c r="L46" s="276">
        <v>651</v>
      </c>
      <c r="M46" s="276">
        <v>175</v>
      </c>
      <c r="N46" s="270">
        <v>29</v>
      </c>
      <c r="O46" s="286">
        <v>82696</v>
      </c>
    </row>
    <row r="47" spans="1:15" ht="16.5" thickBot="1" x14ac:dyDescent="0.3">
      <c r="A47" s="88" t="s">
        <v>430</v>
      </c>
      <c r="B47" s="273">
        <v>279</v>
      </c>
      <c r="C47" s="284">
        <v>590</v>
      </c>
      <c r="D47" s="284">
        <v>2709</v>
      </c>
      <c r="E47" s="284">
        <v>2487</v>
      </c>
      <c r="F47" s="284">
        <v>8213</v>
      </c>
      <c r="G47" s="284">
        <v>23784</v>
      </c>
      <c r="H47" s="284">
        <v>17589</v>
      </c>
      <c r="I47" s="284">
        <v>27646</v>
      </c>
      <c r="J47" s="284">
        <v>22870</v>
      </c>
      <c r="K47" s="284">
        <v>9106</v>
      </c>
      <c r="L47" s="284">
        <v>1460</v>
      </c>
      <c r="M47" s="284">
        <v>384</v>
      </c>
      <c r="N47" s="274">
        <v>80</v>
      </c>
      <c r="O47" s="275">
        <v>117197</v>
      </c>
    </row>
    <row r="49" spans="1:15" ht="16.5" thickBot="1" x14ac:dyDescent="0.3">
      <c r="A49" s="234" t="s">
        <v>193</v>
      </c>
    </row>
    <row r="50" spans="1:15" ht="15.75" thickBot="1" x14ac:dyDescent="0.3">
      <c r="A50" s="402" t="s">
        <v>13</v>
      </c>
      <c r="B50" s="398" t="s">
        <v>0</v>
      </c>
      <c r="C50" s="398"/>
      <c r="D50" s="398"/>
      <c r="E50" s="398"/>
      <c r="F50" s="398"/>
      <c r="G50" s="398"/>
      <c r="H50" s="398"/>
      <c r="I50" s="398"/>
      <c r="J50" s="398"/>
      <c r="K50" s="398"/>
      <c r="L50" s="398"/>
      <c r="M50" s="398"/>
      <c r="N50" s="398"/>
      <c r="O50" s="400" t="s">
        <v>193</v>
      </c>
    </row>
    <row r="51" spans="1:15" ht="15.75" thickBot="1" x14ac:dyDescent="0.3">
      <c r="A51" s="403"/>
      <c r="B51" s="62" t="s">
        <v>300</v>
      </c>
      <c r="C51" s="63" t="s">
        <v>301</v>
      </c>
      <c r="D51" s="63" t="s">
        <v>302</v>
      </c>
      <c r="E51" s="63" t="s">
        <v>303</v>
      </c>
      <c r="F51" s="63" t="s">
        <v>304</v>
      </c>
      <c r="G51" s="63" t="s">
        <v>305</v>
      </c>
      <c r="H51" s="63" t="s">
        <v>306</v>
      </c>
      <c r="I51" s="63" t="s">
        <v>307</v>
      </c>
      <c r="J51" s="63" t="s">
        <v>308</v>
      </c>
      <c r="K51" s="63" t="s">
        <v>309</v>
      </c>
      <c r="L51" s="63" t="s">
        <v>310</v>
      </c>
      <c r="M51" s="63" t="s">
        <v>311</v>
      </c>
      <c r="N51" s="64" t="s">
        <v>312</v>
      </c>
      <c r="O51" s="401"/>
    </row>
    <row r="52" spans="1:15" ht="15.75" x14ac:dyDescent="0.25">
      <c r="A52" s="87" t="s">
        <v>472</v>
      </c>
      <c r="B52" s="287">
        <v>1</v>
      </c>
      <c r="C52" s="288" t="s">
        <v>189</v>
      </c>
      <c r="D52" s="288">
        <v>42</v>
      </c>
      <c r="E52" s="288">
        <v>61</v>
      </c>
      <c r="F52" s="288">
        <v>135</v>
      </c>
      <c r="G52" s="288">
        <v>548</v>
      </c>
      <c r="H52" s="288">
        <v>487</v>
      </c>
      <c r="I52" s="288">
        <v>961</v>
      </c>
      <c r="J52" s="288">
        <v>1066</v>
      </c>
      <c r="K52" s="288">
        <v>580</v>
      </c>
      <c r="L52" s="288">
        <v>145</v>
      </c>
      <c r="M52" s="288">
        <v>32</v>
      </c>
      <c r="N52" s="289">
        <v>10</v>
      </c>
      <c r="O52" s="297">
        <v>4068</v>
      </c>
    </row>
    <row r="53" spans="1:15" ht="15.75" x14ac:dyDescent="0.25">
      <c r="A53" s="71" t="s">
        <v>978</v>
      </c>
      <c r="B53" s="269" t="s">
        <v>189</v>
      </c>
      <c r="C53" s="276">
        <v>7</v>
      </c>
      <c r="D53" s="276">
        <v>12</v>
      </c>
      <c r="E53" s="276">
        <v>109</v>
      </c>
      <c r="F53" s="276">
        <v>208</v>
      </c>
      <c r="G53" s="276">
        <v>548</v>
      </c>
      <c r="H53" s="276">
        <v>458</v>
      </c>
      <c r="I53" s="276">
        <v>1099</v>
      </c>
      <c r="J53" s="276">
        <v>1289</v>
      </c>
      <c r="K53" s="276">
        <v>539</v>
      </c>
      <c r="L53" s="276">
        <v>89</v>
      </c>
      <c r="M53" s="276">
        <v>21</v>
      </c>
      <c r="N53" s="270">
        <v>1</v>
      </c>
      <c r="O53" s="286">
        <v>4380</v>
      </c>
    </row>
    <row r="54" spans="1:15" ht="15.75" x14ac:dyDescent="0.25">
      <c r="A54" s="71" t="s">
        <v>979</v>
      </c>
      <c r="B54" s="269" t="s">
        <v>189</v>
      </c>
      <c r="C54" s="276">
        <v>7</v>
      </c>
      <c r="D54" s="276">
        <v>2</v>
      </c>
      <c r="E54" s="276">
        <v>28</v>
      </c>
      <c r="F54" s="276">
        <v>44</v>
      </c>
      <c r="G54" s="276">
        <v>119</v>
      </c>
      <c r="H54" s="276">
        <v>177</v>
      </c>
      <c r="I54" s="276">
        <v>379</v>
      </c>
      <c r="J54" s="276">
        <v>730</v>
      </c>
      <c r="K54" s="276">
        <v>528</v>
      </c>
      <c r="L54" s="276">
        <v>138</v>
      </c>
      <c r="M54" s="276">
        <v>56</v>
      </c>
      <c r="N54" s="270">
        <v>12</v>
      </c>
      <c r="O54" s="286">
        <v>2220</v>
      </c>
    </row>
    <row r="55" spans="1:15" ht="15.75" x14ac:dyDescent="0.25">
      <c r="A55" s="71" t="s">
        <v>980</v>
      </c>
      <c r="B55" s="269">
        <v>1</v>
      </c>
      <c r="C55" s="276">
        <v>5</v>
      </c>
      <c r="D55" s="276">
        <v>2</v>
      </c>
      <c r="E55" s="276">
        <v>42</v>
      </c>
      <c r="F55" s="276">
        <v>64</v>
      </c>
      <c r="G55" s="276">
        <v>166</v>
      </c>
      <c r="H55" s="276">
        <v>150</v>
      </c>
      <c r="I55" s="276">
        <v>347</v>
      </c>
      <c r="J55" s="276">
        <v>338</v>
      </c>
      <c r="K55" s="276">
        <v>155</v>
      </c>
      <c r="L55" s="276">
        <v>28</v>
      </c>
      <c r="M55" s="276">
        <v>8</v>
      </c>
      <c r="N55" s="270">
        <v>2</v>
      </c>
      <c r="O55" s="286">
        <v>1308</v>
      </c>
    </row>
    <row r="56" spans="1:15" ht="15.75" x14ac:dyDescent="0.25">
      <c r="A56" s="71" t="s">
        <v>991</v>
      </c>
      <c r="B56" s="269" t="s">
        <v>189</v>
      </c>
      <c r="C56" s="276" t="s">
        <v>189</v>
      </c>
      <c r="D56" s="276">
        <v>4</v>
      </c>
      <c r="E56" s="276">
        <v>15</v>
      </c>
      <c r="F56" s="276">
        <v>49</v>
      </c>
      <c r="G56" s="276">
        <v>114</v>
      </c>
      <c r="H56" s="276">
        <v>159</v>
      </c>
      <c r="I56" s="276">
        <v>384</v>
      </c>
      <c r="J56" s="276">
        <v>383</v>
      </c>
      <c r="K56" s="276">
        <v>186</v>
      </c>
      <c r="L56" s="276">
        <v>28</v>
      </c>
      <c r="M56" s="276">
        <v>9</v>
      </c>
      <c r="N56" s="270" t="s">
        <v>189</v>
      </c>
      <c r="O56" s="286">
        <v>1331</v>
      </c>
    </row>
    <row r="57" spans="1:15" ht="15.75" x14ac:dyDescent="0.25">
      <c r="A57" s="71" t="s">
        <v>9</v>
      </c>
      <c r="B57" s="269" t="s">
        <v>189</v>
      </c>
      <c r="C57" s="276">
        <v>1</v>
      </c>
      <c r="D57" s="276">
        <v>35</v>
      </c>
      <c r="E57" s="276">
        <v>36</v>
      </c>
      <c r="F57" s="276">
        <v>78</v>
      </c>
      <c r="G57" s="276">
        <v>272</v>
      </c>
      <c r="H57" s="276">
        <v>260</v>
      </c>
      <c r="I57" s="276">
        <v>498</v>
      </c>
      <c r="J57" s="276">
        <v>397</v>
      </c>
      <c r="K57" s="276">
        <v>155</v>
      </c>
      <c r="L57" s="276">
        <v>16</v>
      </c>
      <c r="M57" s="276">
        <v>3</v>
      </c>
      <c r="N57" s="270" t="s">
        <v>189</v>
      </c>
      <c r="O57" s="286">
        <v>1751</v>
      </c>
    </row>
    <row r="58" spans="1:15" ht="15.75" x14ac:dyDescent="0.25">
      <c r="A58" s="71" t="s">
        <v>981</v>
      </c>
      <c r="B58" s="269">
        <v>6</v>
      </c>
      <c r="C58" s="276">
        <v>8</v>
      </c>
      <c r="D58" s="276">
        <v>19</v>
      </c>
      <c r="E58" s="276">
        <v>99</v>
      </c>
      <c r="F58" s="276">
        <v>173</v>
      </c>
      <c r="G58" s="276">
        <v>433</v>
      </c>
      <c r="H58" s="276">
        <v>489</v>
      </c>
      <c r="I58" s="276">
        <v>1163</v>
      </c>
      <c r="J58" s="276">
        <v>1453</v>
      </c>
      <c r="K58" s="276">
        <v>555</v>
      </c>
      <c r="L58" s="276">
        <v>58</v>
      </c>
      <c r="M58" s="276">
        <v>13</v>
      </c>
      <c r="N58" s="270">
        <v>1</v>
      </c>
      <c r="O58" s="286">
        <v>4470</v>
      </c>
    </row>
    <row r="59" spans="1:15" ht="15.75" x14ac:dyDescent="0.25">
      <c r="A59" s="71" t="s">
        <v>982</v>
      </c>
      <c r="B59" s="269" t="s">
        <v>189</v>
      </c>
      <c r="C59" s="276">
        <v>12</v>
      </c>
      <c r="D59" s="276">
        <v>15</v>
      </c>
      <c r="E59" s="276">
        <v>40</v>
      </c>
      <c r="F59" s="276">
        <v>69</v>
      </c>
      <c r="G59" s="276">
        <v>248</v>
      </c>
      <c r="H59" s="276">
        <v>336</v>
      </c>
      <c r="I59" s="276">
        <v>880</v>
      </c>
      <c r="J59" s="276">
        <v>1658</v>
      </c>
      <c r="K59" s="276">
        <v>1325</v>
      </c>
      <c r="L59" s="276">
        <v>281</v>
      </c>
      <c r="M59" s="276">
        <v>83</v>
      </c>
      <c r="N59" s="270">
        <v>21</v>
      </c>
      <c r="O59" s="286">
        <v>4968</v>
      </c>
    </row>
    <row r="60" spans="1:15" ht="15.75" x14ac:dyDescent="0.25">
      <c r="A60" s="71" t="s">
        <v>983</v>
      </c>
      <c r="B60" s="269" t="s">
        <v>189</v>
      </c>
      <c r="C60" s="276">
        <v>8</v>
      </c>
      <c r="D60" s="276">
        <v>37</v>
      </c>
      <c r="E60" s="276">
        <v>52</v>
      </c>
      <c r="F60" s="276">
        <v>82</v>
      </c>
      <c r="G60" s="276">
        <v>127</v>
      </c>
      <c r="H60" s="276">
        <v>187</v>
      </c>
      <c r="I60" s="276">
        <v>617</v>
      </c>
      <c r="J60" s="276">
        <v>446</v>
      </c>
      <c r="K60" s="276">
        <v>244</v>
      </c>
      <c r="L60" s="276">
        <v>29</v>
      </c>
      <c r="M60" s="276">
        <v>8</v>
      </c>
      <c r="N60" s="270">
        <v>2</v>
      </c>
      <c r="O60" s="286">
        <v>1839</v>
      </c>
    </row>
    <row r="61" spans="1:15" ht="15.75" x14ac:dyDescent="0.25">
      <c r="A61" s="71" t="s">
        <v>984</v>
      </c>
      <c r="B61" s="269">
        <v>1</v>
      </c>
      <c r="C61" s="276">
        <v>11</v>
      </c>
      <c r="D61" s="276">
        <v>15</v>
      </c>
      <c r="E61" s="276">
        <v>68</v>
      </c>
      <c r="F61" s="276">
        <v>110</v>
      </c>
      <c r="G61" s="276">
        <v>332</v>
      </c>
      <c r="H61" s="276">
        <v>536</v>
      </c>
      <c r="I61" s="276">
        <v>1635</v>
      </c>
      <c r="J61" s="276">
        <v>1458</v>
      </c>
      <c r="K61" s="276">
        <v>533</v>
      </c>
      <c r="L61" s="276">
        <v>87</v>
      </c>
      <c r="M61" s="276">
        <v>17</v>
      </c>
      <c r="N61" s="270">
        <v>3</v>
      </c>
      <c r="O61" s="286">
        <v>4806</v>
      </c>
    </row>
    <row r="62" spans="1:15" ht="15.75" x14ac:dyDescent="0.25">
      <c r="A62" s="71" t="s">
        <v>985</v>
      </c>
      <c r="B62" s="269">
        <v>1</v>
      </c>
      <c r="C62" s="276">
        <v>37</v>
      </c>
      <c r="D62" s="276">
        <v>15</v>
      </c>
      <c r="E62" s="276">
        <v>82</v>
      </c>
      <c r="F62" s="276">
        <v>134</v>
      </c>
      <c r="G62" s="276">
        <v>340</v>
      </c>
      <c r="H62" s="276">
        <v>543</v>
      </c>
      <c r="I62" s="276">
        <v>1779</v>
      </c>
      <c r="J62" s="276">
        <v>1834</v>
      </c>
      <c r="K62" s="276">
        <v>918</v>
      </c>
      <c r="L62" s="276">
        <v>99</v>
      </c>
      <c r="M62" s="276">
        <v>31</v>
      </c>
      <c r="N62" s="270">
        <v>10</v>
      </c>
      <c r="O62" s="286">
        <v>5823</v>
      </c>
    </row>
    <row r="63" spans="1:15" ht="15.75" x14ac:dyDescent="0.25">
      <c r="A63" s="71" t="s">
        <v>992</v>
      </c>
      <c r="B63" s="269" t="s">
        <v>189</v>
      </c>
      <c r="C63" s="276">
        <v>6</v>
      </c>
      <c r="D63" s="276">
        <v>10</v>
      </c>
      <c r="E63" s="276">
        <v>37</v>
      </c>
      <c r="F63" s="276">
        <v>60</v>
      </c>
      <c r="G63" s="276">
        <v>115</v>
      </c>
      <c r="H63" s="276">
        <v>156</v>
      </c>
      <c r="I63" s="276">
        <v>420</v>
      </c>
      <c r="J63" s="276">
        <v>530</v>
      </c>
      <c r="K63" s="276">
        <v>242</v>
      </c>
      <c r="L63" s="276">
        <v>9</v>
      </c>
      <c r="M63" s="276">
        <v>5</v>
      </c>
      <c r="N63" s="270">
        <v>3</v>
      </c>
      <c r="O63" s="286">
        <v>1593</v>
      </c>
    </row>
    <row r="64" spans="1:15" ht="15.75" x14ac:dyDescent="0.25">
      <c r="A64" s="71" t="s">
        <v>986</v>
      </c>
      <c r="B64" s="269">
        <v>2</v>
      </c>
      <c r="C64" s="276">
        <v>7</v>
      </c>
      <c r="D64" s="276">
        <v>22</v>
      </c>
      <c r="E64" s="276">
        <v>73</v>
      </c>
      <c r="F64" s="276">
        <v>159</v>
      </c>
      <c r="G64" s="276">
        <v>643</v>
      </c>
      <c r="H64" s="276">
        <v>781</v>
      </c>
      <c r="I64" s="276">
        <v>1577</v>
      </c>
      <c r="J64" s="276">
        <v>1707</v>
      </c>
      <c r="K64" s="276">
        <v>789</v>
      </c>
      <c r="L64" s="276">
        <v>190</v>
      </c>
      <c r="M64" s="276">
        <v>67</v>
      </c>
      <c r="N64" s="270">
        <v>15</v>
      </c>
      <c r="O64" s="286">
        <v>6032</v>
      </c>
    </row>
    <row r="65" spans="1:15" ht="15.75" x14ac:dyDescent="0.25">
      <c r="A65" s="71" t="s">
        <v>987</v>
      </c>
      <c r="B65" s="269">
        <v>1</v>
      </c>
      <c r="C65" s="276">
        <v>17</v>
      </c>
      <c r="D65" s="276">
        <v>39</v>
      </c>
      <c r="E65" s="276">
        <v>136</v>
      </c>
      <c r="F65" s="276">
        <v>264</v>
      </c>
      <c r="G65" s="276">
        <v>947</v>
      </c>
      <c r="H65" s="276">
        <v>713</v>
      </c>
      <c r="I65" s="276">
        <v>1544</v>
      </c>
      <c r="J65" s="276">
        <v>1553</v>
      </c>
      <c r="K65" s="276">
        <v>709</v>
      </c>
      <c r="L65" s="276">
        <v>106</v>
      </c>
      <c r="M65" s="276">
        <v>12</v>
      </c>
      <c r="N65" s="270">
        <v>8</v>
      </c>
      <c r="O65" s="286">
        <v>6049</v>
      </c>
    </row>
    <row r="66" spans="1:15" ht="15.75" x14ac:dyDescent="0.25">
      <c r="A66" s="71" t="s">
        <v>988</v>
      </c>
      <c r="B66" s="269" t="s">
        <v>189</v>
      </c>
      <c r="C66" s="276" t="s">
        <v>189</v>
      </c>
      <c r="D66" s="276">
        <v>2</v>
      </c>
      <c r="E66" s="276">
        <v>4</v>
      </c>
      <c r="F66" s="276">
        <v>6</v>
      </c>
      <c r="G66" s="276">
        <v>42</v>
      </c>
      <c r="H66" s="276">
        <v>44</v>
      </c>
      <c r="I66" s="276">
        <v>66</v>
      </c>
      <c r="J66" s="276">
        <v>80</v>
      </c>
      <c r="K66" s="276">
        <v>34</v>
      </c>
      <c r="L66" s="276">
        <v>4</v>
      </c>
      <c r="M66" s="276">
        <v>4</v>
      </c>
      <c r="N66" s="270" t="s">
        <v>189</v>
      </c>
      <c r="O66" s="286">
        <v>286</v>
      </c>
    </row>
    <row r="67" spans="1:15" ht="15.75" x14ac:dyDescent="0.25">
      <c r="A67" s="71" t="s">
        <v>993</v>
      </c>
      <c r="B67" s="269">
        <v>1</v>
      </c>
      <c r="C67" s="276" t="s">
        <v>189</v>
      </c>
      <c r="D67" s="276">
        <v>6</v>
      </c>
      <c r="E67" s="276">
        <v>41</v>
      </c>
      <c r="F67" s="276">
        <v>52</v>
      </c>
      <c r="G67" s="276">
        <v>250</v>
      </c>
      <c r="H67" s="276">
        <v>159</v>
      </c>
      <c r="I67" s="276">
        <v>230</v>
      </c>
      <c r="J67" s="276">
        <v>142</v>
      </c>
      <c r="K67" s="276">
        <v>48</v>
      </c>
      <c r="L67" s="276">
        <v>3</v>
      </c>
      <c r="M67" s="276">
        <v>1</v>
      </c>
      <c r="N67" s="270" t="s">
        <v>189</v>
      </c>
      <c r="O67" s="286">
        <v>933</v>
      </c>
    </row>
    <row r="68" spans="1:15" ht="15.75" x14ac:dyDescent="0.25">
      <c r="A68" s="71" t="s">
        <v>989</v>
      </c>
      <c r="B68" s="269">
        <v>1</v>
      </c>
      <c r="C68" s="276">
        <v>14</v>
      </c>
      <c r="D68" s="276">
        <v>26</v>
      </c>
      <c r="E68" s="276">
        <v>107</v>
      </c>
      <c r="F68" s="276">
        <v>175</v>
      </c>
      <c r="G68" s="276">
        <v>602</v>
      </c>
      <c r="H68" s="276">
        <v>748</v>
      </c>
      <c r="I68" s="276">
        <v>1679</v>
      </c>
      <c r="J68" s="276">
        <v>1567</v>
      </c>
      <c r="K68" s="276">
        <v>640</v>
      </c>
      <c r="L68" s="276">
        <v>98</v>
      </c>
      <c r="M68" s="276">
        <v>16</v>
      </c>
      <c r="N68" s="270">
        <v>10</v>
      </c>
      <c r="O68" s="286">
        <v>5683</v>
      </c>
    </row>
    <row r="69" spans="1:15" ht="15.75" x14ac:dyDescent="0.25">
      <c r="A69" s="71" t="s">
        <v>465</v>
      </c>
      <c r="B69" s="269">
        <v>613</v>
      </c>
      <c r="C69" s="276">
        <v>1225</v>
      </c>
      <c r="D69" s="276">
        <v>3578</v>
      </c>
      <c r="E69" s="276">
        <v>3450</v>
      </c>
      <c r="F69" s="276">
        <v>11480</v>
      </c>
      <c r="G69" s="276">
        <v>30194</v>
      </c>
      <c r="H69" s="276">
        <v>21568</v>
      </c>
      <c r="I69" s="276">
        <v>30320</v>
      </c>
      <c r="J69" s="276">
        <v>23121</v>
      </c>
      <c r="K69" s="276">
        <v>8810</v>
      </c>
      <c r="L69" s="276">
        <v>1194</v>
      </c>
      <c r="M69" s="276">
        <v>345</v>
      </c>
      <c r="N69" s="270">
        <v>65</v>
      </c>
      <c r="O69" s="286">
        <v>135963</v>
      </c>
    </row>
    <row r="70" spans="1:15" ht="16.5" thickBot="1" x14ac:dyDescent="0.3">
      <c r="A70" s="88" t="s">
        <v>193</v>
      </c>
      <c r="B70" s="273">
        <v>628</v>
      </c>
      <c r="C70" s="284">
        <v>1365</v>
      </c>
      <c r="D70" s="284">
        <v>3881</v>
      </c>
      <c r="E70" s="284">
        <v>4480</v>
      </c>
      <c r="F70" s="284">
        <v>13342</v>
      </c>
      <c r="G70" s="284">
        <v>36040</v>
      </c>
      <c r="H70" s="284">
        <v>27951</v>
      </c>
      <c r="I70" s="284">
        <v>45578</v>
      </c>
      <c r="J70" s="284">
        <v>39752</v>
      </c>
      <c r="K70" s="284">
        <v>16990</v>
      </c>
      <c r="L70" s="284">
        <v>2602</v>
      </c>
      <c r="M70" s="284">
        <v>731</v>
      </c>
      <c r="N70" s="274">
        <v>163</v>
      </c>
      <c r="O70" s="275">
        <v>193503</v>
      </c>
    </row>
    <row r="71" spans="1:15" x14ac:dyDescent="0.25">
      <c r="A71" s="2"/>
    </row>
    <row r="72" spans="1:15" x14ac:dyDescent="0.25">
      <c r="A72" s="59" t="s">
        <v>194</v>
      </c>
    </row>
    <row r="73" spans="1:15" x14ac:dyDescent="0.25">
      <c r="A73" s="149"/>
    </row>
    <row r="74" spans="1:15" x14ac:dyDescent="0.25">
      <c r="A74" s="59" t="s">
        <v>437</v>
      </c>
    </row>
    <row r="75" spans="1:15" x14ac:dyDescent="0.25">
      <c r="A75" s="28" t="s">
        <v>990</v>
      </c>
    </row>
  </sheetData>
  <mergeCells count="9">
    <mergeCell ref="A50:A51"/>
    <mergeCell ref="B50:N50"/>
    <mergeCell ref="O50:O51"/>
    <mergeCell ref="A4:A5"/>
    <mergeCell ref="B4:N4"/>
    <mergeCell ref="O4:O5"/>
    <mergeCell ref="A27:A28"/>
    <mergeCell ref="B27:N27"/>
    <mergeCell ref="O27:O28"/>
  </mergeCells>
  <hyperlinks>
    <hyperlink ref="G1" location="'Table of Contents'!C2" display="Back to Table of Contents"/>
  </hyperlinks>
  <pageMargins left="0.75" right="0.75" top="1" bottom="1" header="0.5" footer="0.5"/>
  <legacy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1" width="45.7109375" customWidth="1"/>
    <col min="2" max="10" width="12.7109375" customWidth="1"/>
  </cols>
  <sheetData>
    <row r="1" spans="1:10" x14ac:dyDescent="0.25">
      <c r="A1" s="24" t="s">
        <v>147</v>
      </c>
      <c r="F1" s="23" t="s">
        <v>87</v>
      </c>
    </row>
    <row r="2" spans="1:10" x14ac:dyDescent="0.25">
      <c r="A2" s="2"/>
    </row>
    <row r="3" spans="1:10" ht="16.5" thickBot="1" x14ac:dyDescent="0.3">
      <c r="A3" s="506" t="s">
        <v>186</v>
      </c>
      <c r="B3" s="506"/>
      <c r="C3" s="506"/>
      <c r="D3" s="506"/>
      <c r="E3" s="506"/>
      <c r="F3" s="506"/>
      <c r="G3" s="506"/>
      <c r="H3" s="506"/>
      <c r="I3" s="506"/>
      <c r="J3" s="506"/>
    </row>
    <row r="4" spans="1:10" ht="14.65" customHeight="1" x14ac:dyDescent="0.25">
      <c r="A4" s="499" t="s">
        <v>468</v>
      </c>
      <c r="B4" s="501" t="s">
        <v>969</v>
      </c>
      <c r="C4" s="502"/>
      <c r="D4" s="503"/>
      <c r="E4" s="504" t="s">
        <v>970</v>
      </c>
      <c r="F4" s="502"/>
      <c r="G4" s="505"/>
      <c r="H4" s="501" t="s">
        <v>709</v>
      </c>
      <c r="I4" s="502"/>
      <c r="J4" s="503"/>
    </row>
    <row r="5" spans="1:10" ht="30" customHeight="1" thickBot="1" x14ac:dyDescent="0.3">
      <c r="A5" s="500"/>
      <c r="B5" s="236" t="s">
        <v>969</v>
      </c>
      <c r="C5" s="237" t="s">
        <v>971</v>
      </c>
      <c r="D5" s="238" t="s">
        <v>465</v>
      </c>
      <c r="E5" s="239" t="s">
        <v>970</v>
      </c>
      <c r="F5" s="240" t="s">
        <v>972</v>
      </c>
      <c r="G5" s="241" t="s">
        <v>465</v>
      </c>
      <c r="H5" s="242" t="s">
        <v>973</v>
      </c>
      <c r="I5" s="243" t="s">
        <v>974</v>
      </c>
      <c r="J5" s="244" t="s">
        <v>465</v>
      </c>
    </row>
    <row r="6" spans="1:10" ht="15.75" x14ac:dyDescent="0.25">
      <c r="A6" s="245" t="s">
        <v>471</v>
      </c>
      <c r="B6" s="354">
        <v>68</v>
      </c>
      <c r="C6" s="355">
        <v>2577</v>
      </c>
      <c r="D6" s="356">
        <v>909</v>
      </c>
      <c r="E6" s="357">
        <v>140</v>
      </c>
      <c r="F6" s="355">
        <v>2213</v>
      </c>
      <c r="G6" s="358">
        <v>1201</v>
      </c>
      <c r="H6" s="354">
        <v>924</v>
      </c>
      <c r="I6" s="355">
        <v>2008</v>
      </c>
      <c r="J6" s="356">
        <v>622</v>
      </c>
    </row>
    <row r="7" spans="1:10" ht="15.75" x14ac:dyDescent="0.25">
      <c r="A7" s="246" t="s">
        <v>472</v>
      </c>
      <c r="B7" s="359">
        <v>184</v>
      </c>
      <c r="C7" s="347">
        <v>3933</v>
      </c>
      <c r="D7" s="360">
        <v>1601</v>
      </c>
      <c r="E7" s="346">
        <v>304</v>
      </c>
      <c r="F7" s="347">
        <v>3567</v>
      </c>
      <c r="G7" s="348">
        <v>1847</v>
      </c>
      <c r="H7" s="359">
        <v>896</v>
      </c>
      <c r="I7" s="347">
        <v>3374</v>
      </c>
      <c r="J7" s="360">
        <v>1448</v>
      </c>
    </row>
    <row r="8" spans="1:10" ht="15.75" x14ac:dyDescent="0.25">
      <c r="A8" s="246" t="s">
        <v>483</v>
      </c>
      <c r="B8" s="359">
        <v>107</v>
      </c>
      <c r="C8" s="347">
        <v>4358</v>
      </c>
      <c r="D8" s="360">
        <v>539</v>
      </c>
      <c r="E8" s="346">
        <v>279</v>
      </c>
      <c r="F8" s="347">
        <v>4183</v>
      </c>
      <c r="G8" s="348">
        <v>542</v>
      </c>
      <c r="H8" s="359">
        <v>848</v>
      </c>
      <c r="I8" s="347">
        <v>3348</v>
      </c>
      <c r="J8" s="360">
        <v>808</v>
      </c>
    </row>
    <row r="9" spans="1:10" ht="15.75" x14ac:dyDescent="0.25">
      <c r="A9" s="246" t="s">
        <v>473</v>
      </c>
      <c r="B9" s="359">
        <v>34</v>
      </c>
      <c r="C9" s="347">
        <v>986</v>
      </c>
      <c r="D9" s="360">
        <v>164</v>
      </c>
      <c r="E9" s="346">
        <v>63</v>
      </c>
      <c r="F9" s="347">
        <v>904</v>
      </c>
      <c r="G9" s="348">
        <v>217</v>
      </c>
      <c r="H9" s="359">
        <v>183</v>
      </c>
      <c r="I9" s="347">
        <v>763</v>
      </c>
      <c r="J9" s="360">
        <v>238</v>
      </c>
    </row>
    <row r="10" spans="1:10" ht="15.75" x14ac:dyDescent="0.25">
      <c r="A10" s="246" t="s">
        <v>484</v>
      </c>
      <c r="B10" s="359">
        <v>146</v>
      </c>
      <c r="C10" s="347">
        <v>4679</v>
      </c>
      <c r="D10" s="360">
        <v>943</v>
      </c>
      <c r="E10" s="346">
        <v>328</v>
      </c>
      <c r="F10" s="347">
        <v>4076</v>
      </c>
      <c r="G10" s="348">
        <v>1364</v>
      </c>
      <c r="H10" s="359">
        <v>1125</v>
      </c>
      <c r="I10" s="347">
        <v>3617</v>
      </c>
      <c r="J10" s="360">
        <v>1026</v>
      </c>
    </row>
    <row r="11" spans="1:10" ht="15.75" x14ac:dyDescent="0.25">
      <c r="A11" s="246" t="s">
        <v>474</v>
      </c>
      <c r="B11" s="359">
        <v>209</v>
      </c>
      <c r="C11" s="347">
        <v>6463</v>
      </c>
      <c r="D11" s="360">
        <v>1196</v>
      </c>
      <c r="E11" s="346">
        <v>278</v>
      </c>
      <c r="F11" s="347">
        <v>6123</v>
      </c>
      <c r="G11" s="348">
        <v>1467</v>
      </c>
      <c r="H11" s="359">
        <v>2025</v>
      </c>
      <c r="I11" s="347">
        <v>4240</v>
      </c>
      <c r="J11" s="360">
        <v>1603</v>
      </c>
    </row>
    <row r="12" spans="1:10" ht="15.75" x14ac:dyDescent="0.25">
      <c r="A12" s="246" t="s">
        <v>476</v>
      </c>
      <c r="B12" s="359">
        <v>20</v>
      </c>
      <c r="C12" s="347">
        <v>1484</v>
      </c>
      <c r="D12" s="360">
        <v>816</v>
      </c>
      <c r="E12" s="346">
        <v>53</v>
      </c>
      <c r="F12" s="347">
        <v>1423</v>
      </c>
      <c r="G12" s="348">
        <v>844</v>
      </c>
      <c r="H12" s="359">
        <v>648</v>
      </c>
      <c r="I12" s="347">
        <v>1344</v>
      </c>
      <c r="J12" s="360">
        <v>328</v>
      </c>
    </row>
    <row r="13" spans="1:10" ht="15.75" x14ac:dyDescent="0.25">
      <c r="A13" s="246" t="s">
        <v>478</v>
      </c>
      <c r="B13" s="359">
        <v>88</v>
      </c>
      <c r="C13" s="347">
        <v>4555</v>
      </c>
      <c r="D13" s="360">
        <v>795</v>
      </c>
      <c r="E13" s="346">
        <v>324</v>
      </c>
      <c r="F13" s="347">
        <v>3865</v>
      </c>
      <c r="G13" s="348">
        <v>1249</v>
      </c>
      <c r="H13" s="359">
        <v>1614</v>
      </c>
      <c r="I13" s="347">
        <v>2726</v>
      </c>
      <c r="J13" s="360">
        <v>1098</v>
      </c>
    </row>
    <row r="14" spans="1:10" ht="15.75" x14ac:dyDescent="0.25">
      <c r="A14" s="246" t="s">
        <v>480</v>
      </c>
      <c r="B14" s="359">
        <v>30</v>
      </c>
      <c r="C14" s="347">
        <v>1586</v>
      </c>
      <c r="D14" s="360">
        <v>540</v>
      </c>
      <c r="E14" s="346">
        <v>108</v>
      </c>
      <c r="F14" s="347">
        <v>1462</v>
      </c>
      <c r="G14" s="348">
        <v>586</v>
      </c>
      <c r="H14" s="359">
        <v>426</v>
      </c>
      <c r="I14" s="347">
        <v>1340</v>
      </c>
      <c r="J14" s="360">
        <v>390</v>
      </c>
    </row>
    <row r="15" spans="1:10" ht="15.75" x14ac:dyDescent="0.25">
      <c r="A15" s="246" t="s">
        <v>477</v>
      </c>
      <c r="B15" s="359">
        <v>69</v>
      </c>
      <c r="C15" s="347">
        <v>1368</v>
      </c>
      <c r="D15" s="360">
        <v>378</v>
      </c>
      <c r="E15" s="346">
        <v>110</v>
      </c>
      <c r="F15" s="347">
        <v>1241</v>
      </c>
      <c r="G15" s="348">
        <v>464</v>
      </c>
      <c r="H15" s="359">
        <v>314</v>
      </c>
      <c r="I15" s="347">
        <v>1175</v>
      </c>
      <c r="J15" s="360">
        <v>326</v>
      </c>
    </row>
    <row r="16" spans="1:10" ht="15.75" x14ac:dyDescent="0.25">
      <c r="A16" s="246" t="s">
        <v>487</v>
      </c>
      <c r="B16" s="359">
        <v>440</v>
      </c>
      <c r="C16" s="347">
        <v>10634</v>
      </c>
      <c r="D16" s="360">
        <v>711</v>
      </c>
      <c r="E16" s="346">
        <v>828</v>
      </c>
      <c r="F16" s="347">
        <v>6508</v>
      </c>
      <c r="G16" s="348">
        <v>4449</v>
      </c>
      <c r="H16" s="359">
        <v>2537</v>
      </c>
      <c r="I16" s="347">
        <v>5227</v>
      </c>
      <c r="J16" s="360">
        <v>4021</v>
      </c>
    </row>
    <row r="17" spans="1:10" ht="15.75" x14ac:dyDescent="0.25">
      <c r="A17" s="246" t="s">
        <v>479</v>
      </c>
      <c r="B17" s="359">
        <v>14</v>
      </c>
      <c r="C17" s="347">
        <v>527</v>
      </c>
      <c r="D17" s="360">
        <v>114</v>
      </c>
      <c r="E17" s="346">
        <v>42</v>
      </c>
      <c r="F17" s="347">
        <v>445</v>
      </c>
      <c r="G17" s="348">
        <v>168</v>
      </c>
      <c r="H17" s="359">
        <v>113</v>
      </c>
      <c r="I17" s="347">
        <v>399</v>
      </c>
      <c r="J17" s="360">
        <v>143</v>
      </c>
    </row>
    <row r="18" spans="1:10" ht="15.75" x14ac:dyDescent="0.25">
      <c r="A18" s="246" t="s">
        <v>475</v>
      </c>
      <c r="B18" s="359">
        <v>35</v>
      </c>
      <c r="C18" s="347">
        <v>2633</v>
      </c>
      <c r="D18" s="360">
        <v>502</v>
      </c>
      <c r="E18" s="346">
        <v>182</v>
      </c>
      <c r="F18" s="347">
        <v>2345</v>
      </c>
      <c r="G18" s="348">
        <v>643</v>
      </c>
      <c r="H18" s="359">
        <v>683</v>
      </c>
      <c r="I18" s="347">
        <v>1489</v>
      </c>
      <c r="J18" s="360">
        <v>998</v>
      </c>
    </row>
    <row r="19" spans="1:10" ht="15.75" x14ac:dyDescent="0.25">
      <c r="A19" s="246" t="s">
        <v>481</v>
      </c>
      <c r="B19" s="359">
        <v>18</v>
      </c>
      <c r="C19" s="347">
        <v>1236</v>
      </c>
      <c r="D19" s="360">
        <v>202</v>
      </c>
      <c r="E19" s="346">
        <v>102</v>
      </c>
      <c r="F19" s="347">
        <v>1095</v>
      </c>
      <c r="G19" s="348">
        <v>259</v>
      </c>
      <c r="H19" s="359">
        <v>313</v>
      </c>
      <c r="I19" s="347">
        <v>878</v>
      </c>
      <c r="J19" s="360">
        <v>265</v>
      </c>
    </row>
    <row r="20" spans="1:10" ht="15.75" x14ac:dyDescent="0.25">
      <c r="A20" s="246" t="s">
        <v>482</v>
      </c>
      <c r="B20" s="359">
        <v>20</v>
      </c>
      <c r="C20" s="347">
        <v>922</v>
      </c>
      <c r="D20" s="360">
        <v>178</v>
      </c>
      <c r="E20" s="346">
        <v>64</v>
      </c>
      <c r="F20" s="347">
        <v>811</v>
      </c>
      <c r="G20" s="348">
        <v>245</v>
      </c>
      <c r="H20" s="359">
        <v>247</v>
      </c>
      <c r="I20" s="347">
        <v>674</v>
      </c>
      <c r="J20" s="360">
        <v>199</v>
      </c>
    </row>
    <row r="21" spans="1:10" ht="15.75" x14ac:dyDescent="0.25">
      <c r="A21" s="246" t="s">
        <v>486</v>
      </c>
      <c r="B21" s="359">
        <v>24</v>
      </c>
      <c r="C21" s="347">
        <v>1264</v>
      </c>
      <c r="D21" s="360">
        <v>156</v>
      </c>
      <c r="E21" s="346">
        <v>50</v>
      </c>
      <c r="F21" s="347">
        <v>1208</v>
      </c>
      <c r="G21" s="348">
        <v>186</v>
      </c>
      <c r="H21" s="359">
        <v>169</v>
      </c>
      <c r="I21" s="347">
        <v>1114</v>
      </c>
      <c r="J21" s="360">
        <v>161</v>
      </c>
    </row>
    <row r="22" spans="1:10" ht="15.75" x14ac:dyDescent="0.25">
      <c r="A22" s="246" t="s">
        <v>485</v>
      </c>
      <c r="B22" s="359">
        <v>151</v>
      </c>
      <c r="C22" s="347">
        <v>2453</v>
      </c>
      <c r="D22" s="360">
        <v>966</v>
      </c>
      <c r="E22" s="346">
        <v>90</v>
      </c>
      <c r="F22" s="347">
        <v>2428</v>
      </c>
      <c r="G22" s="348">
        <v>1052</v>
      </c>
      <c r="H22" s="359">
        <v>861</v>
      </c>
      <c r="I22" s="347">
        <v>2015</v>
      </c>
      <c r="J22" s="360">
        <v>694</v>
      </c>
    </row>
    <row r="23" spans="1:10" ht="15.75" x14ac:dyDescent="0.25">
      <c r="A23" s="246" t="s">
        <v>488</v>
      </c>
      <c r="B23" s="359">
        <v>13</v>
      </c>
      <c r="C23" s="347">
        <v>512</v>
      </c>
      <c r="D23" s="360">
        <v>253</v>
      </c>
      <c r="E23" s="346">
        <v>7</v>
      </c>
      <c r="F23" s="347">
        <v>487</v>
      </c>
      <c r="G23" s="348">
        <v>284</v>
      </c>
      <c r="H23" s="359">
        <v>85</v>
      </c>
      <c r="I23" s="347">
        <v>458</v>
      </c>
      <c r="J23" s="360">
        <v>235</v>
      </c>
    </row>
    <row r="24" spans="1:10" ht="15.75" x14ac:dyDescent="0.25">
      <c r="A24" s="246" t="s">
        <v>1001</v>
      </c>
      <c r="B24" s="359">
        <v>446</v>
      </c>
      <c r="C24" s="347">
        <v>8635</v>
      </c>
      <c r="D24" s="360">
        <v>1448</v>
      </c>
      <c r="E24" s="346">
        <v>491</v>
      </c>
      <c r="F24" s="347">
        <v>7469</v>
      </c>
      <c r="G24" s="348">
        <v>2569</v>
      </c>
      <c r="H24" s="359">
        <v>1812</v>
      </c>
      <c r="I24" s="347">
        <v>6536</v>
      </c>
      <c r="J24" s="360">
        <v>2181</v>
      </c>
    </row>
    <row r="25" spans="1:10" ht="16.5" thickBot="1" x14ac:dyDescent="0.3">
      <c r="A25" s="247" t="s">
        <v>429</v>
      </c>
      <c r="B25" s="361">
        <v>2116</v>
      </c>
      <c r="C25" s="362">
        <v>60805</v>
      </c>
      <c r="D25" s="363">
        <v>12411</v>
      </c>
      <c r="E25" s="364">
        <v>3843</v>
      </c>
      <c r="F25" s="362">
        <v>51853</v>
      </c>
      <c r="G25" s="365">
        <v>19636</v>
      </c>
      <c r="H25" s="361">
        <v>15823</v>
      </c>
      <c r="I25" s="362">
        <v>42725</v>
      </c>
      <c r="J25" s="363">
        <v>16784</v>
      </c>
    </row>
    <row r="27" spans="1:10" ht="16.5" thickBot="1" x14ac:dyDescent="0.3">
      <c r="A27" s="506" t="s">
        <v>187</v>
      </c>
      <c r="B27" s="506"/>
      <c r="C27" s="506"/>
      <c r="D27" s="506"/>
      <c r="E27" s="506"/>
      <c r="F27" s="506"/>
      <c r="G27" s="506"/>
      <c r="H27" s="506"/>
      <c r="I27" s="506"/>
      <c r="J27" s="506"/>
    </row>
    <row r="28" spans="1:10" ht="14.65" customHeight="1" x14ac:dyDescent="0.25">
      <c r="A28" s="499" t="s">
        <v>468</v>
      </c>
      <c r="B28" s="501" t="s">
        <v>969</v>
      </c>
      <c r="C28" s="502"/>
      <c r="D28" s="503"/>
      <c r="E28" s="504" t="s">
        <v>970</v>
      </c>
      <c r="F28" s="502"/>
      <c r="G28" s="505"/>
      <c r="H28" s="501" t="s">
        <v>709</v>
      </c>
      <c r="I28" s="502"/>
      <c r="J28" s="503"/>
    </row>
    <row r="29" spans="1:10" ht="35.1" customHeight="1" thickBot="1" x14ac:dyDescent="0.3">
      <c r="A29" s="500"/>
      <c r="B29" s="236" t="s">
        <v>969</v>
      </c>
      <c r="C29" s="237" t="s">
        <v>971</v>
      </c>
      <c r="D29" s="238" t="s">
        <v>465</v>
      </c>
      <c r="E29" s="239" t="s">
        <v>970</v>
      </c>
      <c r="F29" s="240" t="s">
        <v>972</v>
      </c>
      <c r="G29" s="241" t="s">
        <v>465</v>
      </c>
      <c r="H29" s="242" t="s">
        <v>973</v>
      </c>
      <c r="I29" s="243" t="s">
        <v>974</v>
      </c>
      <c r="J29" s="244" t="s">
        <v>465</v>
      </c>
    </row>
    <row r="30" spans="1:10" ht="15.75" x14ac:dyDescent="0.25">
      <c r="A30" s="245" t="s">
        <v>471</v>
      </c>
      <c r="B30" s="354">
        <v>157</v>
      </c>
      <c r="C30" s="355">
        <v>3932</v>
      </c>
      <c r="D30" s="356">
        <v>957</v>
      </c>
      <c r="E30" s="357">
        <v>212</v>
      </c>
      <c r="F30" s="355">
        <v>3518</v>
      </c>
      <c r="G30" s="358">
        <v>1316</v>
      </c>
      <c r="H30" s="354">
        <v>1535</v>
      </c>
      <c r="I30" s="355">
        <v>2693</v>
      </c>
      <c r="J30" s="356">
        <v>818</v>
      </c>
    </row>
    <row r="31" spans="1:10" ht="15.75" x14ac:dyDescent="0.25">
      <c r="A31" s="246" t="s">
        <v>472</v>
      </c>
      <c r="B31" s="359">
        <v>379</v>
      </c>
      <c r="C31" s="347">
        <v>8037</v>
      </c>
      <c r="D31" s="360">
        <v>3485</v>
      </c>
      <c r="E31" s="346">
        <v>442</v>
      </c>
      <c r="F31" s="347">
        <v>7433</v>
      </c>
      <c r="G31" s="348">
        <v>4026</v>
      </c>
      <c r="H31" s="359">
        <v>1640</v>
      </c>
      <c r="I31" s="347">
        <v>6669</v>
      </c>
      <c r="J31" s="360">
        <v>3592</v>
      </c>
    </row>
    <row r="32" spans="1:10" ht="15.75" x14ac:dyDescent="0.25">
      <c r="A32" s="246" t="s">
        <v>483</v>
      </c>
      <c r="B32" s="359">
        <v>239</v>
      </c>
      <c r="C32" s="347">
        <v>8160</v>
      </c>
      <c r="D32" s="360">
        <v>749</v>
      </c>
      <c r="E32" s="346">
        <v>536</v>
      </c>
      <c r="F32" s="347">
        <v>7594</v>
      </c>
      <c r="G32" s="348">
        <v>1018</v>
      </c>
      <c r="H32" s="359">
        <v>1645</v>
      </c>
      <c r="I32" s="347">
        <v>6190</v>
      </c>
      <c r="J32" s="360">
        <v>1313</v>
      </c>
    </row>
    <row r="33" spans="1:10" ht="15.75" x14ac:dyDescent="0.25">
      <c r="A33" s="246" t="s">
        <v>473</v>
      </c>
      <c r="B33" s="359">
        <v>85</v>
      </c>
      <c r="C33" s="347">
        <v>2384</v>
      </c>
      <c r="D33" s="360">
        <v>281</v>
      </c>
      <c r="E33" s="346">
        <v>154</v>
      </c>
      <c r="F33" s="347">
        <v>2118</v>
      </c>
      <c r="G33" s="348">
        <v>478</v>
      </c>
      <c r="H33" s="359">
        <v>362</v>
      </c>
      <c r="I33" s="347">
        <v>1895</v>
      </c>
      <c r="J33" s="360">
        <v>493</v>
      </c>
    </row>
    <row r="34" spans="1:10" ht="15.75" x14ac:dyDescent="0.25">
      <c r="A34" s="246" t="s">
        <v>484</v>
      </c>
      <c r="B34" s="359">
        <v>327</v>
      </c>
      <c r="C34" s="347">
        <v>8659</v>
      </c>
      <c r="D34" s="360">
        <v>1090</v>
      </c>
      <c r="E34" s="346">
        <v>603</v>
      </c>
      <c r="F34" s="347">
        <v>7620</v>
      </c>
      <c r="G34" s="348">
        <v>1853</v>
      </c>
      <c r="H34" s="359">
        <v>1712</v>
      </c>
      <c r="I34" s="347">
        <v>6768</v>
      </c>
      <c r="J34" s="360">
        <v>1596</v>
      </c>
    </row>
    <row r="35" spans="1:10" ht="15.75" x14ac:dyDescent="0.25">
      <c r="A35" s="246" t="s">
        <v>474</v>
      </c>
      <c r="B35" s="359">
        <v>236</v>
      </c>
      <c r="C35" s="347">
        <v>7215</v>
      </c>
      <c r="D35" s="360">
        <v>1054</v>
      </c>
      <c r="E35" s="346">
        <v>370</v>
      </c>
      <c r="F35" s="347">
        <v>6649</v>
      </c>
      <c r="G35" s="348">
        <v>1486</v>
      </c>
      <c r="H35" s="359">
        <v>2522</v>
      </c>
      <c r="I35" s="347">
        <v>4292</v>
      </c>
      <c r="J35" s="360">
        <v>1691</v>
      </c>
    </row>
    <row r="36" spans="1:10" ht="15.75" x14ac:dyDescent="0.25">
      <c r="A36" s="246" t="s">
        <v>476</v>
      </c>
      <c r="B36" s="359">
        <v>6</v>
      </c>
      <c r="C36" s="347">
        <v>381</v>
      </c>
      <c r="D36" s="360">
        <v>143</v>
      </c>
      <c r="E36" s="346">
        <v>17</v>
      </c>
      <c r="F36" s="347">
        <v>398</v>
      </c>
      <c r="G36" s="348">
        <v>115</v>
      </c>
      <c r="H36" s="359">
        <v>176</v>
      </c>
      <c r="I36" s="347">
        <v>293</v>
      </c>
      <c r="J36" s="360">
        <v>61</v>
      </c>
    </row>
    <row r="37" spans="1:10" ht="15.75" x14ac:dyDescent="0.25">
      <c r="A37" s="246" t="s">
        <v>478</v>
      </c>
      <c r="B37" s="359">
        <v>41</v>
      </c>
      <c r="C37" s="347">
        <v>2260</v>
      </c>
      <c r="D37" s="360">
        <v>286</v>
      </c>
      <c r="E37" s="346">
        <v>150</v>
      </c>
      <c r="F37" s="347">
        <v>1954</v>
      </c>
      <c r="G37" s="348">
        <v>483</v>
      </c>
      <c r="H37" s="359">
        <v>953</v>
      </c>
      <c r="I37" s="347">
        <v>1215</v>
      </c>
      <c r="J37" s="360">
        <v>419</v>
      </c>
    </row>
    <row r="38" spans="1:10" ht="15.75" x14ac:dyDescent="0.25">
      <c r="A38" s="246" t="s">
        <v>480</v>
      </c>
      <c r="B38" s="359">
        <v>38</v>
      </c>
      <c r="C38" s="347">
        <v>1311</v>
      </c>
      <c r="D38" s="360">
        <v>413</v>
      </c>
      <c r="E38" s="346">
        <v>88</v>
      </c>
      <c r="F38" s="347">
        <v>1224</v>
      </c>
      <c r="G38" s="348">
        <v>450</v>
      </c>
      <c r="H38" s="359">
        <v>305</v>
      </c>
      <c r="I38" s="347">
        <v>1161</v>
      </c>
      <c r="J38" s="360">
        <v>296</v>
      </c>
    </row>
    <row r="39" spans="1:10" ht="15.75" x14ac:dyDescent="0.25">
      <c r="A39" s="246" t="s">
        <v>477</v>
      </c>
      <c r="B39" s="359">
        <v>184</v>
      </c>
      <c r="C39" s="347">
        <v>3617</v>
      </c>
      <c r="D39" s="360">
        <v>736</v>
      </c>
      <c r="E39" s="346">
        <v>313</v>
      </c>
      <c r="F39" s="347">
        <v>3255</v>
      </c>
      <c r="G39" s="348">
        <v>969</v>
      </c>
      <c r="H39" s="359">
        <v>734</v>
      </c>
      <c r="I39" s="347">
        <v>3131</v>
      </c>
      <c r="J39" s="360">
        <v>672</v>
      </c>
    </row>
    <row r="40" spans="1:10" ht="15.75" x14ac:dyDescent="0.25">
      <c r="A40" s="246" t="s">
        <v>487</v>
      </c>
      <c r="B40" s="359">
        <v>1512</v>
      </c>
      <c r="C40" s="347">
        <v>24800</v>
      </c>
      <c r="D40" s="360">
        <v>1277</v>
      </c>
      <c r="E40" s="346">
        <v>2101</v>
      </c>
      <c r="F40" s="347">
        <v>14678</v>
      </c>
      <c r="G40" s="348">
        <v>10810</v>
      </c>
      <c r="H40" s="359">
        <v>5363</v>
      </c>
      <c r="I40" s="347">
        <v>12973</v>
      </c>
      <c r="J40" s="360">
        <v>9253</v>
      </c>
    </row>
    <row r="41" spans="1:10" ht="15.75" x14ac:dyDescent="0.25">
      <c r="A41" s="246" t="s">
        <v>479</v>
      </c>
      <c r="B41" s="359">
        <v>35</v>
      </c>
      <c r="C41" s="347">
        <v>767</v>
      </c>
      <c r="D41" s="360">
        <v>150</v>
      </c>
      <c r="E41" s="346">
        <v>68</v>
      </c>
      <c r="F41" s="347">
        <v>673</v>
      </c>
      <c r="G41" s="348">
        <v>211</v>
      </c>
      <c r="H41" s="359">
        <v>180</v>
      </c>
      <c r="I41" s="347">
        <v>611</v>
      </c>
      <c r="J41" s="360">
        <v>161</v>
      </c>
    </row>
    <row r="42" spans="1:10" ht="15.75" x14ac:dyDescent="0.25">
      <c r="A42" s="246" t="s">
        <v>475</v>
      </c>
      <c r="B42" s="359">
        <v>51</v>
      </c>
      <c r="C42" s="347">
        <v>2345</v>
      </c>
      <c r="D42" s="360">
        <v>437</v>
      </c>
      <c r="E42" s="346">
        <v>149</v>
      </c>
      <c r="F42" s="347">
        <v>2144</v>
      </c>
      <c r="G42" s="348">
        <v>540</v>
      </c>
      <c r="H42" s="359">
        <v>625</v>
      </c>
      <c r="I42" s="347">
        <v>1389</v>
      </c>
      <c r="J42" s="360">
        <v>819</v>
      </c>
    </row>
    <row r="43" spans="1:10" ht="15.75" x14ac:dyDescent="0.25">
      <c r="A43" s="246" t="s">
        <v>481</v>
      </c>
      <c r="B43" s="359">
        <v>52</v>
      </c>
      <c r="C43" s="347">
        <v>2363</v>
      </c>
      <c r="D43" s="360">
        <v>322</v>
      </c>
      <c r="E43" s="346">
        <v>138</v>
      </c>
      <c r="F43" s="347">
        <v>2161</v>
      </c>
      <c r="G43" s="348">
        <v>438</v>
      </c>
      <c r="H43" s="359">
        <v>670</v>
      </c>
      <c r="I43" s="347">
        <v>1642</v>
      </c>
      <c r="J43" s="360">
        <v>425</v>
      </c>
    </row>
    <row r="44" spans="1:10" ht="15.75" x14ac:dyDescent="0.25">
      <c r="A44" s="246" t="s">
        <v>482</v>
      </c>
      <c r="B44" s="359">
        <v>30</v>
      </c>
      <c r="C44" s="347">
        <v>1333</v>
      </c>
      <c r="D44" s="360">
        <v>195</v>
      </c>
      <c r="E44" s="346">
        <v>120</v>
      </c>
      <c r="F44" s="347">
        <v>1156</v>
      </c>
      <c r="G44" s="348">
        <v>282</v>
      </c>
      <c r="H44" s="359">
        <v>361</v>
      </c>
      <c r="I44" s="347">
        <v>952</v>
      </c>
      <c r="J44" s="360">
        <v>245</v>
      </c>
    </row>
    <row r="45" spans="1:10" ht="15.75" x14ac:dyDescent="0.25">
      <c r="A45" s="246" t="s">
        <v>486</v>
      </c>
      <c r="B45" s="359">
        <v>42</v>
      </c>
      <c r="C45" s="347">
        <v>1720</v>
      </c>
      <c r="D45" s="360">
        <v>158</v>
      </c>
      <c r="E45" s="346">
        <v>110</v>
      </c>
      <c r="F45" s="347">
        <v>1618</v>
      </c>
      <c r="G45" s="348">
        <v>192</v>
      </c>
      <c r="H45" s="359">
        <v>225</v>
      </c>
      <c r="I45" s="347">
        <v>1529</v>
      </c>
      <c r="J45" s="360">
        <v>166</v>
      </c>
    </row>
    <row r="46" spans="1:10" ht="15.75" x14ac:dyDescent="0.25">
      <c r="A46" s="246" t="s">
        <v>485</v>
      </c>
      <c r="B46" s="359">
        <v>121</v>
      </c>
      <c r="C46" s="347">
        <v>2573</v>
      </c>
      <c r="D46" s="360">
        <v>473</v>
      </c>
      <c r="E46" s="346">
        <v>144</v>
      </c>
      <c r="F46" s="347">
        <v>2167</v>
      </c>
      <c r="G46" s="348">
        <v>856</v>
      </c>
      <c r="H46" s="359">
        <v>799</v>
      </c>
      <c r="I46" s="347">
        <v>1673</v>
      </c>
      <c r="J46" s="360">
        <v>695</v>
      </c>
    </row>
    <row r="47" spans="1:10" ht="15.75" x14ac:dyDescent="0.25">
      <c r="A47" s="246" t="s">
        <v>488</v>
      </c>
      <c r="B47" s="359">
        <v>2</v>
      </c>
      <c r="C47" s="347">
        <v>160</v>
      </c>
      <c r="D47" s="360">
        <v>47</v>
      </c>
      <c r="E47" s="346">
        <v>9</v>
      </c>
      <c r="F47" s="347">
        <v>156</v>
      </c>
      <c r="G47" s="348">
        <v>44</v>
      </c>
      <c r="H47" s="359">
        <v>48</v>
      </c>
      <c r="I47" s="347">
        <v>97</v>
      </c>
      <c r="J47" s="360">
        <v>64</v>
      </c>
    </row>
    <row r="48" spans="1:10" ht="15.75" x14ac:dyDescent="0.25">
      <c r="A48" s="246" t="s">
        <v>1001</v>
      </c>
      <c r="B48" s="359">
        <v>948</v>
      </c>
      <c r="C48" s="347">
        <v>16302</v>
      </c>
      <c r="D48" s="360">
        <v>2140</v>
      </c>
      <c r="E48" s="346">
        <v>944</v>
      </c>
      <c r="F48" s="347">
        <v>13490</v>
      </c>
      <c r="G48" s="348">
        <v>4956</v>
      </c>
      <c r="H48" s="359">
        <v>3097</v>
      </c>
      <c r="I48" s="347">
        <v>11984</v>
      </c>
      <c r="J48" s="360">
        <v>4309</v>
      </c>
    </row>
    <row r="49" spans="1:10" ht="16.5" thickBot="1" x14ac:dyDescent="0.3">
      <c r="A49" s="247" t="s">
        <v>430</v>
      </c>
      <c r="B49" s="361">
        <v>4485</v>
      </c>
      <c r="C49" s="362">
        <v>98319</v>
      </c>
      <c r="D49" s="363">
        <v>14393</v>
      </c>
      <c r="E49" s="364">
        <v>6668</v>
      </c>
      <c r="F49" s="362">
        <v>80006</v>
      </c>
      <c r="G49" s="365">
        <v>30523</v>
      </c>
      <c r="H49" s="361">
        <v>22952</v>
      </c>
      <c r="I49" s="362">
        <v>67157</v>
      </c>
      <c r="J49" s="363">
        <v>27088</v>
      </c>
    </row>
    <row r="51" spans="1:10" ht="16.5" thickBot="1" x14ac:dyDescent="0.3">
      <c r="A51" s="506" t="s">
        <v>193</v>
      </c>
      <c r="B51" s="506"/>
      <c r="C51" s="506"/>
      <c r="D51" s="506"/>
      <c r="E51" s="506"/>
      <c r="F51" s="506"/>
      <c r="G51" s="506"/>
      <c r="H51" s="506"/>
      <c r="I51" s="506"/>
      <c r="J51" s="506"/>
    </row>
    <row r="52" spans="1:10" ht="14.65" customHeight="1" x14ac:dyDescent="0.25">
      <c r="A52" s="499" t="s">
        <v>468</v>
      </c>
      <c r="B52" s="501" t="s">
        <v>969</v>
      </c>
      <c r="C52" s="502"/>
      <c r="D52" s="503"/>
      <c r="E52" s="504" t="s">
        <v>970</v>
      </c>
      <c r="F52" s="502"/>
      <c r="G52" s="505"/>
      <c r="H52" s="501" t="s">
        <v>709</v>
      </c>
      <c r="I52" s="502"/>
      <c r="J52" s="503"/>
    </row>
    <row r="53" spans="1:10" ht="35.1" customHeight="1" thickBot="1" x14ac:dyDescent="0.3">
      <c r="A53" s="500"/>
      <c r="B53" s="236" t="s">
        <v>969</v>
      </c>
      <c r="C53" s="237" t="s">
        <v>971</v>
      </c>
      <c r="D53" s="238" t="s">
        <v>465</v>
      </c>
      <c r="E53" s="239" t="s">
        <v>970</v>
      </c>
      <c r="F53" s="240" t="s">
        <v>972</v>
      </c>
      <c r="G53" s="241" t="s">
        <v>465</v>
      </c>
      <c r="H53" s="242" t="s">
        <v>973</v>
      </c>
      <c r="I53" s="243" t="s">
        <v>974</v>
      </c>
      <c r="J53" s="244" t="s">
        <v>465</v>
      </c>
    </row>
    <row r="54" spans="1:10" ht="15.75" x14ac:dyDescent="0.25">
      <c r="A54" s="245" t="s">
        <v>471</v>
      </c>
      <c r="B54" s="354">
        <v>226</v>
      </c>
      <c r="C54" s="355">
        <v>6536</v>
      </c>
      <c r="D54" s="356">
        <v>1873</v>
      </c>
      <c r="E54" s="357">
        <v>355</v>
      </c>
      <c r="F54" s="355">
        <v>5751</v>
      </c>
      <c r="G54" s="358">
        <v>2529</v>
      </c>
      <c r="H54" s="354">
        <v>2466</v>
      </c>
      <c r="I54" s="355">
        <v>4719</v>
      </c>
      <c r="J54" s="356">
        <v>1450</v>
      </c>
    </row>
    <row r="55" spans="1:10" ht="15.75" x14ac:dyDescent="0.25">
      <c r="A55" s="246" t="s">
        <v>472</v>
      </c>
      <c r="B55" s="359">
        <v>568</v>
      </c>
      <c r="C55" s="347">
        <v>12019</v>
      </c>
      <c r="D55" s="360">
        <v>5113</v>
      </c>
      <c r="E55" s="346">
        <v>757</v>
      </c>
      <c r="F55" s="347">
        <v>11041</v>
      </c>
      <c r="G55" s="348">
        <v>5902</v>
      </c>
      <c r="H55" s="359">
        <v>2551</v>
      </c>
      <c r="I55" s="347">
        <v>10089</v>
      </c>
      <c r="J55" s="360">
        <v>5060</v>
      </c>
    </row>
    <row r="56" spans="1:10" ht="15.75" x14ac:dyDescent="0.25">
      <c r="A56" s="246" t="s">
        <v>483</v>
      </c>
      <c r="B56" s="359">
        <v>348</v>
      </c>
      <c r="C56" s="347">
        <v>12574</v>
      </c>
      <c r="D56" s="360">
        <v>1289</v>
      </c>
      <c r="E56" s="346">
        <v>833</v>
      </c>
      <c r="F56" s="347">
        <v>11809</v>
      </c>
      <c r="G56" s="348">
        <v>1569</v>
      </c>
      <c r="H56" s="359">
        <v>2498</v>
      </c>
      <c r="I56" s="347">
        <v>9582</v>
      </c>
      <c r="J56" s="360">
        <v>2131</v>
      </c>
    </row>
    <row r="57" spans="1:10" ht="15.75" x14ac:dyDescent="0.25">
      <c r="A57" s="246" t="s">
        <v>473</v>
      </c>
      <c r="B57" s="359">
        <v>120</v>
      </c>
      <c r="C57" s="347">
        <v>3385</v>
      </c>
      <c r="D57" s="360">
        <v>449</v>
      </c>
      <c r="E57" s="346">
        <v>220</v>
      </c>
      <c r="F57" s="347">
        <v>3035</v>
      </c>
      <c r="G57" s="348">
        <v>699</v>
      </c>
      <c r="H57" s="359">
        <v>547</v>
      </c>
      <c r="I57" s="347">
        <v>2671</v>
      </c>
      <c r="J57" s="360">
        <v>736</v>
      </c>
    </row>
    <row r="58" spans="1:10" ht="15.75" x14ac:dyDescent="0.25">
      <c r="A58" s="246" t="s">
        <v>484</v>
      </c>
      <c r="B58" s="359">
        <v>475</v>
      </c>
      <c r="C58" s="347">
        <v>13392</v>
      </c>
      <c r="D58" s="360">
        <v>2039</v>
      </c>
      <c r="E58" s="346">
        <v>943</v>
      </c>
      <c r="F58" s="347">
        <v>11731</v>
      </c>
      <c r="G58" s="348">
        <v>3232</v>
      </c>
      <c r="H58" s="359">
        <v>2845</v>
      </c>
      <c r="I58" s="347">
        <v>10426</v>
      </c>
      <c r="J58" s="360">
        <v>2635</v>
      </c>
    </row>
    <row r="59" spans="1:10" ht="15.75" x14ac:dyDescent="0.25">
      <c r="A59" s="246" t="s">
        <v>474</v>
      </c>
      <c r="B59" s="359">
        <v>445</v>
      </c>
      <c r="C59" s="347">
        <v>13712</v>
      </c>
      <c r="D59" s="360">
        <v>2257</v>
      </c>
      <c r="E59" s="346">
        <v>653</v>
      </c>
      <c r="F59" s="347">
        <v>12802</v>
      </c>
      <c r="G59" s="348">
        <v>2959</v>
      </c>
      <c r="H59" s="359">
        <v>4555</v>
      </c>
      <c r="I59" s="347">
        <v>8552</v>
      </c>
      <c r="J59" s="360">
        <v>3307</v>
      </c>
    </row>
    <row r="60" spans="1:10" ht="15.75" x14ac:dyDescent="0.25">
      <c r="A60" s="246" t="s">
        <v>476</v>
      </c>
      <c r="B60" s="359">
        <v>26</v>
      </c>
      <c r="C60" s="347">
        <v>1874</v>
      </c>
      <c r="D60" s="360">
        <v>962</v>
      </c>
      <c r="E60" s="346">
        <v>71</v>
      </c>
      <c r="F60" s="347">
        <v>1829</v>
      </c>
      <c r="G60" s="348">
        <v>962</v>
      </c>
      <c r="H60" s="359">
        <v>827</v>
      </c>
      <c r="I60" s="347">
        <v>1643</v>
      </c>
      <c r="J60" s="360">
        <v>392</v>
      </c>
    </row>
    <row r="61" spans="1:10" ht="15.75" x14ac:dyDescent="0.25">
      <c r="A61" s="246" t="s">
        <v>478</v>
      </c>
      <c r="B61" s="359">
        <v>130</v>
      </c>
      <c r="C61" s="347">
        <v>6840</v>
      </c>
      <c r="D61" s="360">
        <v>1086</v>
      </c>
      <c r="E61" s="346">
        <v>482</v>
      </c>
      <c r="F61" s="347">
        <v>5834</v>
      </c>
      <c r="G61" s="348">
        <v>1740</v>
      </c>
      <c r="H61" s="359">
        <v>2578</v>
      </c>
      <c r="I61" s="347">
        <v>3950</v>
      </c>
      <c r="J61" s="360">
        <v>1528</v>
      </c>
    </row>
    <row r="62" spans="1:10" ht="15.75" x14ac:dyDescent="0.25">
      <c r="A62" s="246" t="s">
        <v>480</v>
      </c>
      <c r="B62" s="359">
        <v>69</v>
      </c>
      <c r="C62" s="347">
        <v>2907</v>
      </c>
      <c r="D62" s="360">
        <v>957</v>
      </c>
      <c r="E62" s="346">
        <v>198</v>
      </c>
      <c r="F62" s="347">
        <v>2691</v>
      </c>
      <c r="G62" s="348">
        <v>1044</v>
      </c>
      <c r="H62" s="359">
        <v>732</v>
      </c>
      <c r="I62" s="347">
        <v>2510</v>
      </c>
      <c r="J62" s="360">
        <v>691</v>
      </c>
    </row>
    <row r="63" spans="1:10" ht="15.75" x14ac:dyDescent="0.25">
      <c r="A63" s="246" t="s">
        <v>477</v>
      </c>
      <c r="B63" s="359">
        <v>254</v>
      </c>
      <c r="C63" s="347">
        <v>5010</v>
      </c>
      <c r="D63" s="360">
        <v>1117</v>
      </c>
      <c r="E63" s="346">
        <v>429</v>
      </c>
      <c r="F63" s="347">
        <v>4508</v>
      </c>
      <c r="G63" s="348">
        <v>1444</v>
      </c>
      <c r="H63" s="359">
        <v>1049</v>
      </c>
      <c r="I63" s="347">
        <v>4329</v>
      </c>
      <c r="J63" s="360">
        <v>1003</v>
      </c>
    </row>
    <row r="64" spans="1:10" ht="15.75" x14ac:dyDescent="0.25">
      <c r="A64" s="246" t="s">
        <v>487</v>
      </c>
      <c r="B64" s="359">
        <v>1974</v>
      </c>
      <c r="C64" s="347">
        <v>35768</v>
      </c>
      <c r="D64" s="360">
        <v>2000</v>
      </c>
      <c r="E64" s="346">
        <v>2991</v>
      </c>
      <c r="F64" s="347">
        <v>21309</v>
      </c>
      <c r="G64" s="348">
        <v>15442</v>
      </c>
      <c r="H64" s="359">
        <v>7964</v>
      </c>
      <c r="I64" s="347">
        <v>18328</v>
      </c>
      <c r="J64" s="360">
        <v>13450</v>
      </c>
    </row>
    <row r="65" spans="1:13" ht="15.75" x14ac:dyDescent="0.25">
      <c r="A65" s="246" t="s">
        <v>479</v>
      </c>
      <c r="B65" s="359">
        <v>49</v>
      </c>
      <c r="C65" s="347">
        <v>1299</v>
      </c>
      <c r="D65" s="360">
        <v>266</v>
      </c>
      <c r="E65" s="346">
        <v>111</v>
      </c>
      <c r="F65" s="347">
        <v>1120</v>
      </c>
      <c r="G65" s="348">
        <v>383</v>
      </c>
      <c r="H65" s="359">
        <v>294</v>
      </c>
      <c r="I65" s="347">
        <v>1011</v>
      </c>
      <c r="J65" s="360">
        <v>309</v>
      </c>
    </row>
    <row r="66" spans="1:13" ht="15.75" x14ac:dyDescent="0.25">
      <c r="A66" s="246" t="s">
        <v>475</v>
      </c>
      <c r="B66" s="359">
        <v>87</v>
      </c>
      <c r="C66" s="347">
        <v>4997</v>
      </c>
      <c r="D66" s="360">
        <v>941</v>
      </c>
      <c r="E66" s="346">
        <v>334</v>
      </c>
      <c r="F66" s="347">
        <v>4506</v>
      </c>
      <c r="G66" s="348">
        <v>1185</v>
      </c>
      <c r="H66" s="359">
        <v>1314</v>
      </c>
      <c r="I66" s="347">
        <v>2888</v>
      </c>
      <c r="J66" s="360">
        <v>1823</v>
      </c>
    </row>
    <row r="67" spans="1:13" ht="15.75" x14ac:dyDescent="0.25">
      <c r="A67" s="246" t="s">
        <v>481</v>
      </c>
      <c r="B67" s="359">
        <v>70</v>
      </c>
      <c r="C67" s="347">
        <v>3610</v>
      </c>
      <c r="D67" s="360">
        <v>527</v>
      </c>
      <c r="E67" s="346">
        <v>241</v>
      </c>
      <c r="F67" s="347">
        <v>3264</v>
      </c>
      <c r="G67" s="348">
        <v>702</v>
      </c>
      <c r="H67" s="359">
        <v>986</v>
      </c>
      <c r="I67" s="347">
        <v>2529</v>
      </c>
      <c r="J67" s="360">
        <v>692</v>
      </c>
    </row>
    <row r="68" spans="1:13" ht="15.75" x14ac:dyDescent="0.25">
      <c r="A68" s="246" t="s">
        <v>482</v>
      </c>
      <c r="B68" s="359">
        <v>51</v>
      </c>
      <c r="C68" s="347">
        <v>2260</v>
      </c>
      <c r="D68" s="360">
        <v>373</v>
      </c>
      <c r="E68" s="346">
        <v>185</v>
      </c>
      <c r="F68" s="347">
        <v>1971</v>
      </c>
      <c r="G68" s="348">
        <v>528</v>
      </c>
      <c r="H68" s="359">
        <v>609</v>
      </c>
      <c r="I68" s="347">
        <v>1630</v>
      </c>
      <c r="J68" s="360">
        <v>445</v>
      </c>
    </row>
    <row r="69" spans="1:13" ht="15.75" x14ac:dyDescent="0.25">
      <c r="A69" s="246" t="s">
        <v>486</v>
      </c>
      <c r="B69" s="359">
        <v>68</v>
      </c>
      <c r="C69" s="347">
        <v>2989</v>
      </c>
      <c r="D69" s="360">
        <v>316</v>
      </c>
      <c r="E69" s="346">
        <v>160</v>
      </c>
      <c r="F69" s="347">
        <v>2833</v>
      </c>
      <c r="G69" s="348">
        <v>380</v>
      </c>
      <c r="H69" s="359">
        <v>394</v>
      </c>
      <c r="I69" s="347">
        <v>2650</v>
      </c>
      <c r="J69" s="360">
        <v>329</v>
      </c>
    </row>
    <row r="70" spans="1:13" ht="15.75" x14ac:dyDescent="0.25">
      <c r="A70" s="246" t="s">
        <v>485</v>
      </c>
      <c r="B70" s="359">
        <v>272</v>
      </c>
      <c r="C70" s="347">
        <v>5063</v>
      </c>
      <c r="D70" s="360">
        <v>1448</v>
      </c>
      <c r="E70" s="346">
        <v>238</v>
      </c>
      <c r="F70" s="347">
        <v>4613</v>
      </c>
      <c r="G70" s="348">
        <v>1932</v>
      </c>
      <c r="H70" s="359">
        <v>1665</v>
      </c>
      <c r="I70" s="347">
        <v>3712</v>
      </c>
      <c r="J70" s="360">
        <v>1406</v>
      </c>
    </row>
    <row r="71" spans="1:13" ht="15.75" x14ac:dyDescent="0.25">
      <c r="A71" s="246" t="s">
        <v>488</v>
      </c>
      <c r="B71" s="359">
        <v>15</v>
      </c>
      <c r="C71" s="347">
        <v>674</v>
      </c>
      <c r="D71" s="360">
        <v>301</v>
      </c>
      <c r="E71" s="346">
        <v>16</v>
      </c>
      <c r="F71" s="347">
        <v>644</v>
      </c>
      <c r="G71" s="348">
        <v>330</v>
      </c>
      <c r="H71" s="359">
        <v>134</v>
      </c>
      <c r="I71" s="347">
        <v>557</v>
      </c>
      <c r="J71" s="360">
        <v>299</v>
      </c>
    </row>
    <row r="72" spans="1:13" ht="15.75" x14ac:dyDescent="0.25">
      <c r="A72" s="246" t="s">
        <v>1001</v>
      </c>
      <c r="B72" s="359">
        <v>1396</v>
      </c>
      <c r="C72" s="347">
        <v>25009</v>
      </c>
      <c r="D72" s="360">
        <v>3628</v>
      </c>
      <c r="E72" s="346">
        <v>1447</v>
      </c>
      <c r="F72" s="347">
        <v>20996</v>
      </c>
      <c r="G72" s="348">
        <v>7590</v>
      </c>
      <c r="H72" s="359">
        <v>4922</v>
      </c>
      <c r="I72" s="347">
        <v>18569</v>
      </c>
      <c r="J72" s="360">
        <v>6542</v>
      </c>
    </row>
    <row r="73" spans="1:13" ht="16.5" thickBot="1" x14ac:dyDescent="0.3">
      <c r="A73" s="247" t="s">
        <v>193</v>
      </c>
      <c r="B73" s="361">
        <v>6643</v>
      </c>
      <c r="C73" s="362">
        <v>159918</v>
      </c>
      <c r="D73" s="363">
        <v>26942</v>
      </c>
      <c r="E73" s="364">
        <v>10664</v>
      </c>
      <c r="F73" s="362">
        <v>132287</v>
      </c>
      <c r="G73" s="365">
        <v>50552</v>
      </c>
      <c r="H73" s="361">
        <v>38930</v>
      </c>
      <c r="I73" s="362">
        <v>110345</v>
      </c>
      <c r="J73" s="363">
        <v>44228</v>
      </c>
    </row>
    <row r="75" spans="1:13" x14ac:dyDescent="0.25">
      <c r="A75" s="59" t="s">
        <v>975</v>
      </c>
    </row>
    <row r="76" spans="1:13" x14ac:dyDescent="0.25">
      <c r="A76" s="149"/>
    </row>
    <row r="77" spans="1:13" x14ac:dyDescent="0.25">
      <c r="A77" s="59" t="s">
        <v>437</v>
      </c>
    </row>
    <row r="78" spans="1:13" ht="33" customHeight="1" x14ac:dyDescent="0.25">
      <c r="A78" s="434" t="s">
        <v>518</v>
      </c>
      <c r="B78" s="434"/>
      <c r="C78" s="434"/>
      <c r="D78" s="434"/>
      <c r="E78" s="434"/>
      <c r="F78" s="434"/>
      <c r="G78" s="434"/>
      <c r="H78" s="434"/>
      <c r="I78" s="434"/>
      <c r="J78" s="434"/>
      <c r="K78" s="434"/>
      <c r="L78" s="434"/>
      <c r="M78" s="434"/>
    </row>
  </sheetData>
  <mergeCells count="16">
    <mergeCell ref="A3:J3"/>
    <mergeCell ref="A28:A29"/>
    <mergeCell ref="B28:D28"/>
    <mergeCell ref="E28:G28"/>
    <mergeCell ref="H28:J28"/>
    <mergeCell ref="A27:J27"/>
    <mergeCell ref="A78:M78"/>
    <mergeCell ref="A4:A5"/>
    <mergeCell ref="B4:D4"/>
    <mergeCell ref="E4:G4"/>
    <mergeCell ref="H4:J4"/>
    <mergeCell ref="A52:A53"/>
    <mergeCell ref="B52:D52"/>
    <mergeCell ref="E52:G52"/>
    <mergeCell ref="H52:J52"/>
    <mergeCell ref="A51:J51"/>
  </mergeCells>
  <hyperlinks>
    <hyperlink ref="F1" location="'Table of Contents'!C2" display="Back to Table of Contents"/>
  </hyperlinks>
  <pageMargins left="0.75" right="0.75" top="1" bottom="1" header="0.5" footer="0.5"/>
  <legacy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showGridLines="0" zoomScaleNormal="100" workbookViewId="0"/>
  </sheetViews>
  <sheetFormatPr defaultRowHeight="15" x14ac:dyDescent="0.25"/>
  <cols>
    <col min="1" max="1" width="20.7109375" customWidth="1"/>
    <col min="2" max="10" width="12.7109375" customWidth="1"/>
  </cols>
  <sheetData>
    <row r="1" spans="1:10" x14ac:dyDescent="0.25">
      <c r="A1" s="24" t="s">
        <v>148</v>
      </c>
      <c r="F1" s="23" t="s">
        <v>87</v>
      </c>
    </row>
    <row r="2" spans="1:10" x14ac:dyDescent="0.25">
      <c r="A2" s="2"/>
    </row>
    <row r="3" spans="1:10" ht="16.5" thickBot="1" x14ac:dyDescent="0.3">
      <c r="A3" s="506" t="s">
        <v>186</v>
      </c>
      <c r="B3" s="506"/>
      <c r="C3" s="506"/>
      <c r="D3" s="506"/>
      <c r="E3" s="506"/>
      <c r="F3" s="506"/>
      <c r="G3" s="506"/>
      <c r="H3" s="506"/>
      <c r="I3" s="506"/>
      <c r="J3" s="506"/>
    </row>
    <row r="4" spans="1:10" ht="14.65" customHeight="1" x14ac:dyDescent="0.25">
      <c r="A4" s="507" t="s">
        <v>3</v>
      </c>
      <c r="B4" s="509" t="s">
        <v>969</v>
      </c>
      <c r="C4" s="510"/>
      <c r="D4" s="511"/>
      <c r="E4" s="509" t="s">
        <v>970</v>
      </c>
      <c r="F4" s="510"/>
      <c r="G4" s="511"/>
      <c r="H4" s="509" t="s">
        <v>709</v>
      </c>
      <c r="I4" s="510"/>
      <c r="J4" s="511"/>
    </row>
    <row r="5" spans="1:10" ht="30.75" thickBot="1" x14ac:dyDescent="0.3">
      <c r="A5" s="508"/>
      <c r="B5" s="248" t="s">
        <v>969</v>
      </c>
      <c r="C5" s="249" t="s">
        <v>971</v>
      </c>
      <c r="D5" s="250" t="s">
        <v>465</v>
      </c>
      <c r="E5" s="248" t="s">
        <v>970</v>
      </c>
      <c r="F5" s="249" t="s">
        <v>972</v>
      </c>
      <c r="G5" s="250" t="s">
        <v>465</v>
      </c>
      <c r="H5" s="248" t="s">
        <v>973</v>
      </c>
      <c r="I5" s="249" t="s">
        <v>974</v>
      </c>
      <c r="J5" s="250" t="s">
        <v>465</v>
      </c>
    </row>
    <row r="6" spans="1:10" ht="15.75" x14ac:dyDescent="0.25">
      <c r="A6" s="82" t="s">
        <v>324</v>
      </c>
      <c r="B6" s="265">
        <v>606</v>
      </c>
      <c r="C6" s="278">
        <v>22974</v>
      </c>
      <c r="D6" s="266">
        <v>4068</v>
      </c>
      <c r="E6" s="265">
        <v>1381</v>
      </c>
      <c r="F6" s="278">
        <v>21060</v>
      </c>
      <c r="G6" s="266">
        <v>5207</v>
      </c>
      <c r="H6" s="287">
        <v>5542</v>
      </c>
      <c r="I6" s="288">
        <v>17648</v>
      </c>
      <c r="J6" s="289">
        <v>4458</v>
      </c>
    </row>
    <row r="7" spans="1:10" ht="15.75" x14ac:dyDescent="0.25">
      <c r="A7" s="74" t="s">
        <v>325</v>
      </c>
      <c r="B7" s="269">
        <v>120</v>
      </c>
      <c r="C7" s="276">
        <v>10083</v>
      </c>
      <c r="D7" s="270">
        <v>2456</v>
      </c>
      <c r="E7" s="269">
        <v>525</v>
      </c>
      <c r="F7" s="276">
        <v>8516</v>
      </c>
      <c r="G7" s="270">
        <v>3618</v>
      </c>
      <c r="H7" s="269">
        <v>3468</v>
      </c>
      <c r="I7" s="276">
        <v>6124</v>
      </c>
      <c r="J7" s="270">
        <v>3067</v>
      </c>
    </row>
    <row r="8" spans="1:10" ht="15.75" x14ac:dyDescent="0.25">
      <c r="A8" s="74" t="s">
        <v>326</v>
      </c>
      <c r="B8" s="269">
        <v>26</v>
      </c>
      <c r="C8" s="276">
        <v>1292</v>
      </c>
      <c r="D8" s="270">
        <v>314</v>
      </c>
      <c r="E8" s="269">
        <v>98</v>
      </c>
      <c r="F8" s="276">
        <v>762</v>
      </c>
      <c r="G8" s="270">
        <v>772</v>
      </c>
      <c r="H8" s="269">
        <v>105</v>
      </c>
      <c r="I8" s="276">
        <v>815</v>
      </c>
      <c r="J8" s="270">
        <v>712</v>
      </c>
    </row>
    <row r="9" spans="1:10" ht="15.75" x14ac:dyDescent="0.25">
      <c r="A9" s="74" t="s">
        <v>327</v>
      </c>
      <c r="B9" s="269">
        <v>162</v>
      </c>
      <c r="C9" s="276">
        <v>6918</v>
      </c>
      <c r="D9" s="270">
        <v>1546</v>
      </c>
      <c r="E9" s="269">
        <v>372</v>
      </c>
      <c r="F9" s="276">
        <v>5850</v>
      </c>
      <c r="G9" s="270">
        <v>2404</v>
      </c>
      <c r="H9" s="269">
        <v>2682</v>
      </c>
      <c r="I9" s="276">
        <v>3882</v>
      </c>
      <c r="J9" s="270">
        <v>2062</v>
      </c>
    </row>
    <row r="10" spans="1:10" ht="15.75" x14ac:dyDescent="0.25">
      <c r="A10" s="74" t="s">
        <v>328</v>
      </c>
      <c r="B10" s="269">
        <v>194</v>
      </c>
      <c r="C10" s="276">
        <v>2120</v>
      </c>
      <c r="D10" s="270">
        <v>494</v>
      </c>
      <c r="E10" s="269">
        <v>214</v>
      </c>
      <c r="F10" s="276">
        <v>1561</v>
      </c>
      <c r="G10" s="270">
        <v>1033</v>
      </c>
      <c r="H10" s="269">
        <v>259</v>
      </c>
      <c r="I10" s="276">
        <v>1837</v>
      </c>
      <c r="J10" s="270">
        <v>712</v>
      </c>
    </row>
    <row r="11" spans="1:10" ht="15.75" x14ac:dyDescent="0.25">
      <c r="A11" s="74" t="s">
        <v>329</v>
      </c>
      <c r="B11" s="269">
        <v>293</v>
      </c>
      <c r="C11" s="276">
        <v>5970</v>
      </c>
      <c r="D11" s="270">
        <v>980</v>
      </c>
      <c r="E11" s="269">
        <v>473</v>
      </c>
      <c r="F11" s="276">
        <v>4728</v>
      </c>
      <c r="G11" s="270">
        <v>2042</v>
      </c>
      <c r="H11" s="269">
        <v>1262</v>
      </c>
      <c r="I11" s="276">
        <v>4157</v>
      </c>
      <c r="J11" s="270">
        <v>1824</v>
      </c>
    </row>
    <row r="12" spans="1:10" ht="15.75" x14ac:dyDescent="0.25">
      <c r="A12" s="74" t="s">
        <v>330</v>
      </c>
      <c r="B12" s="269">
        <v>231</v>
      </c>
      <c r="C12" s="276">
        <v>1296</v>
      </c>
      <c r="D12" s="270">
        <v>258</v>
      </c>
      <c r="E12" s="269">
        <v>100</v>
      </c>
      <c r="F12" s="276">
        <v>998</v>
      </c>
      <c r="G12" s="270">
        <v>687</v>
      </c>
      <c r="H12" s="269">
        <v>180</v>
      </c>
      <c r="I12" s="276">
        <v>1093</v>
      </c>
      <c r="J12" s="270">
        <v>512</v>
      </c>
    </row>
    <row r="13" spans="1:10" ht="15.75" x14ac:dyDescent="0.25">
      <c r="A13" s="74" t="s">
        <v>331</v>
      </c>
      <c r="B13" s="269">
        <v>106</v>
      </c>
      <c r="C13" s="276">
        <v>4551</v>
      </c>
      <c r="D13" s="270">
        <v>1075</v>
      </c>
      <c r="E13" s="269">
        <v>301</v>
      </c>
      <c r="F13" s="276">
        <v>3608</v>
      </c>
      <c r="G13" s="270">
        <v>1823</v>
      </c>
      <c r="H13" s="269">
        <v>1215</v>
      </c>
      <c r="I13" s="276">
        <v>3158</v>
      </c>
      <c r="J13" s="270">
        <v>1359</v>
      </c>
    </row>
    <row r="14" spans="1:10" ht="15.75" x14ac:dyDescent="0.25">
      <c r="A14" s="74" t="s">
        <v>332</v>
      </c>
      <c r="B14" s="269">
        <v>5</v>
      </c>
      <c r="C14" s="276">
        <v>87</v>
      </c>
      <c r="D14" s="270">
        <v>55</v>
      </c>
      <c r="E14" s="269">
        <v>7</v>
      </c>
      <c r="F14" s="276">
        <v>67</v>
      </c>
      <c r="G14" s="270">
        <v>73</v>
      </c>
      <c r="H14" s="269">
        <v>17</v>
      </c>
      <c r="I14" s="276">
        <v>88</v>
      </c>
      <c r="J14" s="270">
        <v>42</v>
      </c>
    </row>
    <row r="15" spans="1:10" ht="15.75" x14ac:dyDescent="0.25">
      <c r="A15" s="74" t="s">
        <v>333</v>
      </c>
      <c r="B15" s="269">
        <v>64</v>
      </c>
      <c r="C15" s="276">
        <v>2808</v>
      </c>
      <c r="D15" s="270">
        <v>523</v>
      </c>
      <c r="E15" s="269">
        <v>186</v>
      </c>
      <c r="F15" s="276">
        <v>2245</v>
      </c>
      <c r="G15" s="270">
        <v>964</v>
      </c>
      <c r="H15" s="269">
        <v>661</v>
      </c>
      <c r="I15" s="276">
        <v>1807</v>
      </c>
      <c r="J15" s="270">
        <v>927</v>
      </c>
    </row>
    <row r="16" spans="1:10" ht="15.75" x14ac:dyDescent="0.25">
      <c r="A16" s="74" t="s">
        <v>334</v>
      </c>
      <c r="B16" s="269">
        <v>10</v>
      </c>
      <c r="C16" s="276">
        <v>161</v>
      </c>
      <c r="D16" s="270">
        <v>29</v>
      </c>
      <c r="E16" s="269">
        <v>15</v>
      </c>
      <c r="F16" s="276">
        <v>116</v>
      </c>
      <c r="G16" s="270">
        <v>69</v>
      </c>
      <c r="H16" s="269">
        <v>36</v>
      </c>
      <c r="I16" s="276">
        <v>92</v>
      </c>
      <c r="J16" s="270">
        <v>72</v>
      </c>
    </row>
    <row r="17" spans="1:10" ht="15.75" x14ac:dyDescent="0.25">
      <c r="A17" s="74" t="s">
        <v>335</v>
      </c>
      <c r="B17" s="269">
        <v>61</v>
      </c>
      <c r="C17" s="276">
        <v>1280</v>
      </c>
      <c r="D17" s="270">
        <v>366</v>
      </c>
      <c r="E17" s="269">
        <v>96</v>
      </c>
      <c r="F17" s="276">
        <v>1030</v>
      </c>
      <c r="G17" s="270">
        <v>581</v>
      </c>
      <c r="H17" s="269">
        <v>114</v>
      </c>
      <c r="I17" s="276">
        <v>960</v>
      </c>
      <c r="J17" s="270">
        <v>633</v>
      </c>
    </row>
    <row r="18" spans="1:10" ht="15.75" x14ac:dyDescent="0.25">
      <c r="A18" s="74" t="s">
        <v>336</v>
      </c>
      <c r="B18" s="269">
        <v>12</v>
      </c>
      <c r="C18" s="276">
        <v>144</v>
      </c>
      <c r="D18" s="270">
        <v>27</v>
      </c>
      <c r="E18" s="269">
        <v>23</v>
      </c>
      <c r="F18" s="276">
        <v>79</v>
      </c>
      <c r="G18" s="270">
        <v>81</v>
      </c>
      <c r="H18" s="269">
        <v>7</v>
      </c>
      <c r="I18" s="276">
        <v>110</v>
      </c>
      <c r="J18" s="270">
        <v>66</v>
      </c>
    </row>
    <row r="19" spans="1:10" ht="15.75" x14ac:dyDescent="0.25">
      <c r="A19" s="74" t="s">
        <v>337</v>
      </c>
      <c r="B19" s="269">
        <v>51</v>
      </c>
      <c r="C19" s="276">
        <v>383</v>
      </c>
      <c r="D19" s="270">
        <v>76</v>
      </c>
      <c r="E19" s="269">
        <v>21</v>
      </c>
      <c r="F19" s="276">
        <v>339</v>
      </c>
      <c r="G19" s="270">
        <v>150</v>
      </c>
      <c r="H19" s="269">
        <v>72</v>
      </c>
      <c r="I19" s="276">
        <v>303</v>
      </c>
      <c r="J19" s="270">
        <v>135</v>
      </c>
    </row>
    <row r="20" spans="1:10" ht="15.75" x14ac:dyDescent="0.25">
      <c r="A20" s="74" t="s">
        <v>338</v>
      </c>
      <c r="B20" s="269">
        <v>164</v>
      </c>
      <c r="C20" s="276">
        <v>104</v>
      </c>
      <c r="D20" s="270">
        <v>39</v>
      </c>
      <c r="E20" s="269">
        <v>5</v>
      </c>
      <c r="F20" s="276">
        <v>228</v>
      </c>
      <c r="G20" s="270">
        <v>74</v>
      </c>
      <c r="H20" s="269">
        <v>78</v>
      </c>
      <c r="I20" s="276">
        <v>102</v>
      </c>
      <c r="J20" s="270">
        <v>127</v>
      </c>
    </row>
    <row r="21" spans="1:10" ht="15.75" x14ac:dyDescent="0.25">
      <c r="A21" s="74" t="s">
        <v>339</v>
      </c>
      <c r="B21" s="269">
        <v>11</v>
      </c>
      <c r="C21" s="276">
        <v>634</v>
      </c>
      <c r="D21" s="270">
        <v>105</v>
      </c>
      <c r="E21" s="269">
        <v>26</v>
      </c>
      <c r="F21" s="276">
        <v>666</v>
      </c>
      <c r="G21" s="270">
        <v>58</v>
      </c>
      <c r="H21" s="269">
        <v>125</v>
      </c>
      <c r="I21" s="276">
        <v>549</v>
      </c>
      <c r="J21" s="270">
        <v>76</v>
      </c>
    </row>
    <row r="22" spans="1:10" ht="16.5" thickBot="1" x14ac:dyDescent="0.3">
      <c r="A22" s="78" t="s">
        <v>429</v>
      </c>
      <c r="B22" s="273">
        <v>2116</v>
      </c>
      <c r="C22" s="284">
        <v>60805</v>
      </c>
      <c r="D22" s="274">
        <v>12411</v>
      </c>
      <c r="E22" s="273">
        <v>3843</v>
      </c>
      <c r="F22" s="284">
        <v>51853</v>
      </c>
      <c r="G22" s="274">
        <v>19636</v>
      </c>
      <c r="H22" s="273">
        <v>15823</v>
      </c>
      <c r="I22" s="284">
        <v>42725</v>
      </c>
      <c r="J22" s="274">
        <v>16784</v>
      </c>
    </row>
    <row r="24" spans="1:10" ht="16.5" thickBot="1" x14ac:dyDescent="0.3">
      <c r="A24" s="506" t="s">
        <v>187</v>
      </c>
      <c r="B24" s="506"/>
      <c r="C24" s="506"/>
      <c r="D24" s="506"/>
      <c r="E24" s="506"/>
      <c r="F24" s="506"/>
      <c r="G24" s="506"/>
      <c r="H24" s="506"/>
      <c r="I24" s="506"/>
      <c r="J24" s="506"/>
    </row>
    <row r="25" spans="1:10" ht="14.65" customHeight="1" x14ac:dyDescent="0.25">
      <c r="A25" s="507" t="s">
        <v>3</v>
      </c>
      <c r="B25" s="509" t="s">
        <v>969</v>
      </c>
      <c r="C25" s="510"/>
      <c r="D25" s="511"/>
      <c r="E25" s="509" t="s">
        <v>970</v>
      </c>
      <c r="F25" s="510"/>
      <c r="G25" s="511"/>
      <c r="H25" s="509" t="s">
        <v>709</v>
      </c>
      <c r="I25" s="510"/>
      <c r="J25" s="511"/>
    </row>
    <row r="26" spans="1:10" ht="30.75" thickBot="1" x14ac:dyDescent="0.3">
      <c r="A26" s="508"/>
      <c r="B26" s="248" t="s">
        <v>969</v>
      </c>
      <c r="C26" s="249" t="s">
        <v>971</v>
      </c>
      <c r="D26" s="250" t="s">
        <v>465</v>
      </c>
      <c r="E26" s="248" t="s">
        <v>970</v>
      </c>
      <c r="F26" s="249" t="s">
        <v>972</v>
      </c>
      <c r="G26" s="250" t="s">
        <v>465</v>
      </c>
      <c r="H26" s="248" t="s">
        <v>973</v>
      </c>
      <c r="I26" s="249" t="s">
        <v>974</v>
      </c>
      <c r="J26" s="250" t="s">
        <v>465</v>
      </c>
    </row>
    <row r="27" spans="1:10" ht="15.75" x14ac:dyDescent="0.25">
      <c r="A27" s="82" t="s">
        <v>324</v>
      </c>
      <c r="B27" s="265">
        <v>1023</v>
      </c>
      <c r="C27" s="278">
        <v>35751</v>
      </c>
      <c r="D27" s="266">
        <v>4702</v>
      </c>
      <c r="E27" s="265">
        <v>2284</v>
      </c>
      <c r="F27" s="278">
        <v>32516</v>
      </c>
      <c r="G27" s="266">
        <v>6676</v>
      </c>
      <c r="H27" s="287">
        <v>7913</v>
      </c>
      <c r="I27" s="288">
        <v>27319</v>
      </c>
      <c r="J27" s="289">
        <v>6244</v>
      </c>
    </row>
    <row r="28" spans="1:10" ht="15.75" x14ac:dyDescent="0.25">
      <c r="A28" s="74" t="s">
        <v>325</v>
      </c>
      <c r="B28" s="269">
        <v>175</v>
      </c>
      <c r="C28" s="276">
        <v>13365</v>
      </c>
      <c r="D28" s="270">
        <v>2387</v>
      </c>
      <c r="E28" s="269">
        <v>776</v>
      </c>
      <c r="F28" s="276">
        <v>10540</v>
      </c>
      <c r="G28" s="270">
        <v>4611</v>
      </c>
      <c r="H28" s="269">
        <v>4533</v>
      </c>
      <c r="I28" s="276">
        <v>7125</v>
      </c>
      <c r="J28" s="270">
        <v>4269</v>
      </c>
    </row>
    <row r="29" spans="1:10" ht="15.75" x14ac:dyDescent="0.25">
      <c r="A29" s="74" t="s">
        <v>326</v>
      </c>
      <c r="B29" s="269">
        <v>74</v>
      </c>
      <c r="C29" s="276">
        <v>3114</v>
      </c>
      <c r="D29" s="270">
        <v>461</v>
      </c>
      <c r="E29" s="269">
        <v>292</v>
      </c>
      <c r="F29" s="276">
        <v>1591</v>
      </c>
      <c r="G29" s="270">
        <v>1766</v>
      </c>
      <c r="H29" s="269">
        <v>183</v>
      </c>
      <c r="I29" s="276">
        <v>1866</v>
      </c>
      <c r="J29" s="270">
        <v>1600</v>
      </c>
    </row>
    <row r="30" spans="1:10" ht="15.75" x14ac:dyDescent="0.25">
      <c r="A30" s="74" t="s">
        <v>327</v>
      </c>
      <c r="B30" s="269">
        <v>338</v>
      </c>
      <c r="C30" s="276">
        <v>11846</v>
      </c>
      <c r="D30" s="270">
        <v>2045</v>
      </c>
      <c r="E30" s="269">
        <v>595</v>
      </c>
      <c r="F30" s="276">
        <v>9671</v>
      </c>
      <c r="G30" s="270">
        <v>3963</v>
      </c>
      <c r="H30" s="269">
        <v>4699</v>
      </c>
      <c r="I30" s="276">
        <v>6012</v>
      </c>
      <c r="J30" s="270">
        <v>3518</v>
      </c>
    </row>
    <row r="31" spans="1:10" ht="15.75" x14ac:dyDescent="0.25">
      <c r="A31" s="74" t="s">
        <v>328</v>
      </c>
      <c r="B31" s="269">
        <v>485</v>
      </c>
      <c r="C31" s="276">
        <v>5426</v>
      </c>
      <c r="D31" s="270">
        <v>915</v>
      </c>
      <c r="E31" s="269">
        <v>499</v>
      </c>
      <c r="F31" s="276">
        <v>3714</v>
      </c>
      <c r="G31" s="270">
        <v>2613</v>
      </c>
      <c r="H31" s="269">
        <v>462</v>
      </c>
      <c r="I31" s="276">
        <v>4481</v>
      </c>
      <c r="J31" s="270">
        <v>1883</v>
      </c>
    </row>
    <row r="32" spans="1:10" ht="15.75" x14ac:dyDescent="0.25">
      <c r="A32" s="74" t="s">
        <v>329</v>
      </c>
      <c r="B32" s="269">
        <v>615</v>
      </c>
      <c r="C32" s="276">
        <v>9565</v>
      </c>
      <c r="D32" s="270">
        <v>1200</v>
      </c>
      <c r="E32" s="269">
        <v>717</v>
      </c>
      <c r="F32" s="276">
        <v>7289</v>
      </c>
      <c r="G32" s="270">
        <v>3374</v>
      </c>
      <c r="H32" s="269">
        <v>1724</v>
      </c>
      <c r="I32" s="276">
        <v>6548</v>
      </c>
      <c r="J32" s="270">
        <v>3108</v>
      </c>
    </row>
    <row r="33" spans="1:10" ht="15.75" x14ac:dyDescent="0.25">
      <c r="A33" s="74" t="s">
        <v>330</v>
      </c>
      <c r="B33" s="269">
        <v>704</v>
      </c>
      <c r="C33" s="276">
        <v>3818</v>
      </c>
      <c r="D33" s="270">
        <v>512</v>
      </c>
      <c r="E33" s="269">
        <v>363</v>
      </c>
      <c r="F33" s="276">
        <v>2696</v>
      </c>
      <c r="G33" s="270">
        <v>1975</v>
      </c>
      <c r="H33" s="269">
        <v>400</v>
      </c>
      <c r="I33" s="276">
        <v>3146</v>
      </c>
      <c r="J33" s="270">
        <v>1488</v>
      </c>
    </row>
    <row r="34" spans="1:10" ht="15.75" x14ac:dyDescent="0.25">
      <c r="A34" s="74" t="s">
        <v>331</v>
      </c>
      <c r="B34" s="269">
        <v>200</v>
      </c>
      <c r="C34" s="276">
        <v>6291</v>
      </c>
      <c r="D34" s="270">
        <v>844</v>
      </c>
      <c r="E34" s="269">
        <v>429</v>
      </c>
      <c r="F34" s="276">
        <v>4784</v>
      </c>
      <c r="G34" s="270">
        <v>2122</v>
      </c>
      <c r="H34" s="269">
        <v>1420</v>
      </c>
      <c r="I34" s="276">
        <v>4030</v>
      </c>
      <c r="J34" s="270">
        <v>1885</v>
      </c>
    </row>
    <row r="35" spans="1:10" ht="15.75" x14ac:dyDescent="0.25">
      <c r="A35" s="74" t="s">
        <v>332</v>
      </c>
      <c r="B35" s="269">
        <v>20</v>
      </c>
      <c r="C35" s="276">
        <v>240</v>
      </c>
      <c r="D35" s="270">
        <v>59</v>
      </c>
      <c r="E35" s="269">
        <v>27</v>
      </c>
      <c r="F35" s="276">
        <v>153</v>
      </c>
      <c r="G35" s="270">
        <v>139</v>
      </c>
      <c r="H35" s="269">
        <v>15</v>
      </c>
      <c r="I35" s="276">
        <v>198</v>
      </c>
      <c r="J35" s="270">
        <v>106</v>
      </c>
    </row>
    <row r="36" spans="1:10" ht="15.75" x14ac:dyDescent="0.25">
      <c r="A36" s="74" t="s">
        <v>333</v>
      </c>
      <c r="B36" s="269">
        <v>166</v>
      </c>
      <c r="C36" s="276">
        <v>4624</v>
      </c>
      <c r="D36" s="270">
        <v>639</v>
      </c>
      <c r="E36" s="269">
        <v>328</v>
      </c>
      <c r="F36" s="276">
        <v>3373</v>
      </c>
      <c r="G36" s="270">
        <v>1728</v>
      </c>
      <c r="H36" s="269">
        <v>1062</v>
      </c>
      <c r="I36" s="276">
        <v>2811</v>
      </c>
      <c r="J36" s="270">
        <v>1556</v>
      </c>
    </row>
    <row r="37" spans="1:10" ht="15.75" x14ac:dyDescent="0.25">
      <c r="A37" s="74" t="s">
        <v>334</v>
      </c>
      <c r="B37" s="269">
        <v>76</v>
      </c>
      <c r="C37" s="276">
        <v>406</v>
      </c>
      <c r="D37" s="270">
        <v>40</v>
      </c>
      <c r="E37" s="269">
        <v>30</v>
      </c>
      <c r="F37" s="276">
        <v>288</v>
      </c>
      <c r="G37" s="270">
        <v>204</v>
      </c>
      <c r="H37" s="269">
        <v>46</v>
      </c>
      <c r="I37" s="276">
        <v>307</v>
      </c>
      <c r="J37" s="270">
        <v>169</v>
      </c>
    </row>
    <row r="38" spans="1:10" ht="15.75" x14ac:dyDescent="0.25">
      <c r="A38" s="74" t="s">
        <v>335</v>
      </c>
      <c r="B38" s="269">
        <v>115</v>
      </c>
      <c r="C38" s="276">
        <v>2011</v>
      </c>
      <c r="D38" s="270">
        <v>255</v>
      </c>
      <c r="E38" s="269">
        <v>165</v>
      </c>
      <c r="F38" s="276">
        <v>1530</v>
      </c>
      <c r="G38" s="270">
        <v>686</v>
      </c>
      <c r="H38" s="269">
        <v>152</v>
      </c>
      <c r="I38" s="276">
        <v>1599</v>
      </c>
      <c r="J38" s="270">
        <v>630</v>
      </c>
    </row>
    <row r="39" spans="1:10" ht="15.75" x14ac:dyDescent="0.25">
      <c r="A39" s="74" t="s">
        <v>336</v>
      </c>
      <c r="B39" s="269">
        <v>41</v>
      </c>
      <c r="C39" s="276">
        <v>358</v>
      </c>
      <c r="D39" s="270">
        <v>88</v>
      </c>
      <c r="E39" s="269">
        <v>51</v>
      </c>
      <c r="F39" s="276">
        <v>239</v>
      </c>
      <c r="G39" s="270">
        <v>197</v>
      </c>
      <c r="H39" s="269">
        <v>15</v>
      </c>
      <c r="I39" s="276">
        <v>321</v>
      </c>
      <c r="J39" s="270">
        <v>151</v>
      </c>
    </row>
    <row r="40" spans="1:10" ht="15.75" x14ac:dyDescent="0.25">
      <c r="A40" s="74" t="s">
        <v>337</v>
      </c>
      <c r="B40" s="269">
        <v>247</v>
      </c>
      <c r="C40" s="276">
        <v>648</v>
      </c>
      <c r="D40" s="270">
        <v>138</v>
      </c>
      <c r="E40" s="269">
        <v>50</v>
      </c>
      <c r="F40" s="276">
        <v>641</v>
      </c>
      <c r="G40" s="270">
        <v>342</v>
      </c>
      <c r="H40" s="269">
        <v>117</v>
      </c>
      <c r="I40" s="276">
        <v>639</v>
      </c>
      <c r="J40" s="270">
        <v>277</v>
      </c>
    </row>
    <row r="41" spans="1:10" ht="15.75" x14ac:dyDescent="0.25">
      <c r="A41" s="74" t="s">
        <v>338</v>
      </c>
      <c r="B41" s="269">
        <v>190</v>
      </c>
      <c r="C41" s="276">
        <v>160</v>
      </c>
      <c r="D41" s="270">
        <v>33</v>
      </c>
      <c r="E41" s="269">
        <v>24</v>
      </c>
      <c r="F41" s="276">
        <v>274</v>
      </c>
      <c r="G41" s="270">
        <v>85</v>
      </c>
      <c r="H41" s="269">
        <v>76</v>
      </c>
      <c r="I41" s="276">
        <v>192</v>
      </c>
      <c r="J41" s="270">
        <v>115</v>
      </c>
    </row>
    <row r="42" spans="1:10" ht="15.75" x14ac:dyDescent="0.25">
      <c r="A42" s="74" t="s">
        <v>339</v>
      </c>
      <c r="B42" s="269">
        <v>16</v>
      </c>
      <c r="C42" s="276">
        <v>696</v>
      </c>
      <c r="D42" s="270">
        <v>75</v>
      </c>
      <c r="E42" s="269">
        <v>38</v>
      </c>
      <c r="F42" s="276">
        <v>707</v>
      </c>
      <c r="G42" s="270">
        <v>42</v>
      </c>
      <c r="H42" s="269">
        <v>135</v>
      </c>
      <c r="I42" s="276">
        <v>563</v>
      </c>
      <c r="J42" s="270">
        <v>89</v>
      </c>
    </row>
    <row r="43" spans="1:10" ht="16.5" thickBot="1" x14ac:dyDescent="0.3">
      <c r="A43" s="78" t="s">
        <v>430</v>
      </c>
      <c r="B43" s="273">
        <v>4485</v>
      </c>
      <c r="C43" s="284">
        <v>98319</v>
      </c>
      <c r="D43" s="274">
        <v>14393</v>
      </c>
      <c r="E43" s="273">
        <v>6668</v>
      </c>
      <c r="F43" s="284">
        <v>80006</v>
      </c>
      <c r="G43" s="274">
        <v>30523</v>
      </c>
      <c r="H43" s="273">
        <v>22952</v>
      </c>
      <c r="I43" s="284">
        <v>67157</v>
      </c>
      <c r="J43" s="274">
        <v>27088</v>
      </c>
    </row>
    <row r="45" spans="1:10" ht="16.5" thickBot="1" x14ac:dyDescent="0.3">
      <c r="A45" s="506" t="s">
        <v>193</v>
      </c>
      <c r="B45" s="506"/>
      <c r="C45" s="506"/>
      <c r="D45" s="506"/>
      <c r="E45" s="506"/>
      <c r="F45" s="506"/>
      <c r="G45" s="506"/>
      <c r="H45" s="506"/>
      <c r="I45" s="506"/>
      <c r="J45" s="506"/>
    </row>
    <row r="46" spans="1:10" ht="14.65" customHeight="1" x14ac:dyDescent="0.25">
      <c r="A46" s="507" t="s">
        <v>3</v>
      </c>
      <c r="B46" s="509" t="s">
        <v>969</v>
      </c>
      <c r="C46" s="510"/>
      <c r="D46" s="511"/>
      <c r="E46" s="509" t="s">
        <v>970</v>
      </c>
      <c r="F46" s="510"/>
      <c r="G46" s="511"/>
      <c r="H46" s="509" t="s">
        <v>709</v>
      </c>
      <c r="I46" s="510"/>
      <c r="J46" s="511"/>
    </row>
    <row r="47" spans="1:10" ht="30.75" thickBot="1" x14ac:dyDescent="0.3">
      <c r="A47" s="508"/>
      <c r="B47" s="248" t="s">
        <v>969</v>
      </c>
      <c r="C47" s="249" t="s">
        <v>971</v>
      </c>
      <c r="D47" s="250" t="s">
        <v>465</v>
      </c>
      <c r="E47" s="248" t="s">
        <v>970</v>
      </c>
      <c r="F47" s="249" t="s">
        <v>972</v>
      </c>
      <c r="G47" s="250" t="s">
        <v>465</v>
      </c>
      <c r="H47" s="248" t="s">
        <v>973</v>
      </c>
      <c r="I47" s="249" t="s">
        <v>974</v>
      </c>
      <c r="J47" s="250" t="s">
        <v>465</v>
      </c>
    </row>
    <row r="48" spans="1:10" ht="15.75" x14ac:dyDescent="0.25">
      <c r="A48" s="82" t="s">
        <v>324</v>
      </c>
      <c r="B48" s="265">
        <v>1642</v>
      </c>
      <c r="C48" s="278">
        <v>58987</v>
      </c>
      <c r="D48" s="266">
        <v>8809</v>
      </c>
      <c r="E48" s="265">
        <v>3725</v>
      </c>
      <c r="F48" s="278">
        <v>53733</v>
      </c>
      <c r="G48" s="266">
        <v>11980</v>
      </c>
      <c r="H48" s="287">
        <v>13501</v>
      </c>
      <c r="I48" s="288">
        <v>45153</v>
      </c>
      <c r="J48" s="289">
        <v>10784</v>
      </c>
    </row>
    <row r="49" spans="1:10" ht="15.75" x14ac:dyDescent="0.25">
      <c r="A49" s="74" t="s">
        <v>325</v>
      </c>
      <c r="B49" s="269">
        <v>296</v>
      </c>
      <c r="C49" s="276">
        <v>23599</v>
      </c>
      <c r="D49" s="270">
        <v>4884</v>
      </c>
      <c r="E49" s="269">
        <v>1316</v>
      </c>
      <c r="F49" s="276">
        <v>19141</v>
      </c>
      <c r="G49" s="270">
        <v>8322</v>
      </c>
      <c r="H49" s="269">
        <v>8035</v>
      </c>
      <c r="I49" s="276">
        <v>13319</v>
      </c>
      <c r="J49" s="270">
        <v>7425</v>
      </c>
    </row>
    <row r="50" spans="1:10" ht="15.75" x14ac:dyDescent="0.25">
      <c r="A50" s="74" t="s">
        <v>326</v>
      </c>
      <c r="B50" s="269">
        <v>100</v>
      </c>
      <c r="C50" s="276">
        <v>4435</v>
      </c>
      <c r="D50" s="270">
        <v>777</v>
      </c>
      <c r="E50" s="269">
        <v>393</v>
      </c>
      <c r="F50" s="276">
        <v>2361</v>
      </c>
      <c r="G50" s="270">
        <v>2558</v>
      </c>
      <c r="H50" s="269">
        <v>290</v>
      </c>
      <c r="I50" s="276">
        <v>2692</v>
      </c>
      <c r="J50" s="270">
        <v>2330</v>
      </c>
    </row>
    <row r="51" spans="1:10" ht="15.75" x14ac:dyDescent="0.25">
      <c r="A51" s="74" t="s">
        <v>327</v>
      </c>
      <c r="B51" s="269">
        <v>503</v>
      </c>
      <c r="C51" s="276">
        <v>18852</v>
      </c>
      <c r="D51" s="270">
        <v>3598</v>
      </c>
      <c r="E51" s="269">
        <v>981</v>
      </c>
      <c r="F51" s="276">
        <v>15574</v>
      </c>
      <c r="G51" s="270">
        <v>6398</v>
      </c>
      <c r="H51" s="269">
        <v>7408</v>
      </c>
      <c r="I51" s="276">
        <v>9932</v>
      </c>
      <c r="J51" s="270">
        <v>5613</v>
      </c>
    </row>
    <row r="52" spans="1:10" ht="15.75" x14ac:dyDescent="0.25">
      <c r="A52" s="74" t="s">
        <v>328</v>
      </c>
      <c r="B52" s="269">
        <v>683</v>
      </c>
      <c r="C52" s="276">
        <v>7571</v>
      </c>
      <c r="D52" s="270">
        <v>1414</v>
      </c>
      <c r="E52" s="269">
        <v>720</v>
      </c>
      <c r="F52" s="276">
        <v>5286</v>
      </c>
      <c r="G52" s="270">
        <v>3662</v>
      </c>
      <c r="H52" s="269">
        <v>722</v>
      </c>
      <c r="I52" s="276">
        <v>6336</v>
      </c>
      <c r="J52" s="270">
        <v>2610</v>
      </c>
    </row>
    <row r="53" spans="1:10" ht="15.75" x14ac:dyDescent="0.25">
      <c r="A53" s="74" t="s">
        <v>329</v>
      </c>
      <c r="B53" s="269">
        <v>919</v>
      </c>
      <c r="C53" s="276">
        <v>15624</v>
      </c>
      <c r="D53" s="270">
        <v>2194</v>
      </c>
      <c r="E53" s="269">
        <v>1215</v>
      </c>
      <c r="F53" s="276">
        <v>12061</v>
      </c>
      <c r="G53" s="270">
        <v>5461</v>
      </c>
      <c r="H53" s="269">
        <v>3000</v>
      </c>
      <c r="I53" s="276">
        <v>10764</v>
      </c>
      <c r="J53" s="270">
        <v>4973</v>
      </c>
    </row>
    <row r="54" spans="1:10" ht="15.75" x14ac:dyDescent="0.25">
      <c r="A54" s="74" t="s">
        <v>330</v>
      </c>
      <c r="B54" s="269">
        <v>936</v>
      </c>
      <c r="C54" s="276">
        <v>5128</v>
      </c>
      <c r="D54" s="270">
        <v>772</v>
      </c>
      <c r="E54" s="269">
        <v>463</v>
      </c>
      <c r="F54" s="276">
        <v>3702</v>
      </c>
      <c r="G54" s="270">
        <v>2671</v>
      </c>
      <c r="H54" s="269">
        <v>583</v>
      </c>
      <c r="I54" s="276">
        <v>4244</v>
      </c>
      <c r="J54" s="270">
        <v>2009</v>
      </c>
    </row>
    <row r="55" spans="1:10" ht="15.75" x14ac:dyDescent="0.25">
      <c r="A55" s="74" t="s">
        <v>331</v>
      </c>
      <c r="B55" s="269">
        <v>308</v>
      </c>
      <c r="C55" s="276">
        <v>10905</v>
      </c>
      <c r="D55" s="270">
        <v>1934</v>
      </c>
      <c r="E55" s="269">
        <v>746</v>
      </c>
      <c r="F55" s="276">
        <v>8422</v>
      </c>
      <c r="G55" s="270">
        <v>3979</v>
      </c>
      <c r="H55" s="269">
        <v>2650</v>
      </c>
      <c r="I55" s="276">
        <v>7225</v>
      </c>
      <c r="J55" s="270">
        <v>3272</v>
      </c>
    </row>
    <row r="56" spans="1:10" ht="15.75" x14ac:dyDescent="0.25">
      <c r="A56" s="74" t="s">
        <v>332</v>
      </c>
      <c r="B56" s="269">
        <v>25</v>
      </c>
      <c r="C56" s="276">
        <v>328</v>
      </c>
      <c r="D56" s="270">
        <v>115</v>
      </c>
      <c r="E56" s="269">
        <v>34</v>
      </c>
      <c r="F56" s="276">
        <v>220</v>
      </c>
      <c r="G56" s="270">
        <v>214</v>
      </c>
      <c r="H56" s="269">
        <v>32</v>
      </c>
      <c r="I56" s="276">
        <v>286</v>
      </c>
      <c r="J56" s="270">
        <v>150</v>
      </c>
    </row>
    <row r="57" spans="1:10" ht="15.75" x14ac:dyDescent="0.25">
      <c r="A57" s="74" t="s">
        <v>333</v>
      </c>
      <c r="B57" s="269">
        <v>230</v>
      </c>
      <c r="C57" s="276">
        <v>7473</v>
      </c>
      <c r="D57" s="270">
        <v>1172</v>
      </c>
      <c r="E57" s="269">
        <v>521</v>
      </c>
      <c r="F57" s="276">
        <v>5632</v>
      </c>
      <c r="G57" s="270">
        <v>2722</v>
      </c>
      <c r="H57" s="269">
        <v>1730</v>
      </c>
      <c r="I57" s="276">
        <v>4636</v>
      </c>
      <c r="J57" s="270">
        <v>2509</v>
      </c>
    </row>
    <row r="58" spans="1:10" ht="15.75" x14ac:dyDescent="0.25">
      <c r="A58" s="74" t="s">
        <v>334</v>
      </c>
      <c r="B58" s="269">
        <v>86</v>
      </c>
      <c r="C58" s="276">
        <v>570</v>
      </c>
      <c r="D58" s="270">
        <v>69</v>
      </c>
      <c r="E58" s="269">
        <v>45</v>
      </c>
      <c r="F58" s="276">
        <v>405</v>
      </c>
      <c r="G58" s="270">
        <v>275</v>
      </c>
      <c r="H58" s="269">
        <v>83</v>
      </c>
      <c r="I58" s="276">
        <v>399</v>
      </c>
      <c r="J58" s="270">
        <v>243</v>
      </c>
    </row>
    <row r="59" spans="1:10" ht="15.75" x14ac:dyDescent="0.25">
      <c r="A59" s="74" t="s">
        <v>335</v>
      </c>
      <c r="B59" s="269">
        <v>179</v>
      </c>
      <c r="C59" s="276">
        <v>3310</v>
      </c>
      <c r="D59" s="270">
        <v>622</v>
      </c>
      <c r="E59" s="269">
        <v>264</v>
      </c>
      <c r="F59" s="276">
        <v>2570</v>
      </c>
      <c r="G59" s="270">
        <v>1277</v>
      </c>
      <c r="H59" s="269">
        <v>269</v>
      </c>
      <c r="I59" s="276">
        <v>2570</v>
      </c>
      <c r="J59" s="270">
        <v>1272</v>
      </c>
    </row>
    <row r="60" spans="1:10" ht="15.75" x14ac:dyDescent="0.25">
      <c r="A60" s="74" t="s">
        <v>336</v>
      </c>
      <c r="B60" s="269">
        <v>56</v>
      </c>
      <c r="C60" s="276">
        <v>507</v>
      </c>
      <c r="D60" s="270">
        <v>115</v>
      </c>
      <c r="E60" s="269">
        <v>76</v>
      </c>
      <c r="F60" s="276">
        <v>322</v>
      </c>
      <c r="G60" s="270">
        <v>280</v>
      </c>
      <c r="H60" s="269">
        <v>22</v>
      </c>
      <c r="I60" s="276">
        <v>438</v>
      </c>
      <c r="J60" s="270">
        <v>218</v>
      </c>
    </row>
    <row r="61" spans="1:10" ht="15.75" x14ac:dyDescent="0.25">
      <c r="A61" s="74" t="s">
        <v>337</v>
      </c>
      <c r="B61" s="269">
        <v>299</v>
      </c>
      <c r="C61" s="276">
        <v>1035</v>
      </c>
      <c r="D61" s="270">
        <v>215</v>
      </c>
      <c r="E61" s="269">
        <v>72</v>
      </c>
      <c r="F61" s="276">
        <v>983</v>
      </c>
      <c r="G61" s="270">
        <v>494</v>
      </c>
      <c r="H61" s="269">
        <v>191</v>
      </c>
      <c r="I61" s="276">
        <v>945</v>
      </c>
      <c r="J61" s="270">
        <v>413</v>
      </c>
    </row>
    <row r="62" spans="1:10" ht="15.75" x14ac:dyDescent="0.25">
      <c r="A62" s="74" t="s">
        <v>338</v>
      </c>
      <c r="B62" s="269">
        <v>354</v>
      </c>
      <c r="C62" s="276">
        <v>264</v>
      </c>
      <c r="D62" s="270">
        <v>72</v>
      </c>
      <c r="E62" s="269">
        <v>29</v>
      </c>
      <c r="F62" s="276">
        <v>502</v>
      </c>
      <c r="G62" s="270">
        <v>159</v>
      </c>
      <c r="H62" s="269">
        <v>154</v>
      </c>
      <c r="I62" s="276">
        <v>294</v>
      </c>
      <c r="J62" s="270">
        <v>242</v>
      </c>
    </row>
    <row r="63" spans="1:10" ht="15.75" x14ac:dyDescent="0.25">
      <c r="A63" s="74" t="s">
        <v>339</v>
      </c>
      <c r="B63" s="269">
        <v>27</v>
      </c>
      <c r="C63" s="276">
        <v>1330</v>
      </c>
      <c r="D63" s="270">
        <v>180</v>
      </c>
      <c r="E63" s="269">
        <v>64</v>
      </c>
      <c r="F63" s="276">
        <v>1373</v>
      </c>
      <c r="G63" s="270">
        <v>100</v>
      </c>
      <c r="H63" s="269">
        <v>260</v>
      </c>
      <c r="I63" s="276">
        <v>1112</v>
      </c>
      <c r="J63" s="270">
        <v>165</v>
      </c>
    </row>
    <row r="64" spans="1:10" ht="16.5" thickBot="1" x14ac:dyDescent="0.3">
      <c r="A64" s="78" t="s">
        <v>193</v>
      </c>
      <c r="B64" s="273">
        <v>6643</v>
      </c>
      <c r="C64" s="284">
        <v>159918</v>
      </c>
      <c r="D64" s="274">
        <v>26942</v>
      </c>
      <c r="E64" s="273">
        <v>10664</v>
      </c>
      <c r="F64" s="284">
        <v>132287</v>
      </c>
      <c r="G64" s="274">
        <v>50552</v>
      </c>
      <c r="H64" s="273">
        <v>38930</v>
      </c>
      <c r="I64" s="284">
        <v>110345</v>
      </c>
      <c r="J64" s="274">
        <v>44228</v>
      </c>
    </row>
    <row r="66" spans="1:13" x14ac:dyDescent="0.25">
      <c r="A66" s="59" t="s">
        <v>975</v>
      </c>
      <c r="B66" s="27"/>
      <c r="C66" s="27"/>
      <c r="D66" s="27"/>
      <c r="E66" s="27"/>
      <c r="F66" s="27"/>
      <c r="G66" s="27"/>
      <c r="H66" s="27"/>
      <c r="I66" s="27"/>
      <c r="J66" s="27"/>
    </row>
    <row r="67" spans="1:13" x14ac:dyDescent="0.25">
      <c r="A67" s="149"/>
      <c r="B67" s="27"/>
      <c r="C67" s="27"/>
      <c r="D67" s="27"/>
      <c r="E67" s="27"/>
      <c r="F67" s="27"/>
      <c r="G67" s="27"/>
      <c r="H67" s="27"/>
      <c r="I67" s="27"/>
      <c r="J67" s="27"/>
    </row>
    <row r="68" spans="1:13" x14ac:dyDescent="0.25">
      <c r="A68" s="59" t="s">
        <v>437</v>
      </c>
      <c r="B68" s="27"/>
      <c r="C68" s="27"/>
      <c r="D68" s="27"/>
      <c r="E68" s="27"/>
      <c r="F68" s="27"/>
      <c r="G68" s="27"/>
      <c r="H68" s="27"/>
      <c r="I68" s="27"/>
      <c r="J68" s="27"/>
    </row>
    <row r="69" spans="1:13" ht="44.1" customHeight="1" x14ac:dyDescent="0.25">
      <c r="A69" s="434" t="s">
        <v>518</v>
      </c>
      <c r="B69" s="434"/>
      <c r="C69" s="434"/>
      <c r="D69" s="434"/>
      <c r="E69" s="434"/>
      <c r="F69" s="434"/>
      <c r="G69" s="434"/>
      <c r="H69" s="434"/>
      <c r="I69" s="434"/>
      <c r="J69" s="434"/>
      <c r="K69" s="434"/>
      <c r="L69" s="434"/>
      <c r="M69" s="434"/>
    </row>
  </sheetData>
  <mergeCells count="16">
    <mergeCell ref="A3:J3"/>
    <mergeCell ref="A25:A26"/>
    <mergeCell ref="B25:D25"/>
    <mergeCell ref="E25:G25"/>
    <mergeCell ref="H25:J25"/>
    <mergeCell ref="A24:J24"/>
    <mergeCell ref="A69:M69"/>
    <mergeCell ref="A4:A5"/>
    <mergeCell ref="B4:D4"/>
    <mergeCell ref="E4:G4"/>
    <mergeCell ref="H4:J4"/>
    <mergeCell ref="A46:A47"/>
    <mergeCell ref="B46:D46"/>
    <mergeCell ref="E46:G46"/>
    <mergeCell ref="H46:J46"/>
    <mergeCell ref="A45:J45"/>
  </mergeCells>
  <hyperlinks>
    <hyperlink ref="F1" location="'Table of Contents'!C2" display="Back to Table of Contents"/>
  </hyperlinks>
  <pageMargins left="0.75" right="0.75" top="1" bottom="1" header="0.5" footer="0.5"/>
  <pageSetup paperSize="9" orientation="portrait" r:id="rId1"/>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29.140625" customWidth="1"/>
    <col min="2" max="4" width="12.7109375" customWidth="1"/>
    <col min="5" max="5" width="11.85546875" customWidth="1"/>
    <col min="6" max="10" width="12.7109375" customWidth="1"/>
  </cols>
  <sheetData>
    <row r="1" spans="1:10" x14ac:dyDescent="0.25">
      <c r="A1" s="24" t="s">
        <v>149</v>
      </c>
      <c r="H1" s="23" t="s">
        <v>87</v>
      </c>
    </row>
    <row r="2" spans="1:10" ht="15.75" thickBot="1" x14ac:dyDescent="0.3">
      <c r="A2" s="2"/>
    </row>
    <row r="3" spans="1:10" ht="14.65" customHeight="1" x14ac:dyDescent="0.25">
      <c r="A3" s="405" t="s">
        <v>994</v>
      </c>
      <c r="B3" s="371" t="s">
        <v>969</v>
      </c>
      <c r="C3" s="372"/>
      <c r="D3" s="395"/>
      <c r="E3" s="371" t="s">
        <v>970</v>
      </c>
      <c r="F3" s="372"/>
      <c r="G3" s="395"/>
      <c r="H3" s="371" t="s">
        <v>709</v>
      </c>
      <c r="I3" s="372"/>
      <c r="J3" s="395"/>
    </row>
    <row r="4" spans="1:10" ht="30" customHeight="1" thickBot="1" x14ac:dyDescent="0.3">
      <c r="A4" s="406"/>
      <c r="B4" s="33" t="s">
        <v>969</v>
      </c>
      <c r="C4" s="34" t="s">
        <v>971</v>
      </c>
      <c r="D4" s="35" t="s">
        <v>465</v>
      </c>
      <c r="E4" s="33" t="s">
        <v>970</v>
      </c>
      <c r="F4" s="34" t="s">
        <v>972</v>
      </c>
      <c r="G4" s="35" t="s">
        <v>465</v>
      </c>
      <c r="H4" s="33" t="s">
        <v>973</v>
      </c>
      <c r="I4" s="34" t="s">
        <v>974</v>
      </c>
      <c r="J4" s="35" t="s">
        <v>465</v>
      </c>
    </row>
    <row r="5" spans="1:10" ht="15.75" x14ac:dyDescent="0.25">
      <c r="A5" s="72" t="s">
        <v>301</v>
      </c>
      <c r="B5" s="265" t="s">
        <v>189</v>
      </c>
      <c r="C5" s="278">
        <v>3</v>
      </c>
      <c r="D5" s="266">
        <v>6</v>
      </c>
      <c r="E5" s="265" t="s">
        <v>189</v>
      </c>
      <c r="F5" s="278">
        <v>5</v>
      </c>
      <c r="G5" s="266">
        <v>4</v>
      </c>
      <c r="H5" s="265">
        <v>1</v>
      </c>
      <c r="I5" s="278">
        <v>6</v>
      </c>
      <c r="J5" s="266">
        <v>2</v>
      </c>
    </row>
    <row r="6" spans="1:10" ht="15.75" x14ac:dyDescent="0.25">
      <c r="A6" s="74" t="s">
        <v>302</v>
      </c>
      <c r="B6" s="269" t="s">
        <v>189</v>
      </c>
      <c r="C6" s="276" t="s">
        <v>189</v>
      </c>
      <c r="D6" s="270" t="s">
        <v>189</v>
      </c>
      <c r="E6" s="269" t="s">
        <v>189</v>
      </c>
      <c r="F6" s="276" t="s">
        <v>189</v>
      </c>
      <c r="G6" s="270" t="s">
        <v>189</v>
      </c>
      <c r="H6" s="269" t="s">
        <v>189</v>
      </c>
      <c r="I6" s="276" t="s">
        <v>189</v>
      </c>
      <c r="J6" s="270" t="s">
        <v>189</v>
      </c>
    </row>
    <row r="7" spans="1:10" ht="15.75" x14ac:dyDescent="0.25">
      <c r="A7" s="74" t="s">
        <v>303</v>
      </c>
      <c r="B7" s="269">
        <v>2</v>
      </c>
      <c r="C7" s="276">
        <v>30</v>
      </c>
      <c r="D7" s="270">
        <v>2</v>
      </c>
      <c r="E7" s="269">
        <v>3</v>
      </c>
      <c r="F7" s="276">
        <v>29</v>
      </c>
      <c r="G7" s="270">
        <v>2</v>
      </c>
      <c r="H7" s="269">
        <v>6</v>
      </c>
      <c r="I7" s="276">
        <v>24</v>
      </c>
      <c r="J7" s="270">
        <v>4</v>
      </c>
    </row>
    <row r="8" spans="1:10" ht="15.75" x14ac:dyDescent="0.25">
      <c r="A8" s="74" t="s">
        <v>304</v>
      </c>
      <c r="B8" s="269">
        <v>3</v>
      </c>
      <c r="C8" s="276">
        <v>136</v>
      </c>
      <c r="D8" s="270">
        <v>18</v>
      </c>
      <c r="E8" s="269">
        <v>9</v>
      </c>
      <c r="F8" s="276">
        <v>128</v>
      </c>
      <c r="G8" s="270">
        <v>20</v>
      </c>
      <c r="H8" s="269">
        <v>53</v>
      </c>
      <c r="I8" s="276">
        <v>82</v>
      </c>
      <c r="J8" s="270">
        <v>22</v>
      </c>
    </row>
    <row r="9" spans="1:10" ht="15.75" x14ac:dyDescent="0.25">
      <c r="A9" s="74" t="s">
        <v>305</v>
      </c>
      <c r="B9" s="269">
        <v>106</v>
      </c>
      <c r="C9" s="276">
        <v>2102</v>
      </c>
      <c r="D9" s="270">
        <v>212</v>
      </c>
      <c r="E9" s="269">
        <v>122</v>
      </c>
      <c r="F9" s="276">
        <v>1472</v>
      </c>
      <c r="G9" s="270">
        <v>826</v>
      </c>
      <c r="H9" s="269">
        <v>683</v>
      </c>
      <c r="I9" s="276">
        <v>950</v>
      </c>
      <c r="J9" s="270">
        <v>787</v>
      </c>
    </row>
    <row r="10" spans="1:10" ht="15.75" x14ac:dyDescent="0.25">
      <c r="A10" s="74" t="s">
        <v>306</v>
      </c>
      <c r="B10" s="269">
        <v>213</v>
      </c>
      <c r="C10" s="276">
        <v>4486</v>
      </c>
      <c r="D10" s="270">
        <v>642</v>
      </c>
      <c r="E10" s="269">
        <v>302</v>
      </c>
      <c r="F10" s="276">
        <v>3589</v>
      </c>
      <c r="G10" s="270">
        <v>1450</v>
      </c>
      <c r="H10" s="269">
        <v>1161</v>
      </c>
      <c r="I10" s="276">
        <v>2791</v>
      </c>
      <c r="J10" s="270">
        <v>1389</v>
      </c>
    </row>
    <row r="11" spans="1:10" ht="15.75" x14ac:dyDescent="0.25">
      <c r="A11" s="74" t="s">
        <v>307</v>
      </c>
      <c r="B11" s="269">
        <v>238</v>
      </c>
      <c r="C11" s="276">
        <v>5490</v>
      </c>
      <c r="D11" s="270">
        <v>810</v>
      </c>
      <c r="E11" s="269">
        <v>374</v>
      </c>
      <c r="F11" s="276">
        <v>4441</v>
      </c>
      <c r="G11" s="270">
        <v>1723</v>
      </c>
      <c r="H11" s="269">
        <v>1229</v>
      </c>
      <c r="I11" s="276">
        <v>3747</v>
      </c>
      <c r="J11" s="270">
        <v>1562</v>
      </c>
    </row>
    <row r="12" spans="1:10" ht="15.75" x14ac:dyDescent="0.25">
      <c r="A12" s="74" t="s">
        <v>308</v>
      </c>
      <c r="B12" s="269">
        <v>117</v>
      </c>
      <c r="C12" s="276">
        <v>3727</v>
      </c>
      <c r="D12" s="270">
        <v>570</v>
      </c>
      <c r="E12" s="269">
        <v>206</v>
      </c>
      <c r="F12" s="276">
        <v>3426</v>
      </c>
      <c r="G12" s="270">
        <v>782</v>
      </c>
      <c r="H12" s="269">
        <v>899</v>
      </c>
      <c r="I12" s="276">
        <v>2837</v>
      </c>
      <c r="J12" s="270">
        <v>678</v>
      </c>
    </row>
    <row r="13" spans="1:10" ht="15.75" x14ac:dyDescent="0.25">
      <c r="A13" s="74" t="s">
        <v>309</v>
      </c>
      <c r="B13" s="269">
        <v>35</v>
      </c>
      <c r="C13" s="276">
        <v>1479</v>
      </c>
      <c r="D13" s="270">
        <v>206</v>
      </c>
      <c r="E13" s="269">
        <v>59</v>
      </c>
      <c r="F13" s="276">
        <v>1403</v>
      </c>
      <c r="G13" s="270">
        <v>258</v>
      </c>
      <c r="H13" s="269">
        <v>246</v>
      </c>
      <c r="I13" s="276">
        <v>1261</v>
      </c>
      <c r="J13" s="270">
        <v>213</v>
      </c>
    </row>
    <row r="14" spans="1:10" ht="15.75" x14ac:dyDescent="0.25">
      <c r="A14" s="74" t="s">
        <v>310</v>
      </c>
      <c r="B14" s="269">
        <v>27</v>
      </c>
      <c r="C14" s="276">
        <v>284</v>
      </c>
      <c r="D14" s="270">
        <v>36</v>
      </c>
      <c r="E14" s="269">
        <v>12</v>
      </c>
      <c r="F14" s="276">
        <v>294</v>
      </c>
      <c r="G14" s="270">
        <v>41</v>
      </c>
      <c r="H14" s="269">
        <v>33</v>
      </c>
      <c r="I14" s="276">
        <v>286</v>
      </c>
      <c r="J14" s="270">
        <v>28</v>
      </c>
    </row>
    <row r="15" spans="1:10" ht="15.75" x14ac:dyDescent="0.25">
      <c r="A15" s="74" t="s">
        <v>311</v>
      </c>
      <c r="B15" s="269">
        <v>2</v>
      </c>
      <c r="C15" s="276">
        <v>85</v>
      </c>
      <c r="D15" s="270">
        <v>8</v>
      </c>
      <c r="E15" s="269">
        <v>2</v>
      </c>
      <c r="F15" s="276">
        <v>82</v>
      </c>
      <c r="G15" s="270">
        <v>11</v>
      </c>
      <c r="H15" s="269">
        <v>11</v>
      </c>
      <c r="I15" s="276">
        <v>76</v>
      </c>
      <c r="J15" s="270">
        <v>8</v>
      </c>
    </row>
    <row r="16" spans="1:10" ht="15.75" x14ac:dyDescent="0.25">
      <c r="A16" s="74" t="s">
        <v>312</v>
      </c>
      <c r="B16" s="269" t="s">
        <v>189</v>
      </c>
      <c r="C16" s="276">
        <v>12</v>
      </c>
      <c r="D16" s="270">
        <v>2</v>
      </c>
      <c r="E16" s="269" t="s">
        <v>189</v>
      </c>
      <c r="F16" s="276">
        <v>13</v>
      </c>
      <c r="G16" s="270">
        <v>1</v>
      </c>
      <c r="H16" s="269">
        <v>1</v>
      </c>
      <c r="I16" s="276">
        <v>12</v>
      </c>
      <c r="J16" s="270">
        <v>1</v>
      </c>
    </row>
    <row r="17" spans="1:13" ht="16.5" thickBot="1" x14ac:dyDescent="0.3">
      <c r="A17" s="78" t="s">
        <v>193</v>
      </c>
      <c r="B17" s="273">
        <v>743</v>
      </c>
      <c r="C17" s="284">
        <v>17834</v>
      </c>
      <c r="D17" s="274">
        <v>2512</v>
      </c>
      <c r="E17" s="273">
        <v>1089</v>
      </c>
      <c r="F17" s="284">
        <v>14882</v>
      </c>
      <c r="G17" s="274">
        <v>5118</v>
      </c>
      <c r="H17" s="273">
        <v>4323</v>
      </c>
      <c r="I17" s="284">
        <v>12072</v>
      </c>
      <c r="J17" s="274">
        <v>4694</v>
      </c>
    </row>
    <row r="19" spans="1:13" ht="15" customHeight="1" x14ac:dyDescent="0.25">
      <c r="A19" s="59" t="s">
        <v>194</v>
      </c>
    </row>
    <row r="20" spans="1:13" x14ac:dyDescent="0.25">
      <c r="A20" s="3"/>
    </row>
    <row r="21" spans="1:13" x14ac:dyDescent="0.25">
      <c r="A21" s="59" t="s">
        <v>517</v>
      </c>
    </row>
    <row r="22" spans="1:13" ht="45" customHeight="1" x14ac:dyDescent="0.25">
      <c r="A22" s="434" t="s">
        <v>518</v>
      </c>
      <c r="B22" s="434"/>
      <c r="C22" s="434"/>
      <c r="D22" s="434"/>
      <c r="E22" s="434"/>
      <c r="F22" s="434"/>
      <c r="G22" s="434"/>
      <c r="H22" s="434"/>
      <c r="I22" s="434"/>
      <c r="J22" s="434"/>
      <c r="K22" s="434"/>
      <c r="L22" s="434"/>
      <c r="M22" s="434"/>
    </row>
    <row r="23" spans="1:13" x14ac:dyDescent="0.25">
      <c r="A23" s="31"/>
    </row>
  </sheetData>
  <mergeCells count="5">
    <mergeCell ref="A22:M22"/>
    <mergeCell ref="A3:A4"/>
    <mergeCell ref="B3:D3"/>
    <mergeCell ref="E3:G3"/>
    <mergeCell ref="H3:J3"/>
  </mergeCells>
  <hyperlinks>
    <hyperlink ref="H1" location="'Table of Contents'!C2" display="Back to Table of Contents"/>
  </hyperlinks>
  <pageMargins left="0.75" right="0.75" top="1" bottom="1" header="0.5" footer="0.5"/>
  <pageSetup orientation="portrait" horizontalDpi="1200" verticalDpi="1200" r:id="rId1"/>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7"/>
  <sheetViews>
    <sheetView showGridLines="0" workbookViewId="0">
      <pane xSplit="1" topLeftCell="B1" activePane="topRight" state="frozen"/>
      <selection pane="topRight"/>
    </sheetView>
  </sheetViews>
  <sheetFormatPr defaultRowHeight="15" x14ac:dyDescent="0.25"/>
  <cols>
    <col min="1" max="1" width="40.7109375" customWidth="1"/>
    <col min="2" max="20" width="9.7109375" customWidth="1"/>
    <col min="21" max="21" width="7.85546875" customWidth="1"/>
  </cols>
  <sheetData>
    <row r="1" spans="1:20" x14ac:dyDescent="0.25">
      <c r="A1" s="24" t="s">
        <v>88</v>
      </c>
      <c r="J1" s="23" t="s">
        <v>87</v>
      </c>
    </row>
    <row r="2" spans="1:20" x14ac:dyDescent="0.25">
      <c r="A2" s="3"/>
    </row>
    <row r="3" spans="1:20" ht="16.5" thickBot="1" x14ac:dyDescent="0.3">
      <c r="A3" s="234" t="s">
        <v>14</v>
      </c>
    </row>
    <row r="4" spans="1:20" ht="14.65" customHeight="1" x14ac:dyDescent="0.25">
      <c r="A4" s="378" t="s">
        <v>7</v>
      </c>
      <c r="B4" s="512" t="s">
        <v>185</v>
      </c>
      <c r="C4" s="513"/>
      <c r="D4" s="513"/>
      <c r="E4" s="513"/>
      <c r="F4" s="513"/>
      <c r="G4" s="513"/>
      <c r="H4" s="513"/>
      <c r="I4" s="513"/>
      <c r="J4" s="513"/>
      <c r="K4" s="513"/>
      <c r="L4" s="513"/>
      <c r="M4" s="513"/>
      <c r="N4" s="513"/>
      <c r="O4" s="513"/>
      <c r="P4" s="513"/>
      <c r="Q4" s="513"/>
      <c r="R4" s="513"/>
      <c r="S4" s="513"/>
      <c r="T4" s="514"/>
    </row>
    <row r="5" spans="1:20" ht="15" customHeight="1" thickBot="1" x14ac:dyDescent="0.3">
      <c r="A5" s="379"/>
      <c r="B5" s="251">
        <v>2006</v>
      </c>
      <c r="C5" s="164">
        <v>2007</v>
      </c>
      <c r="D5" s="164">
        <v>2008</v>
      </c>
      <c r="E5" s="164">
        <v>2009</v>
      </c>
      <c r="F5" s="164">
        <v>2010</v>
      </c>
      <c r="G5" s="164">
        <v>2011</v>
      </c>
      <c r="H5" s="164">
        <v>2012</v>
      </c>
      <c r="I5" s="164">
        <v>2013</v>
      </c>
      <c r="J5" s="164">
        <v>2014</v>
      </c>
      <c r="K5" s="164">
        <v>2015</v>
      </c>
      <c r="L5" s="164">
        <v>2016</v>
      </c>
      <c r="M5" s="164">
        <v>2017</v>
      </c>
      <c r="N5" s="164">
        <v>2018</v>
      </c>
      <c r="O5" s="164">
        <v>2019</v>
      </c>
      <c r="P5" s="164">
        <v>2020</v>
      </c>
      <c r="Q5" s="164">
        <v>2021</v>
      </c>
      <c r="R5" s="164">
        <v>2022</v>
      </c>
      <c r="S5" s="164">
        <v>2023</v>
      </c>
      <c r="T5" s="252">
        <v>2024</v>
      </c>
    </row>
    <row r="6" spans="1:20" ht="15.75" x14ac:dyDescent="0.25">
      <c r="A6" s="36" t="s">
        <v>187</v>
      </c>
      <c r="B6" s="366">
        <v>5496</v>
      </c>
      <c r="C6" s="366">
        <v>6270</v>
      </c>
      <c r="D6" s="366">
        <v>6926</v>
      </c>
      <c r="E6" s="366">
        <v>5386</v>
      </c>
      <c r="F6" s="366">
        <v>5690</v>
      </c>
      <c r="G6" s="366">
        <v>5735</v>
      </c>
      <c r="H6" s="366">
        <v>6036</v>
      </c>
      <c r="I6" s="366">
        <v>4804</v>
      </c>
      <c r="J6" s="366">
        <v>7356</v>
      </c>
      <c r="K6" s="366">
        <v>4587</v>
      </c>
      <c r="L6" s="366">
        <v>5377</v>
      </c>
      <c r="M6" s="366">
        <v>5537</v>
      </c>
      <c r="N6" s="366">
        <v>6127</v>
      </c>
      <c r="O6" s="366">
        <v>5406</v>
      </c>
      <c r="P6" s="366">
        <v>4249</v>
      </c>
      <c r="Q6" s="366">
        <v>5577</v>
      </c>
      <c r="R6" s="366">
        <v>6722</v>
      </c>
      <c r="S6" s="366">
        <v>6515</v>
      </c>
      <c r="T6" s="367">
        <v>6909</v>
      </c>
    </row>
    <row r="7" spans="1:20" ht="15.75" x14ac:dyDescent="0.25">
      <c r="A7" s="37" t="s">
        <v>707</v>
      </c>
      <c r="B7" s="260">
        <v>382</v>
      </c>
      <c r="C7" s="260">
        <v>414</v>
      </c>
      <c r="D7" s="260">
        <v>450</v>
      </c>
      <c r="E7" s="260">
        <v>373</v>
      </c>
      <c r="F7" s="260">
        <v>382</v>
      </c>
      <c r="G7" s="260">
        <v>447</v>
      </c>
      <c r="H7" s="260">
        <v>404</v>
      </c>
      <c r="I7" s="260">
        <v>344</v>
      </c>
      <c r="J7" s="260">
        <v>399</v>
      </c>
      <c r="K7" s="260">
        <v>313</v>
      </c>
      <c r="L7" s="260">
        <v>374</v>
      </c>
      <c r="M7" s="260">
        <v>429</v>
      </c>
      <c r="N7" s="260">
        <v>494</v>
      </c>
      <c r="O7" s="260">
        <v>487</v>
      </c>
      <c r="P7" s="260">
        <v>380</v>
      </c>
      <c r="Q7" s="260">
        <v>456</v>
      </c>
      <c r="R7" s="260">
        <v>548</v>
      </c>
      <c r="S7" s="260">
        <v>545</v>
      </c>
      <c r="T7" s="261">
        <v>557</v>
      </c>
    </row>
    <row r="8" spans="1:20" ht="15.75" x14ac:dyDescent="0.25">
      <c r="A8" s="37" t="s">
        <v>708</v>
      </c>
      <c r="B8" s="260">
        <v>431</v>
      </c>
      <c r="C8" s="260">
        <v>418</v>
      </c>
      <c r="D8" s="260">
        <v>469</v>
      </c>
      <c r="E8" s="260">
        <v>361</v>
      </c>
      <c r="F8" s="260">
        <v>403</v>
      </c>
      <c r="G8" s="260">
        <v>397</v>
      </c>
      <c r="H8" s="260">
        <v>508</v>
      </c>
      <c r="I8" s="260">
        <v>344</v>
      </c>
      <c r="J8" s="260">
        <v>538</v>
      </c>
      <c r="K8" s="260">
        <v>402</v>
      </c>
      <c r="L8" s="260">
        <v>529</v>
      </c>
      <c r="M8" s="260">
        <v>533</v>
      </c>
      <c r="N8" s="260">
        <v>597</v>
      </c>
      <c r="O8" s="260">
        <v>511</v>
      </c>
      <c r="P8" s="260">
        <v>442</v>
      </c>
      <c r="Q8" s="260">
        <v>540</v>
      </c>
      <c r="R8" s="260">
        <v>628</v>
      </c>
      <c r="S8" s="260">
        <v>672</v>
      </c>
      <c r="T8" s="261">
        <v>745</v>
      </c>
    </row>
    <row r="9" spans="1:20" ht="15.75" x14ac:dyDescent="0.25">
      <c r="A9" s="37" t="s">
        <v>709</v>
      </c>
      <c r="B9" s="260">
        <v>1231</v>
      </c>
      <c r="C9" s="260">
        <v>1433</v>
      </c>
      <c r="D9" s="260">
        <v>1623</v>
      </c>
      <c r="E9" s="260">
        <v>1196</v>
      </c>
      <c r="F9" s="260">
        <v>1288</v>
      </c>
      <c r="G9" s="260">
        <v>1434</v>
      </c>
      <c r="H9" s="260">
        <v>1501</v>
      </c>
      <c r="I9" s="260">
        <v>1248</v>
      </c>
      <c r="J9" s="260">
        <v>2098</v>
      </c>
      <c r="K9" s="260">
        <v>1255</v>
      </c>
      <c r="L9" s="260">
        <v>1595</v>
      </c>
      <c r="M9" s="260">
        <v>1502</v>
      </c>
      <c r="N9" s="260">
        <v>1730</v>
      </c>
      <c r="O9" s="260">
        <v>1518</v>
      </c>
      <c r="P9" s="260">
        <v>1236</v>
      </c>
      <c r="Q9" s="260">
        <v>1737</v>
      </c>
      <c r="R9" s="260">
        <v>2095</v>
      </c>
      <c r="S9" s="260">
        <v>1953</v>
      </c>
      <c r="T9" s="261">
        <v>1988</v>
      </c>
    </row>
    <row r="10" spans="1:20" ht="16.5" thickBot="1" x14ac:dyDescent="0.3">
      <c r="A10" s="38" t="s">
        <v>995</v>
      </c>
      <c r="B10" s="368">
        <v>10007</v>
      </c>
      <c r="C10" s="368">
        <v>11331</v>
      </c>
      <c r="D10" s="368">
        <v>12367</v>
      </c>
      <c r="E10" s="368">
        <v>9461</v>
      </c>
      <c r="F10" s="368">
        <v>10135</v>
      </c>
      <c r="G10" s="368">
        <v>10286</v>
      </c>
      <c r="H10" s="368">
        <v>10961</v>
      </c>
      <c r="I10" s="368">
        <v>8806</v>
      </c>
      <c r="J10" s="368">
        <v>13354</v>
      </c>
      <c r="K10" s="368">
        <v>8536</v>
      </c>
      <c r="L10" s="368">
        <v>9920</v>
      </c>
      <c r="M10" s="368">
        <v>9709</v>
      </c>
      <c r="N10" s="368">
        <v>10776</v>
      </c>
      <c r="O10" s="368">
        <v>9588</v>
      </c>
      <c r="P10" s="368">
        <v>7570</v>
      </c>
      <c r="Q10" s="368">
        <v>9976</v>
      </c>
      <c r="R10" s="368">
        <v>11748</v>
      </c>
      <c r="S10" s="368">
        <v>11295</v>
      </c>
      <c r="T10" s="369">
        <v>11782</v>
      </c>
    </row>
    <row r="12" spans="1:20" ht="16.5" thickBot="1" x14ac:dyDescent="0.3">
      <c r="A12" s="234" t="s">
        <v>996</v>
      </c>
    </row>
    <row r="13" spans="1:20" ht="14.65" customHeight="1" x14ac:dyDescent="0.25">
      <c r="A13" s="378" t="s">
        <v>7</v>
      </c>
      <c r="B13" s="392" t="s">
        <v>711</v>
      </c>
      <c r="C13" s="393"/>
      <c r="D13" s="393"/>
      <c r="E13" s="393"/>
      <c r="F13" s="393"/>
      <c r="G13" s="393"/>
      <c r="H13" s="393"/>
      <c r="I13" s="393"/>
      <c r="J13" s="393"/>
      <c r="K13" s="393"/>
      <c r="L13" s="393"/>
      <c r="M13" s="393"/>
      <c r="N13" s="393"/>
      <c r="O13" s="393"/>
      <c r="P13" s="393"/>
      <c r="Q13" s="393"/>
      <c r="R13" s="393"/>
      <c r="S13" s="393"/>
      <c r="T13" s="394"/>
    </row>
    <row r="14" spans="1:20" ht="15" customHeight="1" thickBot="1" x14ac:dyDescent="0.3">
      <c r="A14" s="379"/>
      <c r="B14" s="33">
        <v>2006</v>
      </c>
      <c r="C14" s="34">
        <v>2007</v>
      </c>
      <c r="D14" s="34">
        <v>2008</v>
      </c>
      <c r="E14" s="34">
        <v>2009</v>
      </c>
      <c r="F14" s="34">
        <v>2010</v>
      </c>
      <c r="G14" s="34">
        <v>2011</v>
      </c>
      <c r="H14" s="34">
        <v>2012</v>
      </c>
      <c r="I14" s="34">
        <v>2013</v>
      </c>
      <c r="J14" s="34">
        <v>2014</v>
      </c>
      <c r="K14" s="34">
        <v>2015</v>
      </c>
      <c r="L14" s="34">
        <v>2016</v>
      </c>
      <c r="M14" s="34">
        <v>2017</v>
      </c>
      <c r="N14" s="34">
        <v>2018</v>
      </c>
      <c r="O14" s="34">
        <v>2019</v>
      </c>
      <c r="P14" s="34">
        <v>2020</v>
      </c>
      <c r="Q14" s="34">
        <v>2021</v>
      </c>
      <c r="R14" s="34">
        <v>2022</v>
      </c>
      <c r="S14" s="34">
        <v>2023</v>
      </c>
      <c r="T14" s="35">
        <v>2024</v>
      </c>
    </row>
    <row r="15" spans="1:20" ht="15.75" x14ac:dyDescent="0.25">
      <c r="A15" s="107" t="s">
        <v>712</v>
      </c>
      <c r="B15" s="186">
        <v>7.3</v>
      </c>
      <c r="C15" s="156">
        <v>7.8</v>
      </c>
      <c r="D15" s="156">
        <v>8.1999999999999993</v>
      </c>
      <c r="E15" s="156">
        <v>6.3</v>
      </c>
      <c r="F15" s="156">
        <v>6.6</v>
      </c>
      <c r="G15" s="156">
        <v>6.6</v>
      </c>
      <c r="H15" s="156">
        <v>6.9</v>
      </c>
      <c r="I15" s="156">
        <v>5.6</v>
      </c>
      <c r="J15" s="156">
        <v>8.9</v>
      </c>
      <c r="K15" s="156">
        <v>5.8</v>
      </c>
      <c r="L15" s="156">
        <v>6.8</v>
      </c>
      <c r="M15" s="156">
        <v>6.9</v>
      </c>
      <c r="N15" s="156">
        <v>7.7</v>
      </c>
      <c r="O15" s="156">
        <v>7</v>
      </c>
      <c r="P15" s="156">
        <v>5.5</v>
      </c>
      <c r="Q15" s="156">
        <v>7</v>
      </c>
      <c r="R15" s="156">
        <v>8</v>
      </c>
      <c r="S15" s="156">
        <v>7.1</v>
      </c>
      <c r="T15" s="174">
        <v>6.8</v>
      </c>
    </row>
    <row r="16" spans="1:20" ht="15.75" x14ac:dyDescent="0.25">
      <c r="A16" s="71" t="s">
        <v>511</v>
      </c>
      <c r="B16" s="138">
        <v>11.3</v>
      </c>
      <c r="C16" s="136">
        <v>11.4</v>
      </c>
      <c r="D16" s="136">
        <v>11.9</v>
      </c>
      <c r="E16" s="136">
        <v>9.6999999999999993</v>
      </c>
      <c r="F16" s="136">
        <v>9.6999999999999993</v>
      </c>
      <c r="G16" s="136">
        <v>11.4</v>
      </c>
      <c r="H16" s="136">
        <v>10.3</v>
      </c>
      <c r="I16" s="136">
        <v>8.6</v>
      </c>
      <c r="J16" s="136">
        <v>9.9</v>
      </c>
      <c r="K16" s="136">
        <v>7.5</v>
      </c>
      <c r="L16" s="136">
        <v>8.3000000000000007</v>
      </c>
      <c r="M16" s="136">
        <v>9</v>
      </c>
      <c r="N16" s="136">
        <v>10.1</v>
      </c>
      <c r="O16" s="136">
        <v>10.1</v>
      </c>
      <c r="P16" s="136">
        <v>8</v>
      </c>
      <c r="Q16" s="136">
        <v>9.1999999999999993</v>
      </c>
      <c r="R16" s="136">
        <v>10.5</v>
      </c>
      <c r="S16" s="136">
        <v>9.9</v>
      </c>
      <c r="T16" s="121">
        <v>9.4</v>
      </c>
    </row>
    <row r="17" spans="1:20" ht="15.75" x14ac:dyDescent="0.25">
      <c r="A17" s="71" t="s">
        <v>713</v>
      </c>
      <c r="B17" s="138">
        <v>7.9</v>
      </c>
      <c r="C17" s="136">
        <v>7.5</v>
      </c>
      <c r="D17" s="136">
        <v>8.3000000000000007</v>
      </c>
      <c r="E17" s="136">
        <v>6.5</v>
      </c>
      <c r="F17" s="136">
        <v>7.2</v>
      </c>
      <c r="G17" s="136">
        <v>7.1</v>
      </c>
      <c r="H17" s="136">
        <v>9.3000000000000007</v>
      </c>
      <c r="I17" s="136">
        <v>6.3</v>
      </c>
      <c r="J17" s="136">
        <v>9.8000000000000007</v>
      </c>
      <c r="K17" s="136">
        <v>7.2</v>
      </c>
      <c r="L17" s="136">
        <v>9.3000000000000007</v>
      </c>
      <c r="M17" s="136">
        <v>9.1999999999999993</v>
      </c>
      <c r="N17" s="136">
        <v>10.4</v>
      </c>
      <c r="O17" s="136">
        <v>8.9</v>
      </c>
      <c r="P17" s="136">
        <v>7.4</v>
      </c>
      <c r="Q17" s="136">
        <v>8.1999999999999993</v>
      </c>
      <c r="R17" s="136">
        <v>8.5</v>
      </c>
      <c r="S17" s="136">
        <v>8.1</v>
      </c>
      <c r="T17" s="121">
        <v>7.8</v>
      </c>
    </row>
    <row r="18" spans="1:20" ht="15.75" x14ac:dyDescent="0.25">
      <c r="A18" s="71" t="s">
        <v>714</v>
      </c>
      <c r="B18" s="138">
        <v>5.6</v>
      </c>
      <c r="C18" s="136">
        <v>6.1</v>
      </c>
      <c r="D18" s="136">
        <v>6.6</v>
      </c>
      <c r="E18" s="136">
        <v>4.8</v>
      </c>
      <c r="F18" s="136">
        <v>5</v>
      </c>
      <c r="G18" s="136">
        <v>5.4</v>
      </c>
      <c r="H18" s="136">
        <v>5.5</v>
      </c>
      <c r="I18" s="136">
        <v>4.5</v>
      </c>
      <c r="J18" s="136">
        <v>7.8</v>
      </c>
      <c r="K18" s="136">
        <v>4.9000000000000004</v>
      </c>
      <c r="L18" s="136">
        <v>6.2</v>
      </c>
      <c r="M18" s="136">
        <v>5.7</v>
      </c>
      <c r="N18" s="136">
        <v>6.6</v>
      </c>
      <c r="O18" s="136">
        <v>5.9</v>
      </c>
      <c r="P18" s="136">
        <v>4.8</v>
      </c>
      <c r="Q18" s="136">
        <v>6.5</v>
      </c>
      <c r="R18" s="136">
        <v>7.5</v>
      </c>
      <c r="S18" s="136">
        <v>6.3</v>
      </c>
      <c r="T18" s="121">
        <v>5.7</v>
      </c>
    </row>
    <row r="19" spans="1:20" ht="16.5" thickBot="1" x14ac:dyDescent="0.3">
      <c r="A19" s="253" t="s">
        <v>997</v>
      </c>
      <c r="B19" s="162">
        <v>7.5</v>
      </c>
      <c r="C19" s="160">
        <v>7.9</v>
      </c>
      <c r="D19" s="160">
        <v>8.4</v>
      </c>
      <c r="E19" s="160">
        <v>6.4</v>
      </c>
      <c r="F19" s="160">
        <v>6.7</v>
      </c>
      <c r="G19" s="160">
        <v>6.8</v>
      </c>
      <c r="H19" s="160">
        <v>7.2</v>
      </c>
      <c r="I19" s="160">
        <v>5.9</v>
      </c>
      <c r="J19" s="160">
        <v>9.3000000000000007</v>
      </c>
      <c r="K19" s="160">
        <v>6.2</v>
      </c>
      <c r="L19" s="160">
        <v>7.3</v>
      </c>
      <c r="M19" s="160">
        <v>7.1</v>
      </c>
      <c r="N19" s="160">
        <v>8</v>
      </c>
      <c r="O19" s="160">
        <v>7.3</v>
      </c>
      <c r="P19" s="160">
        <v>5.8</v>
      </c>
      <c r="Q19" s="160">
        <v>7.5</v>
      </c>
      <c r="R19" s="160">
        <v>8.4</v>
      </c>
      <c r="S19" s="160">
        <v>7.4</v>
      </c>
      <c r="T19" s="175">
        <v>7</v>
      </c>
    </row>
    <row r="21" spans="1:20" x14ac:dyDescent="0.25">
      <c r="A21" s="59" t="s">
        <v>194</v>
      </c>
      <c r="B21" s="27"/>
      <c r="C21" s="27"/>
      <c r="D21" s="27"/>
      <c r="E21" s="27"/>
      <c r="F21" s="27"/>
      <c r="G21" s="27"/>
      <c r="H21" s="27"/>
      <c r="I21" s="27"/>
      <c r="J21" s="27"/>
      <c r="K21" s="27"/>
      <c r="L21" s="27"/>
      <c r="M21" s="27"/>
      <c r="N21" s="27"/>
      <c r="O21" s="27"/>
      <c r="P21" s="27"/>
      <c r="Q21" s="27"/>
      <c r="R21" s="27"/>
      <c r="S21" s="27"/>
      <c r="T21" s="27"/>
    </row>
    <row r="22" spans="1:20" x14ac:dyDescent="0.25">
      <c r="A22" s="59"/>
      <c r="B22" s="27"/>
      <c r="C22" s="27"/>
      <c r="D22" s="27"/>
      <c r="E22" s="27"/>
      <c r="F22" s="27"/>
      <c r="G22" s="27"/>
      <c r="H22" s="27"/>
      <c r="I22" s="27"/>
      <c r="J22" s="27"/>
      <c r="K22" s="27"/>
      <c r="L22" s="27"/>
      <c r="M22" s="27"/>
      <c r="N22" s="27"/>
      <c r="O22" s="27"/>
      <c r="P22" s="27"/>
      <c r="Q22" s="27"/>
      <c r="R22" s="27"/>
      <c r="S22" s="27"/>
      <c r="T22" s="27"/>
    </row>
    <row r="23" spans="1:20" x14ac:dyDescent="0.25">
      <c r="A23" s="515" t="s">
        <v>517</v>
      </c>
      <c r="B23" s="515"/>
      <c r="C23" s="515"/>
      <c r="D23" s="515"/>
      <c r="E23" s="515"/>
      <c r="F23" s="515"/>
      <c r="G23" s="515"/>
      <c r="H23" s="515"/>
      <c r="I23" s="515"/>
      <c r="J23" s="515"/>
      <c r="K23" s="515"/>
      <c r="L23" s="515"/>
      <c r="M23" s="515"/>
      <c r="N23" s="515"/>
      <c r="O23" s="515"/>
      <c r="P23" s="515"/>
      <c r="Q23" s="515"/>
      <c r="R23" s="515"/>
      <c r="S23" s="515"/>
      <c r="T23" s="515"/>
    </row>
    <row r="24" spans="1:20" ht="31.15" customHeight="1" x14ac:dyDescent="0.25">
      <c r="A24" s="434" t="s">
        <v>518</v>
      </c>
      <c r="B24" s="434"/>
      <c r="C24" s="434"/>
      <c r="D24" s="434"/>
      <c r="E24" s="434"/>
      <c r="F24" s="434"/>
      <c r="G24" s="434"/>
      <c r="H24" s="434"/>
      <c r="I24" s="434"/>
      <c r="J24" s="434"/>
      <c r="K24" s="434"/>
      <c r="L24" s="434"/>
      <c r="M24" s="434"/>
      <c r="N24" s="434"/>
      <c r="O24" s="434"/>
      <c r="P24" s="434"/>
      <c r="Q24" s="434"/>
      <c r="R24" s="434"/>
      <c r="S24" s="434"/>
      <c r="T24" s="434"/>
    </row>
    <row r="25" spans="1:20" x14ac:dyDescent="0.25">
      <c r="A25" s="27" t="s">
        <v>519</v>
      </c>
      <c r="B25" s="27"/>
      <c r="C25" s="27"/>
      <c r="D25" s="27"/>
      <c r="E25" s="27"/>
      <c r="F25" s="27"/>
      <c r="G25" s="27"/>
      <c r="H25" s="27"/>
      <c r="I25" s="27"/>
      <c r="J25" s="27"/>
      <c r="K25" s="27"/>
      <c r="L25" s="27"/>
      <c r="M25" s="27"/>
      <c r="N25" s="27"/>
      <c r="O25" s="27"/>
      <c r="P25" s="27"/>
      <c r="Q25" s="27"/>
      <c r="R25" s="27"/>
      <c r="S25" s="27"/>
      <c r="T25" s="27"/>
    </row>
    <row r="26" spans="1:20" x14ac:dyDescent="0.25">
      <c r="A26" s="27" t="s">
        <v>1021</v>
      </c>
      <c r="B26" s="27"/>
      <c r="C26" s="27"/>
      <c r="D26" s="27"/>
      <c r="E26" s="27"/>
      <c r="F26" s="27"/>
      <c r="G26" s="27"/>
      <c r="H26" s="27"/>
      <c r="I26" s="27"/>
      <c r="J26" s="27"/>
      <c r="K26" s="27"/>
      <c r="L26" s="27"/>
      <c r="M26" s="27"/>
      <c r="N26" s="27"/>
      <c r="O26" s="27"/>
      <c r="P26" s="27"/>
      <c r="Q26" s="27"/>
      <c r="R26" s="27"/>
      <c r="S26" s="27"/>
      <c r="T26" s="27"/>
    </row>
    <row r="27" spans="1:20" x14ac:dyDescent="0.25">
      <c r="A27" t="s">
        <v>1022</v>
      </c>
    </row>
  </sheetData>
  <mergeCells count="6">
    <mergeCell ref="A24:T24"/>
    <mergeCell ref="B4:T4"/>
    <mergeCell ref="B13:T13"/>
    <mergeCell ref="A4:A5"/>
    <mergeCell ref="A13:A14"/>
    <mergeCell ref="A23:T23"/>
  </mergeCells>
  <hyperlinks>
    <hyperlink ref="J1" location="'Table of Contents'!C2" display="Back to Table of Contents"/>
  </hyperlinks>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EB113F58-B0FC-4F99-AB01-FB8C6ED1CD01}">
  <ds:schemaRefs/>
</ds:datastoreItem>
</file>

<file path=customXml/itemProps2.xml><?xml version="1.0" encoding="utf-8"?>
<ds:datastoreItem xmlns:ds="http://schemas.openxmlformats.org/officeDocument/2006/customXml" ds:itemID="{80BCFC68-55EE-4340-B7AF-64EE7A433C37}">
  <ds:schemaRefs/>
</ds:datastoreItem>
</file>

<file path=customXml/itemProps3.xml><?xml version="1.0" encoding="utf-8"?>
<ds:datastoreItem xmlns:ds="http://schemas.openxmlformats.org/officeDocument/2006/customXml" ds:itemID="{6AB4E9C3-EDCF-44B3-A1D9-BCABF794ABAF}">
  <ds:schemaRefs/>
</ds:datastoreItem>
</file>

<file path=customXml/itemProps4.xml><?xml version="1.0" encoding="utf-8"?>
<ds:datastoreItem xmlns:ds="http://schemas.openxmlformats.org/officeDocument/2006/customXml" ds:itemID="{2FC30D57-22C3-4D4B-AF94-600EEA92CBE0}">
  <ds:schemaRefs/>
</ds:datastoreItem>
</file>

<file path=customXml/itemProps5.xml><?xml version="1.0" encoding="utf-8"?>
<ds:datastoreItem xmlns:ds="http://schemas.openxmlformats.org/officeDocument/2006/customXml" ds:itemID="{5EDFD24A-2EDE-42C3-B15C-02F7018DCFCF}">
  <ds:schemaRefs/>
</ds:datastoreItem>
</file>

<file path=customXml/itemProps6.xml><?xml version="1.0" encoding="utf-8"?>
<ds:datastoreItem xmlns:ds="http://schemas.openxmlformats.org/officeDocument/2006/customXml" ds:itemID="{1901B12E-C95C-470A-8C86-96168EAEF470}">
  <ds:schemaRefs/>
</ds:datastoreItem>
</file>

<file path=customXml/itemProps7.xml><?xml version="1.0" encoding="utf-8"?>
<ds:datastoreItem xmlns:ds="http://schemas.openxmlformats.org/officeDocument/2006/customXml" ds:itemID="{3520CDD6-CE5A-4A16-A92C-1E57E53CB02A}">
  <ds:schemaRefs/>
</ds:datastoreItem>
</file>

<file path=customXml/itemProps8.xml><?xml version="1.0" encoding="utf-8"?>
<ds:datastoreItem xmlns:ds="http://schemas.openxmlformats.org/officeDocument/2006/customXml" ds:itemID="{BA33E86D-D81B-41BC-83F8-4FDBB7717B61}">
  <ds:schemaRefs/>
</ds:datastoreItem>
</file>

<file path=customXml/itemProps9.xml><?xml version="1.0" encoding="utf-8"?>
<ds:datastoreItem xmlns:ds="http://schemas.openxmlformats.org/officeDocument/2006/customXml" ds:itemID="{EBFE1EA9-9AC7-46FF-ABCE-F868C200C702}">
  <ds:schemaRefs/>
</ds:datastoreItem>
</file>

<file path=customXml/itemProps10.xml><?xml version="1.0" encoding="utf-8"?>
<ds:datastoreItem xmlns:ds="http://schemas.openxmlformats.org/officeDocument/2006/customXml" ds:itemID="{B85D1836-998E-42D0-BDC6-40C047132A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94</vt:i4>
      </vt:variant>
    </vt:vector>
  </HeadingPairs>
  <TitlesOfParts>
    <vt:vector size="190"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88'!IDX</vt:lpstr>
      <vt:lpstr>'Table 89'!IDX</vt:lpstr>
      <vt:lpstr>'Table 9'!IDX</vt:lpstr>
      <vt:lpstr>'Table 90'!IDX</vt:lpstr>
      <vt:lpstr>'Table 91'!IDX</vt:lpstr>
      <vt:lpstr>'Table 92'!IDX</vt:lpstr>
      <vt:lpstr>'Table 93'!IDX</vt:lpstr>
      <vt:lpstr>'Table 94'!IDX</vt:lpstr>
      <vt:lpstr>'Table 95'!IDX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Henry</dc:creator>
  <cp:lastModifiedBy>Creasey, Linden</cp:lastModifiedBy>
  <dcterms:created xsi:type="dcterms:W3CDTF">2013-08-12T06:15:46Z</dcterms:created>
  <dcterms:modified xsi:type="dcterms:W3CDTF">2025-03-27T05:05:15Z</dcterms:modified>
</cp:coreProperties>
</file>